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Zahlenformat" sheetId="12" r:id="rId2"/>
    <sheet name="RUNDEN" sheetId="5" r:id="rId3"/>
    <sheet name="AUFRUNDEN und ABRUNDEN" sheetId="6" r:id="rId4"/>
    <sheet name="VRUNDEN" sheetId="7" r:id="rId5"/>
    <sheet name="OBERGRENZE und UNTERGRENZE" sheetId="8" r:id="rId6"/>
    <sheet name="GANZZAHL und KÜRZEN" sheetId="9" r:id="rId7"/>
    <sheet name="GERADE und UNGERADE" sheetId="10" r:id="rId8"/>
    <sheet name="FEST und DM" sheetId="11" r:id="rId9"/>
  </sheets>
  <calcPr calcId="124519"/>
</workbook>
</file>

<file path=xl/calcChain.xml><?xml version="1.0" encoding="utf-8"?>
<calcChain xmlns="http://schemas.openxmlformats.org/spreadsheetml/2006/main">
  <c r="E15" i="11"/>
  <c r="E16"/>
  <c r="E14"/>
  <c r="B19"/>
  <c r="D24" i="9"/>
  <c r="D27" i="7"/>
  <c r="D26"/>
  <c r="D20"/>
  <c r="D21"/>
  <c r="D22"/>
  <c r="D19"/>
  <c r="D6"/>
  <c r="D7"/>
  <c r="D8"/>
  <c r="D9"/>
  <c r="D10"/>
  <c r="D11"/>
  <c r="D12"/>
  <c r="D13"/>
  <c r="D14"/>
  <c r="D15"/>
  <c r="D5"/>
  <c r="D11" i="9"/>
  <c r="D10"/>
  <c r="D9"/>
  <c r="D15"/>
  <c r="D16"/>
  <c r="D10" i="5"/>
  <c r="D8"/>
  <c r="D14"/>
  <c r="D13"/>
  <c r="D12"/>
  <c r="D11"/>
  <c r="F5" i="12"/>
  <c r="I5"/>
  <c r="E5"/>
  <c r="H5"/>
  <c r="E7" i="11"/>
  <c r="E8"/>
  <c r="E9"/>
  <c r="E10"/>
  <c r="E11"/>
  <c r="E12"/>
  <c r="E13"/>
  <c r="E5"/>
  <c r="E6"/>
  <c r="E4"/>
  <c r="D22" i="9"/>
  <c r="D21"/>
  <c r="D18"/>
  <c r="D19"/>
  <c r="D17"/>
  <c r="D5"/>
  <c r="D4"/>
  <c r="D11" i="8"/>
  <c r="D10"/>
  <c r="D5"/>
  <c r="D4"/>
  <c r="D15" i="6"/>
  <c r="D16"/>
  <c r="D17"/>
  <c r="D18"/>
  <c r="D19"/>
  <c r="D14"/>
  <c r="D5"/>
  <c r="D6"/>
  <c r="D7"/>
  <c r="D8"/>
  <c r="D9"/>
  <c r="D4"/>
  <c r="D4" i="5"/>
  <c r="D5"/>
  <c r="D6"/>
  <c r="D7"/>
  <c r="C5" i="10"/>
  <c r="C7"/>
  <c r="C6"/>
  <c r="C4"/>
  <c r="G5" i="12"/>
  <c r="D5"/>
</calcChain>
</file>

<file path=xl/sharedStrings.xml><?xml version="1.0" encoding="utf-8"?>
<sst xmlns="http://schemas.openxmlformats.org/spreadsheetml/2006/main" count="168" uniqueCount="130">
  <si>
    <t>Diese Mappe enthält folgende Beispiele:</t>
  </si>
  <si>
    <t>Die Funktion RUNDEN(Zahl;Anzahl_Stellen)</t>
  </si>
  <si>
    <t>Zahl</t>
  </si>
  <si>
    <t>Anzahl_Stellen</t>
  </si>
  <si>
    <t>Ergebnis</t>
  </si>
  <si>
    <t>Formel</t>
  </si>
  <si>
    <t>=RUNDEN(B4;C4)</t>
  </si>
  <si>
    <t>=RUNDEN(B5;C5)</t>
  </si>
  <si>
    <t>=RUNDEN(B6;C6)</t>
  </si>
  <si>
    <t>=RUNDEN(B7;C7)</t>
  </si>
  <si>
    <t>=RUNDEN(B8;C8)</t>
  </si>
  <si>
    <t>Die Funktion AUFRUNDEN(Zahl;Anzahl_Stellen)</t>
  </si>
  <si>
    <t>=AUFRUNDEN(B4;C4)</t>
  </si>
  <si>
    <t>=AUFRUNDEN(B5;C5)</t>
  </si>
  <si>
    <t>=AUFRUNDEN(B6;C6)</t>
  </si>
  <si>
    <t>=AUFRUNDEN(B7;C7)</t>
  </si>
  <si>
    <t>=AUFRUNDEN(B8;C8)</t>
  </si>
  <si>
    <t>=AUFRUNDEN(B9;C9)</t>
  </si>
  <si>
    <t>Die Funktion ABRUNDEN(Zahl;Anzahl_Stellen)</t>
  </si>
  <si>
    <t>=ABRUNDEN(B14;C14)</t>
  </si>
  <si>
    <t>=ABRUNDEN(B15;C15)</t>
  </si>
  <si>
    <t>=ABRUNDEN(B16;C16)</t>
  </si>
  <si>
    <t>=ABRUNDEN(B17;C17)</t>
  </si>
  <si>
    <t>=ABRUNDEN(B18;C18)</t>
  </si>
  <si>
    <t>=ABRUNDEN(B19;C19)</t>
  </si>
  <si>
    <t>Runden auf Vielfache mit VRUNDEN(Zahl;Vielfaches)</t>
  </si>
  <si>
    <t>=VRUNDEN(B5;C5)</t>
  </si>
  <si>
    <t>=VRUNDEN(B6;C6)</t>
  </si>
  <si>
    <t>=VRUNDEN(B7;C7)</t>
  </si>
  <si>
    <t>=VRUNDEN(B8;C8)</t>
  </si>
  <si>
    <t>=VRUNDEN(B9;C9)</t>
  </si>
  <si>
    <t>=VRUNDEN(B10;C10)</t>
  </si>
  <si>
    <t>=VRUNDEN(B11;C11)</t>
  </si>
  <si>
    <t>=VRUNDEN(B12;C12)</t>
  </si>
  <si>
    <t>=VRUNDEN(B13;C13)</t>
  </si>
  <si>
    <t>=VRUNDEN(B14;C14)</t>
  </si>
  <si>
    <t>=VRUNDEN(B15;C15)</t>
  </si>
  <si>
    <t>Die Funktion OBERGRENZE(Zahl;Schritt)</t>
  </si>
  <si>
    <t>Schritt</t>
  </si>
  <si>
    <t>=OBERGRENZE(B4;C4)</t>
  </si>
  <si>
    <t>=OBERGRENZE(B5;C5)</t>
  </si>
  <si>
    <t>Die Funktion UNTERGRENZE(Zahl;Schritt)</t>
  </si>
  <si>
    <t>=UNTERGRENZE(B10;C10)</t>
  </si>
  <si>
    <t>=UNTERGRENZE(B11;C11)</t>
  </si>
  <si>
    <t>Die Funktion GANZZAHL(Zahl)</t>
  </si>
  <si>
    <t>=GANZZAHL(B4)</t>
  </si>
  <si>
    <t>=GANZZAHL(B5)</t>
  </si>
  <si>
    <t>Die Funktion KÜRZEN(Zahl;Anzahl_Stellen)</t>
  </si>
  <si>
    <t>Wert der Nachkommastelle</t>
  </si>
  <si>
    <t>99er Preis</t>
  </si>
  <si>
    <t>Die Funktionen GERADE(Zahl) und UNGERADE(Zahl)</t>
  </si>
  <si>
    <t>Wert</t>
  </si>
  <si>
    <t>Funktion</t>
  </si>
  <si>
    <t>=GERADE(B4)</t>
  </si>
  <si>
    <t>=UNGERADE(B5)</t>
  </si>
  <si>
    <t>=GERADE(B6)</t>
  </si>
  <si>
    <t>=UNGERADE(B7)</t>
  </si>
  <si>
    <t>Die Funktion FEST(Zahl;Dezimalstellen;Keine_Punkte)</t>
  </si>
  <si>
    <t>Dezimalstellen</t>
  </si>
  <si>
    <t>Keine_Punkte</t>
  </si>
  <si>
    <t>=FEST(B4;C4;D4)</t>
  </si>
  <si>
    <t>=FEST(B5;C5;D5)</t>
  </si>
  <si>
    <t>=FEST(B6;C6;D6)</t>
  </si>
  <si>
    <t>=FEST(B7;C7;D7)</t>
  </si>
  <si>
    <t>=FEST(B8;C8;D8)</t>
  </si>
  <si>
    <t>=FEST(B9;C9;D9)</t>
  </si>
  <si>
    <t>=FEST(B10;C10;D10)</t>
  </si>
  <si>
    <t>=FEST(B11;C11;D11)</t>
  </si>
  <si>
    <t>=FEST(B12;C12;D12)</t>
  </si>
  <si>
    <t>=FEST(B13;C13;D13)</t>
  </si>
  <si>
    <t>Wert 1</t>
  </si>
  <si>
    <t>Wert 2</t>
  </si>
  <si>
    <t>Exaktes Ergebnis</t>
  </si>
  <si>
    <t>Zahlenformat
ohne Dezimalstelle</t>
  </si>
  <si>
    <t>Zahlenformat liefert das gleiche Ergebnis wie RUNDEN</t>
  </si>
  <si>
    <t>x</t>
  </si>
  <si>
    <t>y</t>
  </si>
  <si>
    <t>=x*y</t>
  </si>
  <si>
    <t>z</t>
  </si>
  <si>
    <t>r</t>
  </si>
  <si>
    <t>=z=r</t>
  </si>
  <si>
    <t>Negative Werte auf ein Vielfaches runden</t>
  </si>
  <si>
    <t>=VRUNDEN(B19;C19)</t>
  </si>
  <si>
    <t>=VRUNDEN(B20;C20)</t>
  </si>
  <si>
    <t>Zeitwerte auf ein Vielfaches runden</t>
  </si>
  <si>
    <t>Runden mit
Tabellen-funktion
RUNDEN</t>
  </si>
  <si>
    <t>=z*4</t>
  </si>
  <si>
    <t>=r*4</t>
  </si>
  <si>
    <t>=RUNDEN(B10;C10)</t>
  </si>
  <si>
    <t>=RUNDEN(B11;C11)</t>
  </si>
  <si>
    <t>=RUNDEN(B12;C12)</t>
  </si>
  <si>
    <t>=RUNDEN(B13;C13)</t>
  </si>
  <si>
    <t>=RUNDEN(B14;C14)</t>
  </si>
  <si>
    <t>Vorsicht Falle: Zahlenformat</t>
  </si>
  <si>
    <t>Anschlussrechnung
liefert unterschiedliche Ergebnisse</t>
  </si>
  <si>
    <t>=VRUNDEN(B26;C26)</t>
  </si>
  <si>
    <t>=VRUNDEN(B27;C27)</t>
  </si>
  <si>
    <t>=VRUNDEN(B21;WENN(B21&lt;0;-3;3))</t>
  </si>
  <si>
    <t>=VRUNDEN(ABS(B22);3)*VORZEICHEN(B22)</t>
  </si>
  <si>
    <t>Viel Erfolg</t>
  </si>
  <si>
    <t>J. Schwenk</t>
  </si>
  <si>
    <t>Runden mit der Funktion GANZZAHL(Zahl)</t>
  </si>
  <si>
    <t>=GANZZAHL(B9*100+0,5)/100</t>
  </si>
  <si>
    <t>=GANZZAHL(B10*C10+0,5)/C10</t>
  </si>
  <si>
    <t>=KÜRZEN(B15;C15)</t>
  </si>
  <si>
    <t>=KÜRZEN(B16;C16)</t>
  </si>
  <si>
    <t>=KÜRZEN(B17;C17)</t>
  </si>
  <si>
    <t>=KÜRZEN(B18;C18)</t>
  </si>
  <si>
    <t>=KÜRZEN(B19;C19)</t>
  </si>
  <si>
    <t>=B19-GANZZAHL(B19)</t>
  </si>
  <si>
    <t>=GANZZAHL(B19)+0,99</t>
  </si>
  <si>
    <t>=GANZZAHL(B11*C11+0,5)/C11</t>
  </si>
  <si>
    <t>=OBERGRENZE(B19;0,99)</t>
  </si>
  <si>
    <t>Alternativ:</t>
  </si>
  <si>
    <t>Verketteter Text mit zwei Kommastellen und Tausendertrennzeichen</t>
  </si>
  <si>
    <t>="Der Betrag lautet "&amp;FEST(2420,035;2;FALSCH)&amp;" Euro."</t>
  </si>
  <si>
    <t>Excel 2007 – Das Handbuch</t>
  </si>
  <si>
    <t>Zahlenformat</t>
  </si>
  <si>
    <t>RUNDEN</t>
  </si>
  <si>
    <t>AUFRUNDEN und ABRUNDEN</t>
  </si>
  <si>
    <t>VRUNDEN</t>
  </si>
  <si>
    <t>OBERGRENZE und UNTERGRENZE</t>
  </si>
  <si>
    <t>GERADE und UNGERADE</t>
  </si>
  <si>
    <t>GANZZAHL und KÜRZEN</t>
  </si>
  <si>
    <r>
      <t xml:space="preserve">Das Add-In </t>
    </r>
    <r>
      <rPr>
        <i/>
        <sz val="11"/>
        <rFont val="Calibri"/>
        <family val="2"/>
        <scheme val="minor"/>
      </rPr>
      <t>Analyse-Funktionen</t>
    </r>
    <r>
      <rPr>
        <sz val="11"/>
        <rFont val="Calibri"/>
        <family val="2"/>
        <scheme val="minor"/>
      </rPr>
      <t xml:space="preserve"> muss installiert sein.</t>
    </r>
  </si>
  <si>
    <t>Zurück zu Info</t>
  </si>
  <si>
    <t>FEST und DM</t>
  </si>
  <si>
    <t>=DM(B14;C14)</t>
  </si>
  <si>
    <t>=DM(B15;C15)</t>
  </si>
  <si>
    <t>=DM(B16;C16)</t>
  </si>
</sst>
</file>

<file path=xl/styles.xml><?xml version="1.0" encoding="utf-8"?>
<styleSheet xmlns="http://schemas.openxmlformats.org/spreadsheetml/2006/main">
  <numFmts count="14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0.000"/>
    <numFmt numFmtId="167" formatCode="0.0000"/>
    <numFmt numFmtId="168" formatCode="_-* #,##0.00\ [$€-1]_-;\-* #,##0.00\ [$€-1]_-;_-* &quot;-&quot;??\ [$€-1]_-"/>
    <numFmt numFmtId="169" formatCode="#,##0.00\ &quot;Euro&quot;\ \ ;[Red]\-#,##0.00\ &quot;Euro&quot;\ \ "/>
    <numFmt numFmtId="170" formatCode="#,##0.00\ \€\ \ ;[Red]\-#,##0.00\ \€\ \ "/>
    <numFmt numFmtId="171" formatCode="#,##0\ \€\ \ ;[Red]\-#,##0\ \€\ \ "/>
    <numFmt numFmtId="172" formatCode="#,##0\ &quot;Euro&quot;\ \ ;[Red]\-#,##0\ &quot;Euro&quot;\ \ "/>
    <numFmt numFmtId="173" formatCode="0%\ \ "/>
    <numFmt numFmtId="174" formatCode="#,##0.00\ &quot;DM&quot;\ \ ;[Red]\-#,##0.00\ &quot;DM&quot;\ \ ;"/>
    <numFmt numFmtId="175" formatCode="#\ ?/1440"/>
    <numFmt numFmtId="176" formatCode="\ \ \&lt;\&lt;\&lt;\ \ @"/>
  </numFmts>
  <fonts count="12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8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0" fontId="1" fillId="0" borderId="0">
      <alignment vertical="center" wrapText="1"/>
      <protection locked="0"/>
    </xf>
    <xf numFmtId="171" fontId="1" fillId="0" borderId="0">
      <alignment vertical="center" wrapText="1"/>
      <protection locked="0"/>
    </xf>
    <xf numFmtId="169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0" borderId="0"/>
    <xf numFmtId="0" fontId="11" fillId="0" borderId="0"/>
  </cellStyleXfs>
  <cellXfs count="44">
    <xf numFmtId="0" fontId="0" fillId="0" borderId="0" xfId="0"/>
    <xf numFmtId="165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2" fontId="4" fillId="0" borderId="0" xfId="0" applyNumberFormat="1" applyFont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0" xfId="0" quotePrefix="1" applyFont="1"/>
    <xf numFmtId="0" fontId="4" fillId="0" borderId="1" xfId="0" applyFont="1" applyBorder="1" applyAlignment="1">
      <alignment horizontal="center"/>
    </xf>
    <xf numFmtId="44" fontId="4" fillId="0" borderId="0" xfId="7" applyFont="1" applyAlignment="1">
      <alignment horizontal="center"/>
    </xf>
    <xf numFmtId="44" fontId="4" fillId="0" borderId="0" xfId="7" applyFont="1"/>
    <xf numFmtId="166" fontId="4" fillId="0" borderId="0" xfId="0" applyNumberFormat="1" applyFont="1"/>
    <xf numFmtId="0" fontId="4" fillId="0" borderId="0" xfId="0" applyFont="1" applyFill="1" applyBorder="1" applyAlignment="1">
      <alignment horizontal="center"/>
    </xf>
    <xf numFmtId="21" fontId="4" fillId="0" borderId="0" xfId="0" applyNumberFormat="1" applyFont="1"/>
    <xf numFmtId="13" fontId="4" fillId="0" borderId="0" xfId="0" applyNumberFormat="1" applyFont="1"/>
    <xf numFmtId="175" fontId="4" fillId="0" borderId="0" xfId="0" applyNumberFormat="1" applyFont="1"/>
    <xf numFmtId="167" fontId="4" fillId="0" borderId="0" xfId="0" applyNumberFormat="1" applyFont="1" applyAlignment="1">
      <alignment horizontal="center"/>
    </xf>
    <xf numFmtId="0" fontId="4" fillId="0" borderId="0" xfId="0" quotePrefix="1" applyFont="1" applyAlignment="1"/>
    <xf numFmtId="49" fontId="4" fillId="0" borderId="0" xfId="0" quotePrefix="1" applyNumberFormat="1" applyFont="1" applyAlignment="1"/>
    <xf numFmtId="0" fontId="6" fillId="0" borderId="0" xfId="0" applyFont="1" applyAlignment="1">
      <alignment vertical="center"/>
    </xf>
    <xf numFmtId="166" fontId="4" fillId="0" borderId="0" xfId="0" applyNumberFormat="1" applyFont="1" applyAlignment="1">
      <alignment horizontal="center"/>
    </xf>
    <xf numFmtId="166" fontId="4" fillId="0" borderId="0" xfId="0" applyNumberFormat="1" applyFont="1" applyFill="1" applyBorder="1" applyAlignment="1">
      <alignment horizontal="center"/>
    </xf>
    <xf numFmtId="0" fontId="4" fillId="0" borderId="0" xfId="0" quotePrefix="1" applyFont="1" applyFill="1" applyBorder="1"/>
    <xf numFmtId="0" fontId="6" fillId="0" borderId="0" xfId="0" applyNumberFormat="1" applyFont="1" applyAlignment="1">
      <alignment vertical="center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quotePrefix="1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4" fillId="2" borderId="0" xfId="0" applyFont="1" applyFill="1" applyAlignment="1">
      <alignment horizontal="center"/>
    </xf>
    <xf numFmtId="4" fontId="4" fillId="0" borderId="0" xfId="0" applyNumberFormat="1" applyFont="1"/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9" fillId="0" borderId="0" xfId="9" applyFont="1" applyFill="1" applyAlignment="1">
      <alignment vertical="center"/>
    </xf>
    <xf numFmtId="0" fontId="9" fillId="3" borderId="0" xfId="9" applyFont="1" applyFill="1" applyAlignment="1">
      <alignment vertical="center"/>
    </xf>
    <xf numFmtId="0" fontId="10" fillId="3" borderId="0" xfId="9" applyFont="1" applyFill="1" applyAlignment="1">
      <alignment vertical="center"/>
    </xf>
    <xf numFmtId="0" fontId="10" fillId="0" borderId="0" xfId="9" applyFont="1" applyFill="1" applyAlignment="1">
      <alignment vertical="center"/>
    </xf>
    <xf numFmtId="164" fontId="8" fillId="4" borderId="0" xfId="9" applyNumberFormat="1" applyFont="1" applyFill="1" applyAlignment="1">
      <alignment vertical="center"/>
    </xf>
    <xf numFmtId="164" fontId="10" fillId="0" borderId="0" xfId="9" applyNumberFormat="1" applyFont="1" applyFill="1" applyAlignment="1">
      <alignment vertical="center"/>
    </xf>
    <xf numFmtId="0" fontId="9" fillId="0" borderId="0" xfId="10" applyFont="1" applyFill="1" applyAlignment="1">
      <alignment vertical="center"/>
    </xf>
    <xf numFmtId="165" fontId="10" fillId="0" borderId="0" xfId="10" applyNumberFormat="1" applyFont="1" applyFill="1" applyAlignment="1">
      <alignment vertical="center"/>
    </xf>
    <xf numFmtId="49" fontId="10" fillId="0" borderId="0" xfId="10" applyNumberFormat="1" applyFont="1" applyFill="1" applyAlignment="1">
      <alignment vertical="center"/>
    </xf>
    <xf numFmtId="176" fontId="10" fillId="0" borderId="0" xfId="0" applyNumberFormat="1" applyFont="1" applyFill="1" applyAlignment="1">
      <alignment vertical="center"/>
    </xf>
  </cellXfs>
  <cellStyles count="11">
    <cellStyle name="Euro" xfId="1"/>
    <cellStyle name="Euro [0]" xfId="2"/>
    <cellStyle name="Euro €" xfId="3"/>
    <cellStyle name="Euro € [0]" xfId="4"/>
    <cellStyle name="Euro_BFUebung" xfId="5"/>
    <cellStyle name="Prozent [0]" xfId="6"/>
    <cellStyle name="Standard" xfId="0" builtinId="0" customBuiltin="1"/>
    <cellStyle name="Standard 2" xfId="9"/>
    <cellStyle name="Standard 3" xfId="10"/>
    <cellStyle name="Währung" xfId="7" builtinId="4"/>
    <cellStyle name="Währung o. Nullwerte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2771775</xdr:colOff>
      <xdr:row>0</xdr:row>
      <xdr:rowOff>66675</xdr:rowOff>
    </xdr:from>
    <xdr:to>
      <xdr:col>2</xdr:col>
      <xdr:colOff>457200</xdr:colOff>
      <xdr:row>2</xdr:row>
      <xdr:rowOff>123825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48075" y="66675"/>
          <a:ext cx="4572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32"/>
  <sheetViews>
    <sheetView showGridLines="0" tabSelected="1" defaultGridColor="0" colorId="50" workbookViewId="0"/>
  </sheetViews>
  <sheetFormatPr baseColWidth="10" defaultRowHeight="15"/>
  <cols>
    <col min="1" max="1" width="13.140625" style="3" customWidth="1"/>
    <col min="2" max="2" width="27" style="3" customWidth="1"/>
    <col min="3" max="3" width="11.140625" style="3" customWidth="1"/>
    <col min="4" max="10" width="22.7109375" style="3" customWidth="1"/>
    <col min="11" max="16384" width="11.42578125" style="3"/>
  </cols>
  <sheetData>
    <row r="1" spans="1:6">
      <c r="A1" s="34"/>
      <c r="B1" s="34"/>
      <c r="C1" s="5"/>
      <c r="D1" s="5"/>
      <c r="E1" s="5"/>
      <c r="F1" s="5"/>
    </row>
    <row r="2" spans="1:6" ht="18" customHeight="1">
      <c r="A2" s="35"/>
      <c r="B2" s="36" t="s">
        <v>116</v>
      </c>
      <c r="C2" s="5"/>
      <c r="E2" s="5"/>
      <c r="F2" s="5"/>
    </row>
    <row r="3" spans="1:6" ht="18" customHeight="1">
      <c r="A3" s="34"/>
      <c r="B3" s="37"/>
      <c r="C3" s="5"/>
      <c r="D3" s="5"/>
      <c r="E3" s="5"/>
      <c r="F3" s="5"/>
    </row>
    <row r="4" spans="1:6" ht="18" customHeight="1">
      <c r="A4" s="38">
        <v>15</v>
      </c>
      <c r="B4" s="3" t="s">
        <v>0</v>
      </c>
      <c r="C4" s="5"/>
      <c r="D4" s="5"/>
      <c r="E4" s="5"/>
      <c r="F4" s="5"/>
    </row>
    <row r="5" spans="1:6" ht="18" customHeight="1">
      <c r="A5" s="39"/>
      <c r="C5" s="5"/>
      <c r="D5" s="5"/>
      <c r="E5" s="5"/>
      <c r="F5" s="5"/>
    </row>
    <row r="6" spans="1:6" ht="18" customHeight="1">
      <c r="A6" s="40"/>
      <c r="B6" s="41" t="s">
        <v>117</v>
      </c>
      <c r="C6" s="1"/>
      <c r="D6" s="5"/>
      <c r="E6" s="5"/>
      <c r="F6" s="5"/>
    </row>
    <row r="7" spans="1:6" ht="18" customHeight="1">
      <c r="A7" s="40"/>
      <c r="B7" s="41" t="s">
        <v>118</v>
      </c>
      <c r="D7" s="5"/>
      <c r="E7" s="5"/>
      <c r="F7" s="5"/>
    </row>
    <row r="8" spans="1:6" ht="18" customHeight="1">
      <c r="A8" s="5"/>
      <c r="B8" s="41" t="s">
        <v>119</v>
      </c>
      <c r="C8" s="1"/>
      <c r="D8" s="5"/>
      <c r="E8" s="5"/>
      <c r="F8" s="5"/>
    </row>
    <row r="9" spans="1:6" ht="18" customHeight="1">
      <c r="A9" s="5"/>
      <c r="B9" s="41" t="s">
        <v>120</v>
      </c>
      <c r="D9" s="5"/>
      <c r="E9" s="5"/>
      <c r="F9" s="5"/>
    </row>
    <row r="10" spans="1:6" ht="18" customHeight="1">
      <c r="A10" s="5"/>
      <c r="B10" s="41" t="s">
        <v>121</v>
      </c>
      <c r="C10" s="1"/>
      <c r="D10" s="5"/>
      <c r="E10" s="5"/>
      <c r="F10" s="5"/>
    </row>
    <row r="11" spans="1:6" ht="18" customHeight="1">
      <c r="A11" s="5"/>
      <c r="B11" s="41" t="s">
        <v>123</v>
      </c>
      <c r="D11" s="5"/>
      <c r="E11" s="5"/>
      <c r="F11" s="5"/>
    </row>
    <row r="12" spans="1:6" ht="18" customHeight="1">
      <c r="A12" s="5"/>
      <c r="B12" s="41" t="s">
        <v>122</v>
      </c>
      <c r="C12" s="1"/>
      <c r="D12" s="5"/>
      <c r="E12" s="5"/>
      <c r="F12" s="5"/>
    </row>
    <row r="13" spans="1:6" ht="18" customHeight="1">
      <c r="A13" s="5"/>
      <c r="B13" s="41" t="s">
        <v>126</v>
      </c>
      <c r="D13" s="5"/>
      <c r="E13" s="5"/>
      <c r="F13" s="5"/>
    </row>
    <row r="14" spans="1:6" ht="18" customHeight="1">
      <c r="A14" s="5"/>
      <c r="C14" s="5"/>
      <c r="D14" s="5"/>
      <c r="E14" s="5"/>
      <c r="F14" s="5"/>
    </row>
    <row r="15" spans="1:6" ht="18" customHeight="1">
      <c r="A15" s="5"/>
      <c r="B15" s="42" t="s">
        <v>99</v>
      </c>
      <c r="C15" s="1"/>
      <c r="D15" s="5"/>
      <c r="E15" s="5"/>
      <c r="F15" s="5"/>
    </row>
    <row r="16" spans="1:6" ht="18" customHeight="1">
      <c r="A16" s="5"/>
      <c r="B16" s="41"/>
      <c r="D16" s="5"/>
      <c r="E16" s="5"/>
      <c r="F16" s="5"/>
    </row>
    <row r="17" spans="1:6" ht="18" customHeight="1">
      <c r="A17" s="5"/>
      <c r="B17" s="42" t="s">
        <v>100</v>
      </c>
      <c r="C17" s="1"/>
      <c r="D17" s="5"/>
      <c r="E17" s="5"/>
      <c r="F17" s="5"/>
    </row>
    <row r="18" spans="1:6" ht="18" customHeight="1">
      <c r="A18" s="5"/>
      <c r="D18" s="5"/>
      <c r="E18" s="5"/>
      <c r="F18" s="5"/>
    </row>
    <row r="19" spans="1:6" ht="18" customHeight="1">
      <c r="A19" s="5"/>
      <c r="B19" s="1"/>
      <c r="C19" s="1"/>
      <c r="D19" s="5"/>
      <c r="E19" s="5"/>
      <c r="F19" s="5"/>
    </row>
    <row r="20" spans="1:6" ht="18" customHeight="1">
      <c r="A20" s="5"/>
      <c r="B20" s="1"/>
      <c r="D20" s="5"/>
      <c r="E20" s="5"/>
      <c r="F20" s="5"/>
    </row>
    <row r="21" spans="1:6" ht="18" customHeight="1">
      <c r="A21" s="5"/>
      <c r="C21" s="1"/>
      <c r="D21" s="5"/>
      <c r="E21" s="5"/>
      <c r="F21" s="5"/>
    </row>
    <row r="22" spans="1:6" ht="18" customHeight="1">
      <c r="A22" s="5"/>
      <c r="D22" s="5"/>
      <c r="E22" s="5"/>
      <c r="F22" s="5"/>
    </row>
    <row r="23" spans="1:6" ht="18" customHeight="1"/>
    <row r="24" spans="1:6" ht="18" customHeight="1"/>
    <row r="25" spans="1:6" ht="18" customHeight="1"/>
    <row r="26" spans="1:6" ht="18" customHeight="1"/>
    <row r="27" spans="1:6" ht="18" customHeight="1"/>
    <row r="28" spans="1:6" ht="18" customHeight="1"/>
    <row r="29" spans="1:6" ht="18" customHeight="1"/>
    <row r="30" spans="1:6" ht="18" customHeight="1"/>
    <row r="31" spans="1:6" ht="18" customHeight="1"/>
    <row r="32" spans="1:6" ht="18" customHeight="1"/>
  </sheetData>
  <phoneticPr fontId="0" type="noConversion"/>
  <hyperlinks>
    <hyperlink ref="B6" location="Zahlenformat!A1" display="Zahlenformat"/>
    <hyperlink ref="B7" location="RUNDEN!A1" display="RUNDEN"/>
    <hyperlink ref="B8" location="'AUFRUNDEN und ABRUNDEN'!A1" display="AUFRUNDEN und ABRUNDEN"/>
    <hyperlink ref="B9" location="VRUNDEN!A1" display="VRUNDEN"/>
    <hyperlink ref="B10" location="'OBERGRENZE und UNTERGRENZE'!A1" display="OBERGRENZE und UNTERGRENZE"/>
    <hyperlink ref="B11" location="'GANZZAHL und KÜRZEN'!A1" display="GANZZAHL und KÜRZEN"/>
    <hyperlink ref="B12" location="'GERADE und UNGERADE'!A1" display="GERADE und UNGERADE"/>
    <hyperlink ref="B13" location="'FEST und DM'!A1" display="FEST und DM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>
    <oddHeader>&amp;L&amp;F/&amp;A&amp;RJ. Schwenk</oddHeader>
    <oddFooter>&amp;L&amp;D&amp;R&amp;P/&amp;N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8"/>
  <dimension ref="B2:I10"/>
  <sheetViews>
    <sheetView workbookViewId="0">
      <selection activeCell="B10" sqref="B10"/>
    </sheetView>
  </sheetViews>
  <sheetFormatPr baseColWidth="10" defaultRowHeight="15"/>
  <cols>
    <col min="1" max="1" width="5.7109375" style="3" customWidth="1"/>
    <col min="2" max="3" width="8.7109375" style="3" customWidth="1"/>
    <col min="4" max="4" width="12.140625" style="3" customWidth="1"/>
    <col min="5" max="5" width="13.140625" style="3" customWidth="1"/>
    <col min="6" max="6" width="11.28515625" style="3" customWidth="1"/>
    <col min="7" max="7" width="13" style="3" customWidth="1"/>
    <col min="8" max="9" width="9.140625" style="3" customWidth="1"/>
    <col min="10" max="10" width="5.7109375" style="3" customWidth="1"/>
    <col min="11" max="16384" width="11.42578125" style="3"/>
  </cols>
  <sheetData>
    <row r="2" spans="2:9">
      <c r="B2" s="24" t="s">
        <v>93</v>
      </c>
    </row>
    <row r="3" spans="2:9" ht="76.5" customHeight="1">
      <c r="B3" s="25" t="s">
        <v>70</v>
      </c>
      <c r="C3" s="25" t="s">
        <v>71</v>
      </c>
      <c r="D3" s="25" t="s">
        <v>72</v>
      </c>
      <c r="E3" s="25" t="s">
        <v>73</v>
      </c>
      <c r="F3" s="25" t="s">
        <v>85</v>
      </c>
      <c r="G3" s="25" t="s">
        <v>74</v>
      </c>
      <c r="H3" s="32" t="s">
        <v>94</v>
      </c>
      <c r="I3" s="33"/>
    </row>
    <row r="4" spans="2:9" ht="18" customHeight="1">
      <c r="B4" s="26" t="s">
        <v>75</v>
      </c>
      <c r="C4" s="26" t="s">
        <v>76</v>
      </c>
      <c r="D4" s="27" t="s">
        <v>77</v>
      </c>
      <c r="E4" s="26" t="s">
        <v>78</v>
      </c>
      <c r="F4" s="26" t="s">
        <v>79</v>
      </c>
      <c r="G4" s="26" t="s">
        <v>80</v>
      </c>
      <c r="H4" s="26" t="s">
        <v>86</v>
      </c>
      <c r="I4" s="26" t="s">
        <v>87</v>
      </c>
    </row>
    <row r="5" spans="2:9">
      <c r="B5" s="4">
        <v>132</v>
      </c>
      <c r="C5" s="4">
        <v>93.87</v>
      </c>
      <c r="D5" s="28">
        <f>B5*C5</f>
        <v>12390.84</v>
      </c>
      <c r="E5" s="29">
        <f>B5*C5</f>
        <v>12390.84</v>
      </c>
      <c r="F5" s="29">
        <f>ROUND(B5*C5,0)</f>
        <v>12391</v>
      </c>
      <c r="G5" s="30" t="b">
        <f>E5=F5</f>
        <v>0</v>
      </c>
      <c r="H5" s="31">
        <f>E5*4</f>
        <v>49563.360000000001</v>
      </c>
      <c r="I5" s="31">
        <f>F5*4</f>
        <v>49564</v>
      </c>
    </row>
    <row r="10" spans="2:9">
      <c r="B10" s="43" t="s">
        <v>125</v>
      </c>
    </row>
  </sheetData>
  <mergeCells count="1">
    <mergeCell ref="H3:I3"/>
  </mergeCells>
  <phoneticPr fontId="0" type="noConversion"/>
  <hyperlinks>
    <hyperlink ref="B10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>
    <oddHeader>&amp;L&amp;F/&amp;A&amp;RJ. Schwenk</oddHeader>
    <oddFooter>&amp;L&amp;D&amp;R&amp;P/&amp;N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2"/>
  <dimension ref="B2:H17"/>
  <sheetViews>
    <sheetView workbookViewId="0">
      <selection activeCell="B17" sqref="B17"/>
    </sheetView>
  </sheetViews>
  <sheetFormatPr baseColWidth="10" defaultRowHeight="15"/>
  <cols>
    <col min="1" max="1" width="5.7109375" style="3" customWidth="1"/>
    <col min="2" max="2" width="11.42578125" style="3"/>
    <col min="3" max="3" width="13.7109375" style="3" customWidth="1"/>
    <col min="4" max="4" width="11.42578125" style="3"/>
    <col min="5" max="5" width="20.85546875" style="3" customWidth="1"/>
    <col min="6" max="6" width="5.7109375" style="3" customWidth="1"/>
    <col min="7" max="16384" width="11.42578125" style="3"/>
  </cols>
  <sheetData>
    <row r="2" spans="2:8" ht="14.25" customHeight="1">
      <c r="B2" s="20" t="s">
        <v>1</v>
      </c>
    </row>
    <row r="3" spans="2:8" ht="14.25" customHeight="1">
      <c r="B3" s="7" t="s">
        <v>2</v>
      </c>
      <c r="C3" s="7" t="s">
        <v>3</v>
      </c>
      <c r="D3" s="7" t="s">
        <v>4</v>
      </c>
      <c r="E3" s="7" t="s">
        <v>5</v>
      </c>
    </row>
    <row r="4" spans="2:8">
      <c r="B4" s="2">
        <v>123.456</v>
      </c>
      <c r="C4" s="2">
        <v>0</v>
      </c>
      <c r="D4" s="21">
        <f>ROUND(B4,C4)</f>
        <v>123</v>
      </c>
      <c r="E4" s="8" t="s">
        <v>6</v>
      </c>
      <c r="H4" s="2"/>
    </row>
    <row r="5" spans="2:8">
      <c r="B5" s="2">
        <v>123.456</v>
      </c>
      <c r="C5" s="2">
        <v>1</v>
      </c>
      <c r="D5" s="21">
        <f>ROUND(B5,C5)</f>
        <v>123.5</v>
      </c>
      <c r="E5" s="8" t="s">
        <v>7</v>
      </c>
      <c r="H5" s="2"/>
    </row>
    <row r="6" spans="2:8">
      <c r="B6" s="2">
        <v>123.456</v>
      </c>
      <c r="C6" s="2">
        <v>2</v>
      </c>
      <c r="D6" s="21">
        <f>ROUND(B6,C6)</f>
        <v>123.46</v>
      </c>
      <c r="E6" s="8" t="s">
        <v>8</v>
      </c>
    </row>
    <row r="7" spans="2:8">
      <c r="B7" s="2">
        <v>123.456</v>
      </c>
      <c r="C7" s="2">
        <v>-1</v>
      </c>
      <c r="D7" s="21">
        <f>ROUND(B7,C7)</f>
        <v>120</v>
      </c>
      <c r="E7" s="8" t="s">
        <v>9</v>
      </c>
    </row>
    <row r="8" spans="2:8">
      <c r="B8" s="2">
        <v>123.456</v>
      </c>
      <c r="C8" s="13">
        <v>-2</v>
      </c>
      <c r="D8" s="22">
        <f>ROUND(B8,C8)</f>
        <v>100</v>
      </c>
      <c r="E8" s="23" t="s">
        <v>10</v>
      </c>
    </row>
    <row r="9" spans="2:8">
      <c r="B9" s="2"/>
      <c r="C9" s="13"/>
      <c r="D9" s="22"/>
    </row>
    <row r="10" spans="2:8">
      <c r="B10" s="2">
        <v>-123.456</v>
      </c>
      <c r="C10" s="2">
        <v>0</v>
      </c>
      <c r="D10" s="21">
        <f>ROUND(B10,C10)</f>
        <v>-123</v>
      </c>
      <c r="E10" s="23" t="s">
        <v>88</v>
      </c>
    </row>
    <row r="11" spans="2:8">
      <c r="B11" s="2">
        <v>-123.456</v>
      </c>
      <c r="C11" s="2">
        <v>1</v>
      </c>
      <c r="D11" s="21">
        <f>ROUND(B11,C11)</f>
        <v>-123.5</v>
      </c>
      <c r="E11" s="23" t="s">
        <v>89</v>
      </c>
    </row>
    <row r="12" spans="2:8">
      <c r="B12" s="2">
        <v>-123.456</v>
      </c>
      <c r="C12" s="2">
        <v>2</v>
      </c>
      <c r="D12" s="21">
        <f>ROUND(B12,C12)</f>
        <v>-123.46</v>
      </c>
      <c r="E12" s="23" t="s">
        <v>90</v>
      </c>
    </row>
    <row r="13" spans="2:8">
      <c r="B13" s="2">
        <v>-123.456</v>
      </c>
      <c r="C13" s="2">
        <v>-1</v>
      </c>
      <c r="D13" s="21">
        <f>ROUND(B13,C13)</f>
        <v>-120</v>
      </c>
      <c r="E13" s="23" t="s">
        <v>91</v>
      </c>
    </row>
    <row r="14" spans="2:8">
      <c r="B14" s="2">
        <v>-123.456</v>
      </c>
      <c r="C14" s="13">
        <v>-2</v>
      </c>
      <c r="D14" s="22">
        <f>ROUND(B14,C14)</f>
        <v>-100</v>
      </c>
      <c r="E14" s="23" t="s">
        <v>92</v>
      </c>
    </row>
    <row r="17" spans="2:2">
      <c r="B17" s="43" t="s">
        <v>125</v>
      </c>
    </row>
  </sheetData>
  <phoneticPr fontId="2" type="noConversion"/>
  <hyperlinks>
    <hyperlink ref="B17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>
    <oddHeader>&amp;L&amp;F/&amp;A&amp;RJ. Schwenk</oddHeader>
    <oddFooter>&amp;L&amp;D&amp;R&amp;P/&amp;N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B2:E22"/>
  <sheetViews>
    <sheetView workbookViewId="0">
      <selection activeCell="B22" sqref="B22"/>
    </sheetView>
  </sheetViews>
  <sheetFormatPr baseColWidth="10" defaultRowHeight="15"/>
  <cols>
    <col min="1" max="1" width="5.85546875" style="3" customWidth="1"/>
    <col min="2" max="2" width="11.42578125" style="3"/>
    <col min="3" max="3" width="13.42578125" style="3" customWidth="1"/>
    <col min="4" max="4" width="22.85546875" style="3" customWidth="1"/>
    <col min="5" max="5" width="20.85546875" style="3" customWidth="1"/>
    <col min="6" max="6" width="5.7109375" style="3" customWidth="1"/>
    <col min="7" max="16384" width="11.42578125" style="3"/>
  </cols>
  <sheetData>
    <row r="2" spans="2:5" ht="15" customHeight="1">
      <c r="B2" s="6" t="s">
        <v>11</v>
      </c>
      <c r="C2" s="6"/>
    </row>
    <row r="3" spans="2:5" ht="14.25" customHeight="1">
      <c r="B3" s="7" t="s">
        <v>2</v>
      </c>
      <c r="C3" s="7" t="s">
        <v>3</v>
      </c>
      <c r="D3" s="7" t="s">
        <v>4</v>
      </c>
      <c r="E3" s="7" t="s">
        <v>5</v>
      </c>
    </row>
    <row r="4" spans="2:5">
      <c r="B4" s="2">
        <v>524.11689999999999</v>
      </c>
      <c r="C4" s="2">
        <v>0</v>
      </c>
      <c r="D4" s="17">
        <f t="shared" ref="D4:D9" si="0">ROUNDUP(B4,C4)</f>
        <v>525</v>
      </c>
      <c r="E4" s="18" t="s">
        <v>12</v>
      </c>
    </row>
    <row r="5" spans="2:5">
      <c r="B5" s="2">
        <v>524.11689999999999</v>
      </c>
      <c r="C5" s="2">
        <v>1</v>
      </c>
      <c r="D5" s="17">
        <f t="shared" si="0"/>
        <v>524.20000000000005</v>
      </c>
      <c r="E5" s="18" t="s">
        <v>13</v>
      </c>
    </row>
    <row r="6" spans="2:5">
      <c r="B6" s="2">
        <v>524.11689999999999</v>
      </c>
      <c r="C6" s="2">
        <v>2</v>
      </c>
      <c r="D6" s="17">
        <f t="shared" si="0"/>
        <v>524.12</v>
      </c>
      <c r="E6" s="19" t="s">
        <v>14</v>
      </c>
    </row>
    <row r="7" spans="2:5">
      <c r="B7" s="2">
        <v>524.11689999999999</v>
      </c>
      <c r="C7" s="2">
        <v>3</v>
      </c>
      <c r="D7" s="17">
        <f t="shared" si="0"/>
        <v>524.11699999999996</v>
      </c>
      <c r="E7" s="19" t="s">
        <v>15</v>
      </c>
    </row>
    <row r="8" spans="2:5">
      <c r="B8" s="2">
        <v>524.11689999999999</v>
      </c>
      <c r="C8" s="2">
        <v>-1</v>
      </c>
      <c r="D8" s="17">
        <f t="shared" si="0"/>
        <v>530</v>
      </c>
      <c r="E8" s="19" t="s">
        <v>16</v>
      </c>
    </row>
    <row r="9" spans="2:5">
      <c r="B9" s="2">
        <v>524.11689999999999</v>
      </c>
      <c r="C9" s="2">
        <v>-2</v>
      </c>
      <c r="D9" s="17">
        <f t="shared" si="0"/>
        <v>600</v>
      </c>
      <c r="E9" s="19" t="s">
        <v>17</v>
      </c>
    </row>
    <row r="12" spans="2:5">
      <c r="B12" s="6" t="s">
        <v>18</v>
      </c>
      <c r="C12" s="6"/>
    </row>
    <row r="13" spans="2:5" ht="14.25" customHeight="1">
      <c r="B13" s="7" t="s">
        <v>2</v>
      </c>
      <c r="C13" s="7" t="s">
        <v>3</v>
      </c>
      <c r="D13" s="7" t="s">
        <v>4</v>
      </c>
      <c r="E13" s="7" t="s">
        <v>5</v>
      </c>
    </row>
    <row r="14" spans="2:5">
      <c r="B14" s="2">
        <v>524.11689999999999</v>
      </c>
      <c r="C14" s="2">
        <v>0</v>
      </c>
      <c r="D14" s="4">
        <f t="shared" ref="D14:D19" si="1">ROUNDDOWN(B14,C14)</f>
        <v>524</v>
      </c>
      <c r="E14" s="18" t="s">
        <v>19</v>
      </c>
    </row>
    <row r="15" spans="2:5">
      <c r="B15" s="2">
        <v>524.11689999999999</v>
      </c>
      <c r="C15" s="2">
        <v>1</v>
      </c>
      <c r="D15" s="4">
        <f t="shared" si="1"/>
        <v>524.1</v>
      </c>
      <c r="E15" s="8" t="s">
        <v>20</v>
      </c>
    </row>
    <row r="16" spans="2:5">
      <c r="B16" s="2">
        <v>524.11689999999999</v>
      </c>
      <c r="C16" s="2">
        <v>2</v>
      </c>
      <c r="D16" s="4">
        <f t="shared" si="1"/>
        <v>524.11</v>
      </c>
      <c r="E16" s="8" t="s">
        <v>21</v>
      </c>
    </row>
    <row r="17" spans="2:5">
      <c r="B17" s="2">
        <v>524.11689999999999</v>
      </c>
      <c r="C17" s="2">
        <v>3</v>
      </c>
      <c r="D17" s="4">
        <f t="shared" si="1"/>
        <v>524.11599999999999</v>
      </c>
      <c r="E17" s="8" t="s">
        <v>22</v>
      </c>
    </row>
    <row r="18" spans="2:5">
      <c r="B18" s="2">
        <v>524.11689999999999</v>
      </c>
      <c r="C18" s="2">
        <v>-1</v>
      </c>
      <c r="D18" s="4">
        <f t="shared" si="1"/>
        <v>520</v>
      </c>
      <c r="E18" s="8" t="s">
        <v>23</v>
      </c>
    </row>
    <row r="19" spans="2:5">
      <c r="B19" s="2">
        <v>524.11689999999999</v>
      </c>
      <c r="C19" s="2">
        <v>-2</v>
      </c>
      <c r="D19" s="4">
        <f t="shared" si="1"/>
        <v>500</v>
      </c>
      <c r="E19" s="8" t="s">
        <v>24</v>
      </c>
    </row>
    <row r="22" spans="2:5">
      <c r="B22" s="43" t="s">
        <v>125</v>
      </c>
    </row>
  </sheetData>
  <phoneticPr fontId="0" type="noConversion"/>
  <hyperlinks>
    <hyperlink ref="B22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>
    <oddHeader>&amp;L&amp;F/&amp;A&amp;RJ. Schwenk</oddHeader>
    <oddFooter>&amp;L&amp;D&amp;R&amp;P/&amp;N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7"/>
  <dimension ref="B2:E30"/>
  <sheetViews>
    <sheetView topLeftCell="A10" workbookViewId="0">
      <selection activeCell="B30" sqref="B30"/>
    </sheetView>
  </sheetViews>
  <sheetFormatPr baseColWidth="10" defaultRowHeight="15"/>
  <cols>
    <col min="1" max="1" width="5.7109375" style="3" customWidth="1"/>
    <col min="2" max="2" width="11.42578125" style="3"/>
    <col min="3" max="3" width="22" style="3" customWidth="1"/>
    <col min="4" max="4" width="11.42578125" style="3"/>
    <col min="5" max="5" width="39.85546875" style="3" customWidth="1"/>
    <col min="6" max="6" width="5.7109375" style="3" customWidth="1"/>
    <col min="7" max="16384" width="11.42578125" style="3"/>
  </cols>
  <sheetData>
    <row r="2" spans="2:5">
      <c r="B2" s="6" t="s">
        <v>25</v>
      </c>
    </row>
    <row r="3" spans="2:5">
      <c r="B3" s="3" t="s">
        <v>124</v>
      </c>
    </row>
    <row r="4" spans="2:5" ht="14.25" customHeight="1"/>
    <row r="5" spans="2:5">
      <c r="B5" s="4">
        <v>0.9</v>
      </c>
      <c r="C5" s="2">
        <v>0.05</v>
      </c>
      <c r="D5" s="4">
        <f>MROUND(B5,C5)</f>
        <v>0.9</v>
      </c>
      <c r="E5" s="8" t="s">
        <v>26</v>
      </c>
    </row>
    <row r="6" spans="2:5">
      <c r="B6" s="4">
        <v>0.91</v>
      </c>
      <c r="C6" s="2">
        <v>0.05</v>
      </c>
      <c r="D6" s="4">
        <f t="shared" ref="D6:D15" si="0">MROUND(B6,C6)</f>
        <v>0.9</v>
      </c>
      <c r="E6" s="8" t="s">
        <v>27</v>
      </c>
    </row>
    <row r="7" spans="2:5">
      <c r="B7" s="4">
        <v>0.92</v>
      </c>
      <c r="C7" s="2">
        <v>0.05</v>
      </c>
      <c r="D7" s="4">
        <f t="shared" si="0"/>
        <v>0.9</v>
      </c>
      <c r="E7" s="8" t="s">
        <v>28</v>
      </c>
    </row>
    <row r="8" spans="2:5">
      <c r="B8" s="4">
        <v>0.93</v>
      </c>
      <c r="C8" s="2">
        <v>0.05</v>
      </c>
      <c r="D8" s="4">
        <f t="shared" si="0"/>
        <v>0.95000000000000007</v>
      </c>
      <c r="E8" s="8" t="s">
        <v>29</v>
      </c>
    </row>
    <row r="9" spans="2:5">
      <c r="B9" s="4">
        <v>0.94</v>
      </c>
      <c r="C9" s="2">
        <v>0.05</v>
      </c>
      <c r="D9" s="4">
        <f t="shared" si="0"/>
        <v>0.95000000000000007</v>
      </c>
      <c r="E9" s="8" t="s">
        <v>30</v>
      </c>
    </row>
    <row r="10" spans="2:5">
      <c r="B10" s="4">
        <v>0.95</v>
      </c>
      <c r="C10" s="2">
        <v>0.05</v>
      </c>
      <c r="D10" s="4">
        <f t="shared" si="0"/>
        <v>0.95000000000000007</v>
      </c>
      <c r="E10" s="8" t="s">
        <v>31</v>
      </c>
    </row>
    <row r="11" spans="2:5">
      <c r="B11" s="4">
        <v>0.96</v>
      </c>
      <c r="C11" s="2">
        <v>0.05</v>
      </c>
      <c r="D11" s="4">
        <f t="shared" si="0"/>
        <v>0.95000000000000007</v>
      </c>
      <c r="E11" s="8" t="s">
        <v>32</v>
      </c>
    </row>
    <row r="12" spans="2:5">
      <c r="B12" s="4">
        <v>0.97</v>
      </c>
      <c r="C12" s="2">
        <v>0.05</v>
      </c>
      <c r="D12" s="4">
        <f t="shared" si="0"/>
        <v>0.95000000000000007</v>
      </c>
      <c r="E12" s="8" t="s">
        <v>33</v>
      </c>
    </row>
    <row r="13" spans="2:5">
      <c r="B13" s="4">
        <v>0.98</v>
      </c>
      <c r="C13" s="2">
        <v>0.05</v>
      </c>
      <c r="D13" s="4">
        <f t="shared" si="0"/>
        <v>1</v>
      </c>
      <c r="E13" s="8" t="s">
        <v>34</v>
      </c>
    </row>
    <row r="14" spans="2:5">
      <c r="B14" s="4">
        <v>0.99</v>
      </c>
      <c r="C14" s="2">
        <v>0.05</v>
      </c>
      <c r="D14" s="4">
        <f t="shared" si="0"/>
        <v>1</v>
      </c>
      <c r="E14" s="8" t="s">
        <v>35</v>
      </c>
    </row>
    <row r="15" spans="2:5">
      <c r="B15" s="4">
        <v>1</v>
      </c>
      <c r="C15" s="2">
        <v>0.05</v>
      </c>
      <c r="D15" s="4">
        <f t="shared" si="0"/>
        <v>1</v>
      </c>
      <c r="E15" s="8" t="s">
        <v>36</v>
      </c>
    </row>
    <row r="18" spans="2:5">
      <c r="B18" s="6" t="s">
        <v>81</v>
      </c>
    </row>
    <row r="19" spans="2:5">
      <c r="B19" s="3">
        <v>-2003</v>
      </c>
      <c r="C19" s="3">
        <v>3</v>
      </c>
      <c r="D19" s="4" t="e">
        <f>MROUND(B19,C19)</f>
        <v>#NUM!</v>
      </c>
      <c r="E19" s="8" t="s">
        <v>82</v>
      </c>
    </row>
    <row r="20" spans="2:5">
      <c r="B20" s="3">
        <v>-2003</v>
      </c>
      <c r="C20" s="3">
        <v>-3</v>
      </c>
      <c r="D20" s="4">
        <f t="shared" ref="D20:D22" si="1">MROUND(B20,C20)</f>
        <v>-2004</v>
      </c>
      <c r="E20" s="8" t="s">
        <v>83</v>
      </c>
    </row>
    <row r="21" spans="2:5">
      <c r="B21" s="3">
        <v>-2003</v>
      </c>
      <c r="C21" s="3">
        <v>3</v>
      </c>
      <c r="D21" s="4" t="e">
        <f t="shared" si="1"/>
        <v>#NUM!</v>
      </c>
      <c r="E21" s="8" t="s">
        <v>97</v>
      </c>
    </row>
    <row r="22" spans="2:5">
      <c r="B22" s="3">
        <v>-2003</v>
      </c>
      <c r="C22" s="3">
        <v>3</v>
      </c>
      <c r="D22" s="4" t="e">
        <f t="shared" si="1"/>
        <v>#NUM!</v>
      </c>
      <c r="E22" s="8" t="s">
        <v>98</v>
      </c>
    </row>
    <row r="25" spans="2:5">
      <c r="B25" s="6" t="s">
        <v>84</v>
      </c>
    </row>
    <row r="26" spans="2:5">
      <c r="B26" s="14">
        <v>0.34798611111111111</v>
      </c>
      <c r="C26" s="15">
        <v>4.1666666666666664E-2</v>
      </c>
      <c r="D26" s="14">
        <f>MROUND(B26,C26)</f>
        <v>0.33333333333333331</v>
      </c>
      <c r="E26" s="8" t="s">
        <v>95</v>
      </c>
    </row>
    <row r="27" spans="2:5">
      <c r="B27" s="14">
        <v>0.38965277777777801</v>
      </c>
      <c r="C27" s="16">
        <v>6.9444444444444447E-4</v>
      </c>
      <c r="D27" s="14">
        <f>MROUND(B27,C27)</f>
        <v>0.38958333333333334</v>
      </c>
      <c r="E27" s="8" t="s">
        <v>96</v>
      </c>
    </row>
    <row r="30" spans="2:5">
      <c r="B30" s="43" t="s">
        <v>125</v>
      </c>
    </row>
  </sheetData>
  <phoneticPr fontId="0" type="noConversion"/>
  <hyperlinks>
    <hyperlink ref="B30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>
    <oddHeader>&amp;L&amp;F/&amp;A&amp;RJ. Schwenk</oddHeader>
    <oddFooter>&amp;L&amp;D&amp;R&amp;P/&amp;N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9"/>
  <dimension ref="B2:E16"/>
  <sheetViews>
    <sheetView workbookViewId="0">
      <selection activeCell="B16" sqref="B16"/>
    </sheetView>
  </sheetViews>
  <sheetFormatPr baseColWidth="10" defaultRowHeight="15"/>
  <cols>
    <col min="1" max="1" width="5.7109375" style="3" customWidth="1"/>
    <col min="2" max="4" width="11.42578125" style="3"/>
    <col min="5" max="5" width="24.42578125" style="3" customWidth="1"/>
    <col min="6" max="6" width="5.7109375" style="3" customWidth="1"/>
    <col min="7" max="16384" width="11.42578125" style="3"/>
  </cols>
  <sheetData>
    <row r="2" spans="2:5">
      <c r="B2" s="6" t="s">
        <v>37</v>
      </c>
    </row>
    <row r="3" spans="2:5" ht="14.25" customHeight="1">
      <c r="B3" s="7" t="s">
        <v>2</v>
      </c>
      <c r="C3" s="7" t="s">
        <v>38</v>
      </c>
      <c r="D3" s="7" t="s">
        <v>4</v>
      </c>
      <c r="E3" s="7" t="s">
        <v>5</v>
      </c>
    </row>
    <row r="4" spans="2:5">
      <c r="B4" s="11">
        <v>198.47</v>
      </c>
      <c r="C4" s="11">
        <v>0.05</v>
      </c>
      <c r="D4" s="11">
        <f>CEILING(B4,C4)</f>
        <v>198.5</v>
      </c>
      <c r="E4" s="8" t="s">
        <v>39</v>
      </c>
    </row>
    <row r="5" spans="2:5">
      <c r="B5" s="11">
        <v>198.47</v>
      </c>
      <c r="C5" s="11">
        <v>0.99</v>
      </c>
      <c r="D5" s="11">
        <f>CEILING(B5,C5)</f>
        <v>198.99</v>
      </c>
      <c r="E5" s="8" t="s">
        <v>40</v>
      </c>
    </row>
    <row r="8" spans="2:5">
      <c r="B8" s="6" t="s">
        <v>41</v>
      </c>
    </row>
    <row r="9" spans="2:5" ht="14.25" customHeight="1">
      <c r="B9" s="7" t="s">
        <v>2</v>
      </c>
      <c r="C9" s="7" t="s">
        <v>38</v>
      </c>
      <c r="D9" s="7" t="s">
        <v>4</v>
      </c>
      <c r="E9" s="7" t="s">
        <v>5</v>
      </c>
    </row>
    <row r="10" spans="2:5">
      <c r="B10" s="11">
        <v>198.47</v>
      </c>
      <c r="C10" s="11">
        <v>0.05</v>
      </c>
      <c r="D10" s="10">
        <f>FLOOR(B10,C10)</f>
        <v>198.45000000000002</v>
      </c>
      <c r="E10" s="8" t="s">
        <v>42</v>
      </c>
    </row>
    <row r="11" spans="2:5">
      <c r="B11" s="11">
        <v>198.47</v>
      </c>
      <c r="C11" s="11">
        <v>0.99</v>
      </c>
      <c r="D11" s="10">
        <f>FLOOR(B11,C11)</f>
        <v>198</v>
      </c>
      <c r="E11" s="8" t="s">
        <v>43</v>
      </c>
    </row>
    <row r="16" spans="2:5">
      <c r="B16" s="43" t="s">
        <v>125</v>
      </c>
    </row>
  </sheetData>
  <phoneticPr fontId="2" type="noConversion"/>
  <hyperlinks>
    <hyperlink ref="B16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>
    <oddHeader>&amp;L&amp;F/&amp;A&amp;RJ. Schwenk</oddHeader>
    <oddFooter>&amp;L&amp;D&amp;R&amp;P/&amp;N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10"/>
  <dimension ref="B2:E27"/>
  <sheetViews>
    <sheetView workbookViewId="0">
      <selection activeCell="B27" sqref="B27"/>
    </sheetView>
  </sheetViews>
  <sheetFormatPr baseColWidth="10" defaultRowHeight="15"/>
  <cols>
    <col min="1" max="1" width="5.7109375" style="3" customWidth="1"/>
    <col min="2" max="2" width="11.42578125" style="3"/>
    <col min="3" max="3" width="14.28515625" style="3" customWidth="1"/>
    <col min="4" max="4" width="11.42578125" style="3"/>
    <col min="5" max="5" width="28.140625" style="3" customWidth="1"/>
    <col min="6" max="6" width="5.7109375" style="3" customWidth="1"/>
    <col min="7" max="16384" width="11.42578125" style="3"/>
  </cols>
  <sheetData>
    <row r="2" spans="2:5">
      <c r="B2" s="6" t="s">
        <v>44</v>
      </c>
      <c r="C2" s="6"/>
    </row>
    <row r="3" spans="2:5" ht="14.25" customHeight="1">
      <c r="B3" s="7" t="s">
        <v>2</v>
      </c>
      <c r="C3" s="7"/>
      <c r="D3" s="7" t="s">
        <v>4</v>
      </c>
      <c r="E3" s="7" t="s">
        <v>5</v>
      </c>
    </row>
    <row r="4" spans="2:5">
      <c r="B4" s="10">
        <v>198.47</v>
      </c>
      <c r="D4" s="11">
        <f>INT(B4)</f>
        <v>198</v>
      </c>
      <c r="E4" s="8" t="s">
        <v>45</v>
      </c>
    </row>
    <row r="5" spans="2:5">
      <c r="B5" s="10">
        <v>198.87</v>
      </c>
      <c r="D5" s="11">
        <f>INT(B5)</f>
        <v>198</v>
      </c>
      <c r="E5" s="8" t="s">
        <v>46</v>
      </c>
    </row>
    <row r="7" spans="2:5">
      <c r="B7" s="6" t="s">
        <v>101</v>
      </c>
      <c r="C7" s="6"/>
    </row>
    <row r="8" spans="2:5">
      <c r="B8" s="7" t="s">
        <v>2</v>
      </c>
      <c r="C8" s="7"/>
      <c r="D8" s="7" t="s">
        <v>4</v>
      </c>
      <c r="E8" s="7" t="s">
        <v>5</v>
      </c>
    </row>
    <row r="9" spans="2:5">
      <c r="B9" s="3">
        <v>15.345000000000001</v>
      </c>
      <c r="C9" s="3">
        <v>100</v>
      </c>
      <c r="D9" s="12">
        <f>INT(B9*100+0.5)/100</f>
        <v>15.35</v>
      </c>
      <c r="E9" s="8" t="s">
        <v>102</v>
      </c>
    </row>
    <row r="10" spans="2:5">
      <c r="B10" s="3">
        <v>15.345000000000001</v>
      </c>
      <c r="C10" s="3">
        <v>2</v>
      </c>
      <c r="D10" s="12">
        <f>INT(B10*C10+0.5)/C10</f>
        <v>15.5</v>
      </c>
      <c r="E10" s="8" t="s">
        <v>103</v>
      </c>
    </row>
    <row r="11" spans="2:5">
      <c r="B11" s="3">
        <v>15.345000000000001</v>
      </c>
      <c r="C11" s="3">
        <v>0.5</v>
      </c>
      <c r="D11" s="12">
        <f>INT(B11*C11+0.5)/C11</f>
        <v>16</v>
      </c>
      <c r="E11" s="8" t="s">
        <v>111</v>
      </c>
    </row>
    <row r="13" spans="2:5">
      <c r="B13" s="6" t="s">
        <v>47</v>
      </c>
      <c r="C13" s="6"/>
    </row>
    <row r="14" spans="2:5" ht="14.25" customHeight="1">
      <c r="B14" s="7" t="s">
        <v>2</v>
      </c>
      <c r="C14" s="7" t="s">
        <v>3</v>
      </c>
      <c r="D14" s="7" t="s">
        <v>4</v>
      </c>
      <c r="E14" s="7" t="s">
        <v>5</v>
      </c>
    </row>
    <row r="15" spans="2:5">
      <c r="B15" s="10">
        <v>198.47</v>
      </c>
      <c r="C15" s="2">
        <v>0</v>
      </c>
      <c r="D15" s="10">
        <f>TRUNC(B15,C15)</f>
        <v>198</v>
      </c>
      <c r="E15" s="8" t="s">
        <v>104</v>
      </c>
    </row>
    <row r="16" spans="2:5">
      <c r="B16" s="10">
        <v>198.47</v>
      </c>
      <c r="C16" s="2">
        <v>1</v>
      </c>
      <c r="D16" s="10">
        <f>TRUNC(B16,C16)</f>
        <v>198.4</v>
      </c>
      <c r="E16" s="8" t="s">
        <v>105</v>
      </c>
    </row>
    <row r="17" spans="2:5">
      <c r="B17" s="10">
        <v>198.47</v>
      </c>
      <c r="C17" s="2">
        <v>2</v>
      </c>
      <c r="D17" s="10">
        <f>TRUNC(B17,C17)</f>
        <v>198.47</v>
      </c>
      <c r="E17" s="8" t="s">
        <v>106</v>
      </c>
    </row>
    <row r="18" spans="2:5">
      <c r="B18" s="10">
        <v>198.47</v>
      </c>
      <c r="C18" s="13">
        <v>-1</v>
      </c>
      <c r="D18" s="10">
        <f>TRUNC(B18,C18)</f>
        <v>190</v>
      </c>
      <c r="E18" s="8" t="s">
        <v>107</v>
      </c>
    </row>
    <row r="19" spans="2:5">
      <c r="B19" s="10">
        <v>198.47</v>
      </c>
      <c r="C19" s="13">
        <v>-2</v>
      </c>
      <c r="D19" s="10">
        <f>TRUNC(B19,C19)</f>
        <v>100</v>
      </c>
      <c r="E19" s="8" t="s">
        <v>108</v>
      </c>
    </row>
    <row r="21" spans="2:5">
      <c r="B21" s="3" t="s">
        <v>48</v>
      </c>
      <c r="D21" s="3">
        <f>B19-INT(B19)</f>
        <v>0.46999999999999886</v>
      </c>
      <c r="E21" s="8" t="s">
        <v>109</v>
      </c>
    </row>
    <row r="22" spans="2:5">
      <c r="B22" s="3" t="s">
        <v>49</v>
      </c>
      <c r="D22" s="3">
        <f>INT(B19)+0.99</f>
        <v>198.99</v>
      </c>
      <c r="E22" s="8" t="s">
        <v>110</v>
      </c>
    </row>
    <row r="23" spans="2:5">
      <c r="B23" s="3" t="s">
        <v>113</v>
      </c>
    </row>
    <row r="24" spans="2:5">
      <c r="B24" s="3" t="s">
        <v>49</v>
      </c>
      <c r="D24" s="3">
        <f>CEILING(B19,0.99)</f>
        <v>198.99</v>
      </c>
      <c r="E24" s="8" t="s">
        <v>112</v>
      </c>
    </row>
    <row r="27" spans="2:5">
      <c r="B27" s="43" t="s">
        <v>125</v>
      </c>
    </row>
  </sheetData>
  <phoneticPr fontId="2" type="noConversion"/>
  <hyperlinks>
    <hyperlink ref="B27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>
    <oddHeader>&amp;L&amp;F/&amp;A&amp;RJ. Schwenk</oddHeader>
    <oddFooter>&amp;L&amp;D&amp;R&amp;P/&amp;N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6"/>
  <dimension ref="B2:D11"/>
  <sheetViews>
    <sheetView workbookViewId="0">
      <selection activeCell="B11" sqref="B11"/>
    </sheetView>
  </sheetViews>
  <sheetFormatPr baseColWidth="10" defaultRowHeight="15"/>
  <cols>
    <col min="1" max="1" width="5.7109375" style="3" customWidth="1"/>
    <col min="2" max="2" width="11.42578125" style="3"/>
    <col min="3" max="3" width="16" style="3" customWidth="1"/>
    <col min="4" max="4" width="19.85546875" style="3" customWidth="1"/>
    <col min="5" max="5" width="5.7109375" style="3" customWidth="1"/>
    <col min="6" max="16384" width="11.42578125" style="3"/>
  </cols>
  <sheetData>
    <row r="2" spans="2:4">
      <c r="B2" s="6" t="s">
        <v>50</v>
      </c>
    </row>
    <row r="3" spans="2:4" ht="14.25" customHeight="1">
      <c r="B3" s="9" t="s">
        <v>51</v>
      </c>
      <c r="C3" s="9" t="s">
        <v>4</v>
      </c>
      <c r="D3" s="9" t="s">
        <v>52</v>
      </c>
    </row>
    <row r="4" spans="2:4">
      <c r="B4" s="2">
        <v>2001.97</v>
      </c>
      <c r="C4" s="4">
        <f>EVEN(B4)</f>
        <v>2002</v>
      </c>
      <c r="D4" s="8" t="s">
        <v>53</v>
      </c>
    </row>
    <row r="5" spans="2:4">
      <c r="B5" s="2">
        <v>2001.97</v>
      </c>
      <c r="C5" s="4">
        <f>ODD(B5)</f>
        <v>2003</v>
      </c>
      <c r="D5" s="8" t="s">
        <v>54</v>
      </c>
    </row>
    <row r="6" spans="2:4">
      <c r="B6" s="2">
        <v>-2001.97</v>
      </c>
      <c r="C6" s="4">
        <f>EVEN(B6)</f>
        <v>-2002</v>
      </c>
      <c r="D6" s="8" t="s">
        <v>55</v>
      </c>
    </row>
    <row r="7" spans="2:4">
      <c r="B7" s="2">
        <v>-2001.97</v>
      </c>
      <c r="C7" s="4">
        <f>ODD(B7)</f>
        <v>-2003</v>
      </c>
      <c r="D7" s="8" t="s">
        <v>56</v>
      </c>
    </row>
    <row r="11" spans="2:4">
      <c r="B11" s="43" t="s">
        <v>125</v>
      </c>
    </row>
  </sheetData>
  <phoneticPr fontId="0" type="noConversion"/>
  <hyperlinks>
    <hyperlink ref="B11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>
    <oddHeader>&amp;L&amp;F/&amp;A&amp;RJ. Schwenk</oddHeader>
    <oddFooter>&amp;L&amp;D&amp;R&amp;P/&amp;N</oddFooter>
  </headerFooter>
  <ignoredErrors>
    <ignoredError sqref="C5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11"/>
  <dimension ref="B2:F22"/>
  <sheetViews>
    <sheetView workbookViewId="0">
      <selection activeCell="B22" sqref="B22"/>
    </sheetView>
  </sheetViews>
  <sheetFormatPr baseColWidth="10" defaultRowHeight="15"/>
  <cols>
    <col min="1" max="1" width="5.7109375" style="3" customWidth="1"/>
    <col min="2" max="2" width="12.7109375" style="3" customWidth="1"/>
    <col min="3" max="3" width="16.85546875" style="3" customWidth="1"/>
    <col min="4" max="4" width="13.42578125" style="3" customWidth="1"/>
    <col min="5" max="5" width="11.42578125" style="3"/>
    <col min="6" max="6" width="19.140625" style="3" customWidth="1"/>
    <col min="7" max="7" width="5.7109375" style="3" customWidth="1"/>
    <col min="8" max="16384" width="11.42578125" style="3"/>
  </cols>
  <sheetData>
    <row r="2" spans="2:6">
      <c r="B2" s="6" t="s">
        <v>57</v>
      </c>
      <c r="C2" s="6"/>
    </row>
    <row r="3" spans="2:6" ht="14.25" customHeight="1">
      <c r="B3" s="7" t="s">
        <v>2</v>
      </c>
      <c r="C3" s="7" t="s">
        <v>58</v>
      </c>
      <c r="D3" s="7" t="s">
        <v>59</v>
      </c>
      <c r="E3" s="7" t="s">
        <v>4</v>
      </c>
      <c r="F3" s="7" t="s">
        <v>5</v>
      </c>
    </row>
    <row r="4" spans="2:6">
      <c r="B4" s="2">
        <v>2178.4699999999998</v>
      </c>
      <c r="C4" s="2">
        <v>0</v>
      </c>
      <c r="D4" s="3" t="b">
        <v>1</v>
      </c>
      <c r="E4" s="8" t="str">
        <f>FIXED(B4,C4,D4)</f>
        <v>2178</v>
      </c>
      <c r="F4" s="8" t="s">
        <v>60</v>
      </c>
    </row>
    <row r="5" spans="2:6">
      <c r="B5" s="2">
        <v>2178.4699999999998</v>
      </c>
      <c r="C5" s="2">
        <v>0</v>
      </c>
      <c r="D5" s="3" t="b">
        <v>0</v>
      </c>
      <c r="E5" s="8" t="str">
        <f>FIXED(B5,C5,D5)</f>
        <v>2.178</v>
      </c>
      <c r="F5" s="8" t="s">
        <v>61</v>
      </c>
    </row>
    <row r="6" spans="2:6">
      <c r="B6" s="2">
        <v>2178.4699999999998</v>
      </c>
      <c r="C6" s="2">
        <v>1</v>
      </c>
      <c r="D6" s="3" t="b">
        <v>1</v>
      </c>
      <c r="E6" s="8" t="str">
        <f>FIXED(B6,C6,D6)</f>
        <v>2178,5</v>
      </c>
      <c r="F6" s="8" t="s">
        <v>62</v>
      </c>
    </row>
    <row r="7" spans="2:6">
      <c r="B7" s="2">
        <v>2178.4699999999998</v>
      </c>
      <c r="C7" s="2">
        <v>1</v>
      </c>
      <c r="D7" s="3" t="b">
        <v>0</v>
      </c>
      <c r="E7" s="8" t="str">
        <f t="shared" ref="E7:E13" si="0">FIXED(B7,C7,D7)</f>
        <v>2.178,5</v>
      </c>
      <c r="F7" s="8" t="s">
        <v>63</v>
      </c>
    </row>
    <row r="8" spans="2:6">
      <c r="B8" s="2">
        <v>2178.4699999999998</v>
      </c>
      <c r="C8" s="2">
        <v>2</v>
      </c>
      <c r="D8" s="3" t="b">
        <v>1</v>
      </c>
      <c r="E8" s="8" t="str">
        <f t="shared" si="0"/>
        <v>2178,47</v>
      </c>
      <c r="F8" s="8" t="s">
        <v>64</v>
      </c>
    </row>
    <row r="9" spans="2:6">
      <c r="B9" s="2">
        <v>2178.4699999999998</v>
      </c>
      <c r="C9" s="2">
        <v>2</v>
      </c>
      <c r="D9" s="3" t="b">
        <v>0</v>
      </c>
      <c r="E9" s="8" t="str">
        <f t="shared" si="0"/>
        <v>2.178,47</v>
      </c>
      <c r="F9" s="8" t="s">
        <v>65</v>
      </c>
    </row>
    <row r="10" spans="2:6">
      <c r="B10" s="2">
        <v>2178.4699999999998</v>
      </c>
      <c r="C10" s="2">
        <v>-1</v>
      </c>
      <c r="D10" s="3" t="b">
        <v>1</v>
      </c>
      <c r="E10" s="8" t="str">
        <f t="shared" si="0"/>
        <v>2180</v>
      </c>
      <c r="F10" s="8" t="s">
        <v>66</v>
      </c>
    </row>
    <row r="11" spans="2:6">
      <c r="B11" s="2">
        <v>2178.4699999999998</v>
      </c>
      <c r="C11" s="2">
        <v>-1</v>
      </c>
      <c r="D11" s="3" t="b">
        <v>0</v>
      </c>
      <c r="E11" s="8" t="str">
        <f t="shared" si="0"/>
        <v>2.180</v>
      </c>
      <c r="F11" s="8" t="s">
        <v>67</v>
      </c>
    </row>
    <row r="12" spans="2:6">
      <c r="B12" s="2">
        <v>2178.4699999999998</v>
      </c>
      <c r="C12" s="2">
        <v>-2</v>
      </c>
      <c r="D12" s="3" t="b">
        <v>1</v>
      </c>
      <c r="E12" s="8" t="str">
        <f t="shared" si="0"/>
        <v>2200</v>
      </c>
      <c r="F12" s="8" t="s">
        <v>68</v>
      </c>
    </row>
    <row r="13" spans="2:6">
      <c r="B13" s="2">
        <v>2178.4699999999998</v>
      </c>
      <c r="C13" s="2">
        <v>-2</v>
      </c>
      <c r="D13" s="3" t="b">
        <v>0</v>
      </c>
      <c r="E13" s="8" t="str">
        <f t="shared" si="0"/>
        <v>2.200</v>
      </c>
      <c r="F13" s="8" t="s">
        <v>69</v>
      </c>
    </row>
    <row r="14" spans="2:6">
      <c r="B14" s="2">
        <v>2178.4699999999998</v>
      </c>
      <c r="C14" s="2">
        <v>-1</v>
      </c>
      <c r="E14" s="3" t="str">
        <f>DOLLAR(B14,C14)</f>
        <v>2.180 €</v>
      </c>
      <c r="F14" s="8" t="s">
        <v>127</v>
      </c>
    </row>
    <row r="15" spans="2:6">
      <c r="B15" s="2">
        <v>2178.4699999999998</v>
      </c>
      <c r="C15" s="2">
        <v>0</v>
      </c>
      <c r="E15" s="3" t="str">
        <f t="shared" ref="E15:E16" si="1">DOLLAR(B15,C15)</f>
        <v>2.178 €</v>
      </c>
      <c r="F15" s="8" t="s">
        <v>128</v>
      </c>
    </row>
    <row r="16" spans="2:6">
      <c r="B16" s="2">
        <v>2178.4699999999998</v>
      </c>
      <c r="C16" s="2">
        <v>1</v>
      </c>
      <c r="E16" s="3" t="str">
        <f t="shared" si="1"/>
        <v>2.178,5 €</v>
      </c>
      <c r="F16" s="8" t="s">
        <v>129</v>
      </c>
    </row>
    <row r="18" spans="2:3">
      <c r="B18" s="6" t="s">
        <v>114</v>
      </c>
    </row>
    <row r="19" spans="2:3">
      <c r="B19" s="3" t="str">
        <f>"Der Betrag lautet "&amp;FIXED(2420.035,2,FALSE)&amp;" Euro."</f>
        <v>Der Betrag lautet 2.420,04 Euro.</v>
      </c>
    </row>
    <row r="20" spans="2:3">
      <c r="B20" s="3" t="s">
        <v>5</v>
      </c>
      <c r="C20" s="8" t="s">
        <v>115</v>
      </c>
    </row>
    <row r="22" spans="2:3">
      <c r="B22" s="43" t="s">
        <v>125</v>
      </c>
    </row>
  </sheetData>
  <phoneticPr fontId="2" type="noConversion"/>
  <hyperlinks>
    <hyperlink ref="B22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>
    <oddHeader>&amp;L&amp;F/&amp;A&amp;RJ. Schwenk</oddHeader>
    <oddFooter>&amp;L&amp;D&amp;R&amp;P/&amp;N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Zahlenformat</vt:lpstr>
      <vt:lpstr>RUNDEN</vt:lpstr>
      <vt:lpstr>AUFRUNDEN und ABRUNDEN</vt:lpstr>
      <vt:lpstr>VRUNDEN</vt:lpstr>
      <vt:lpstr>OBERGRENZE und UNTERGRENZE</vt:lpstr>
      <vt:lpstr>GANZZAHL und KÜRZEN</vt:lpstr>
      <vt:lpstr>GERADE und UNGERADE</vt:lpstr>
      <vt:lpstr>FEST und DM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15: Mit Funktionen kalkulieren und auswerten</dc:subject>
  <dc:creator>Jürgen Schwenk</dc:creator>
  <cp:lastModifiedBy>JS</cp:lastModifiedBy>
  <cp:lastPrinted>2005-05-16T09:55:06Z</cp:lastPrinted>
  <dcterms:created xsi:type="dcterms:W3CDTF">2003-04-19T12:40:19Z</dcterms:created>
  <dcterms:modified xsi:type="dcterms:W3CDTF">2007-01-14T16:55:57Z</dcterms:modified>
</cp:coreProperties>
</file>