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emf" ContentType="image/x-emf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drawings/drawing11.xml" ContentType="application/vnd.openxmlformats-officedocument.drawing+xml"/>
  <Override PartName="/xl/drawings/drawing12.xml" ContentType="application/vnd.openxmlformats-officedocument.drawing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png" ContentType="image/png"/>
  <Default Extension="bin" ContentType="application/vnd.openxmlformats-officedocument.spreadsheetml.printerSettings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DieseArbeitsmappe" defaultThemeVersion="124226"/>
  <bookViews>
    <workbookView xWindow="240" yWindow="120" windowWidth="12855" windowHeight="4335" tabRatio="768"/>
  </bookViews>
  <sheets>
    <sheet name="Info" sheetId="4" r:id="rId1"/>
    <sheet name="Materialkosten 1" sheetId="8" r:id="rId2"/>
    <sheet name="Materialkosten 2a" sheetId="9" r:id="rId3"/>
    <sheet name="Materialkosten 2b" sheetId="10" r:id="rId4"/>
    <sheet name="Raumplanung 1" sheetId="11" r:id="rId5"/>
    <sheet name="Raumplanung 2" sheetId="12" r:id="rId6"/>
    <sheet name="Wochenende 1" sheetId="13" r:id="rId7"/>
    <sheet name="Wochenende 2" sheetId="14" r:id="rId8"/>
    <sheet name="Wochenende 3" sheetId="15" r:id="rId9"/>
    <sheet name="Teilergebnisse (SUMME)" sheetId="16" r:id="rId10"/>
    <sheet name="Vergleich" sheetId="18" r:id="rId11"/>
    <sheet name="Leere Zellen" sheetId="19" r:id="rId12"/>
    <sheet name="Pizza" sheetId="30" r:id="rId13"/>
    <sheet name="Pivot" sheetId="31" r:id="rId14"/>
    <sheet name="Wetterbeurteilung" sheetId="5" r:id="rId15"/>
    <sheet name="Fitness" sheetId="6" r:id="rId16"/>
    <sheet name="2 Symbole" sheetId="33" r:id="rId17"/>
    <sheet name="1 Symbol" sheetId="34" r:id="rId18"/>
    <sheet name="Tipp" sheetId="32" r:id="rId19"/>
    <sheet name="Verhalten" sheetId="35" r:id="rId20"/>
    <sheet name="Ausrichtung" sheetId="36" r:id="rId21"/>
  </sheets>
  <definedNames>
    <definedName name="_PoweredBy" hidden="1">"J. Schwenk"</definedName>
    <definedName name="arbeitsfrei">'Wochenende 3'!$H$3:$H$8</definedName>
    <definedName name="_xlnm.Print_Area" localSheetId="15">Fitness!$A$1:$Q$32</definedName>
    <definedName name="Feiertage">'Wochenende 3'!$F$3:$F$14</definedName>
  </definedNames>
  <calcPr calcId="124519"/>
  <pivotCaches>
    <pivotCache cacheId="0" r:id="rId22"/>
  </pivotCaches>
</workbook>
</file>

<file path=xl/calcChain.xml><?xml version="1.0" encoding="utf-8"?>
<calcChain xmlns="http://schemas.openxmlformats.org/spreadsheetml/2006/main">
  <c r="C3" i="34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" i="3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D25" i="16"/>
  <c r="D21"/>
  <c r="D17"/>
  <c r="D13"/>
  <c r="D10"/>
  <c r="D6"/>
  <c r="E4" i="19"/>
  <c r="E5"/>
  <c r="E6"/>
  <c r="E7"/>
  <c r="E8"/>
  <c r="E9"/>
  <c r="E10"/>
  <c r="E11"/>
  <c r="E12"/>
  <c r="E13"/>
  <c r="E14"/>
  <c r="E15"/>
  <c r="E16"/>
  <c r="E17"/>
  <c r="E18"/>
  <c r="E19"/>
  <c r="D5" i="6"/>
  <c r="D6"/>
  <c r="D7"/>
  <c r="D8"/>
  <c r="D9"/>
  <c r="D10"/>
  <c r="D11"/>
  <c r="D12"/>
  <c r="D13"/>
  <c r="D14"/>
  <c r="D15"/>
  <c r="D16"/>
  <c r="D17"/>
  <c r="D18"/>
  <c r="D19"/>
  <c r="D20"/>
  <c r="D26" i="16" l="1"/>
</calcChain>
</file>

<file path=xl/comments1.xml><?xml version="1.0" encoding="utf-8"?>
<comments xmlns="http://schemas.openxmlformats.org/spreadsheetml/2006/main">
  <authors>
    <author>Jürgen Schwenk</author>
  </authors>
  <commentList>
    <comment ref="E7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Diese Zelle enthält eine Formel, die eine leere Zeichenfolge liefert.</t>
        </r>
      </text>
    </comment>
    <comment ref="E1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Diese Zelle enthält eine Formel, die eine leere Zeichenfolge liefert.
Die Bedingte Formatierung zeigt dies mit der folgenden Bedingung an:
=WENN($E$12="";1;0)</t>
        </r>
      </text>
    </comment>
  </commentList>
</comments>
</file>

<file path=xl/sharedStrings.xml><?xml version="1.0" encoding="utf-8"?>
<sst xmlns="http://schemas.openxmlformats.org/spreadsheetml/2006/main" count="896" uniqueCount="223">
  <si>
    <t>J. Schwenk</t>
  </si>
  <si>
    <t>Viel Erfolg</t>
  </si>
  <si>
    <t>Mit Datenbalken die Fitness beurteilen</t>
  </si>
  <si>
    <t>Farbskalen und Symbolsätze informieren über das Wetter</t>
  </si>
  <si>
    <t>Diese Mappe enthält folgende Beispiele:</t>
  </si>
  <si>
    <t>Excel 2007 – Das Handbuch</t>
  </si>
  <si>
    <t>Wassertemperatur</t>
  </si>
  <si>
    <t>Temperatur</t>
  </si>
  <si>
    <t>Sonnenstunden</t>
  </si>
  <si>
    <t>Dez</t>
  </si>
  <si>
    <t>Nov</t>
  </si>
  <si>
    <t>Okt</t>
  </si>
  <si>
    <t>Sep</t>
  </si>
  <si>
    <t>Aug</t>
  </si>
  <si>
    <t>Jul</t>
  </si>
  <si>
    <t>Jun</t>
  </si>
  <si>
    <t>Mai</t>
  </si>
  <si>
    <t>Apr</t>
  </si>
  <si>
    <t>Mrz</t>
  </si>
  <si>
    <t>Feb</t>
  </si>
  <si>
    <t>Jan</t>
  </si>
  <si>
    <t>Wetter in Kapstadt / Südafrika</t>
  </si>
  <si>
    <t>Body Mass Index (BMI)</t>
  </si>
  <si>
    <t>Gewicht (kg)</t>
  </si>
  <si>
    <t>Datum</t>
  </si>
  <si>
    <t>Größe</t>
  </si>
  <si>
    <t>So macht Ihre Fitness Fortschritte</t>
  </si>
  <si>
    <t>Zurück zu Info</t>
  </si>
  <si>
    <t>Projekt A16</t>
  </si>
  <si>
    <t>Projekt K12</t>
  </si>
  <si>
    <t>Projekt Y17</t>
  </si>
  <si>
    <t>Projekt P22</t>
  </si>
  <si>
    <t>Werte über 5.000 € hervorheben</t>
  </si>
  <si>
    <t>Projekt A14</t>
  </si>
  <si>
    <t>Die Aufgabe:</t>
  </si>
  <si>
    <t>4. Quartal</t>
  </si>
  <si>
    <t>3. Quartal</t>
  </si>
  <si>
    <t>2. Quartal</t>
  </si>
  <si>
    <t>1. Quartal</t>
  </si>
  <si>
    <t>nicht zustande</t>
  </si>
  <si>
    <t>kommen die gewünschten Formate</t>
  </si>
  <si>
    <r>
      <t xml:space="preserve">Wegen der </t>
    </r>
    <r>
      <rPr>
        <b/>
        <sz val="11"/>
        <color indexed="10"/>
        <rFont val="Calibri"/>
        <family val="2"/>
        <scheme val="minor"/>
      </rPr>
      <t>falschen</t>
    </r>
    <r>
      <rPr>
        <sz val="11"/>
        <rFont val="Calibri"/>
        <family val="2"/>
        <scheme val="minor"/>
      </rPr>
      <t xml:space="preserve"> Reihenfolge</t>
    </r>
  </si>
  <si>
    <t>UND Werte über 7.000 € hervorheben (Weiß/Blau)</t>
  </si>
  <si>
    <t>Werte über 5.000 € hervorheben (Blau/Gelb)</t>
  </si>
  <si>
    <t>dem Vergleichsoperator ZWISCHEN</t>
  </si>
  <si>
    <t xml:space="preserve">Eine alternative Variante mit </t>
  </si>
  <si>
    <t>Werte über 7.000 € hingegen blau.</t>
  </si>
  <si>
    <r>
      <t>richtig</t>
    </r>
    <r>
      <rPr>
        <sz val="11"/>
        <rFont val="Calibri"/>
        <family val="2"/>
        <scheme val="minor"/>
      </rPr>
      <t xml:space="preserve"> gewählt. Werte über 5.000 € werden gelb hinterlegt,</t>
    </r>
  </si>
  <si>
    <t>Herr Hahn</t>
  </si>
  <si>
    <t>Frau Müller</t>
  </si>
  <si>
    <t>17 - 18 Uhr</t>
  </si>
  <si>
    <t>Herr Schulz</t>
  </si>
  <si>
    <t>16 - 17 Uhr</t>
  </si>
  <si>
    <t>Frau Lehmann</t>
  </si>
  <si>
    <t>Herr Maier</t>
  </si>
  <si>
    <t>15 - 16 Uhr</t>
  </si>
  <si>
    <t>14 - 15 Uhr</t>
  </si>
  <si>
    <t>13 - 14 Uhr</t>
  </si>
  <si>
    <t>12 - 13 Uhr</t>
  </si>
  <si>
    <t>Frau Schön</t>
  </si>
  <si>
    <t>11 - 12 Uhr</t>
  </si>
  <si>
    <t>10 - 11 Uhr</t>
  </si>
  <si>
    <t>09 - 10 Uhr</t>
  </si>
  <si>
    <t>Freitag</t>
  </si>
  <si>
    <t>Donnerstag</t>
  </si>
  <si>
    <t>Mittwoch</t>
  </si>
  <si>
    <t>Dienstag</t>
  </si>
  <si>
    <t>Montag</t>
  </si>
  <si>
    <t>Zeit</t>
  </si>
  <si>
    <t>Wochenplan zum Einsatz des Beamers</t>
  </si>
  <si>
    <t>Hier den Mitarbeiternamen eingeben</t>
  </si>
  <si>
    <t>Sonntag</t>
  </si>
  <si>
    <t>Samstag</t>
  </si>
  <si>
    <t xml:space="preserve"> 3) Arbeitsfreie Tage orange hinterlegen</t>
  </si>
  <si>
    <t xml:space="preserve"> 2) Feiertage dunkelgrün hinterlegen plus weiße, fette Schrift</t>
  </si>
  <si>
    <t xml:space="preserve"> 1) Wochenenden hellgrün hinterlegen</t>
  </si>
  <si>
    <t>Die Aufgabe</t>
  </si>
  <si>
    <t>arbeitsfrei</t>
  </si>
  <si>
    <t>Feiertage</t>
  </si>
  <si>
    <t>Gesamtergebnis</t>
  </si>
  <si>
    <t>Fun-Ramp</t>
  </si>
  <si>
    <t>Schoner</t>
  </si>
  <si>
    <t>Skater-Helm</t>
  </si>
  <si>
    <t>Inliner</t>
  </si>
  <si>
    <t>Kickboards</t>
  </si>
  <si>
    <t>Rollerskates</t>
  </si>
  <si>
    <t>Umsatz</t>
  </si>
  <si>
    <t>Artikel</t>
  </si>
  <si>
    <t>Faustball ist ganz toll</t>
  </si>
  <si>
    <t>Faustball ist megatoll</t>
  </si>
  <si>
    <t>Übereinstimmende Zellen werden farbig formatiert.</t>
  </si>
  <si>
    <t>Faustball ist überhaupt super</t>
  </si>
  <si>
    <t>Faustball ist super</t>
  </si>
  <si>
    <t>Vergleich aller Zellen auf Duplikate</t>
  </si>
  <si>
    <r>
      <t xml:space="preserve">Wenn </t>
    </r>
    <r>
      <rPr>
        <b/>
        <sz val="11"/>
        <rFont val="Calibri"/>
        <family val="2"/>
        <scheme val="minor"/>
      </rPr>
      <t>EINER</t>
    </r>
    <r>
      <rPr>
        <sz val="11"/>
        <rFont val="Calibri"/>
        <family val="2"/>
        <scheme val="minor"/>
      </rPr>
      <t xml:space="preserve"> der Inhalte mit Zelle B11 übereinstimmt, werden </t>
    </r>
    <r>
      <rPr>
        <b/>
        <sz val="11"/>
        <rFont val="Calibri"/>
        <family val="2"/>
        <scheme val="minor"/>
      </rPr>
      <t>ALLE</t>
    </r>
    <r>
      <rPr>
        <sz val="11"/>
        <rFont val="Calibri"/>
        <family val="2"/>
        <scheme val="minor"/>
      </rPr>
      <t xml:space="preserve"> farbig formatiert.</t>
    </r>
  </si>
  <si>
    <t>Faustball ist echt super</t>
  </si>
  <si>
    <t>Vergleich aller Inhalte mit einer Zelle</t>
  </si>
  <si>
    <r>
      <t xml:space="preserve">Wenn die Inhalte </t>
    </r>
    <r>
      <rPr>
        <b/>
        <sz val="11"/>
        <rFont val="Calibri"/>
        <family val="2"/>
        <scheme val="minor"/>
      </rPr>
      <t>ALLER</t>
    </r>
    <r>
      <rPr>
        <sz val="11"/>
        <rFont val="Calibri"/>
        <family val="2"/>
        <scheme val="minor"/>
      </rPr>
      <t xml:space="preserve"> Zellen gleich sind, werden </t>
    </r>
    <r>
      <rPr>
        <b/>
        <sz val="11"/>
        <rFont val="Calibri"/>
        <family val="2"/>
        <scheme val="minor"/>
      </rPr>
      <t>ALLE</t>
    </r>
    <r>
      <rPr>
        <sz val="11"/>
        <rFont val="Calibri"/>
        <family val="2"/>
        <scheme val="minor"/>
      </rPr>
      <t xml:space="preserve"> farbig formatiert.</t>
    </r>
  </si>
  <si>
    <t>Vergleich aller Inhalte</t>
  </si>
  <si>
    <t>Thüringen</t>
  </si>
  <si>
    <t>Schleswig-Holstein</t>
  </si>
  <si>
    <t>Sachsen-Anhalt</t>
  </si>
  <si>
    <t>Sachsen</t>
  </si>
  <si>
    <t>Saarland</t>
  </si>
  <si>
    <t>Rheinland-Pfalz</t>
  </si>
  <si>
    <t>Nordrhein-Westfalen</t>
  </si>
  <si>
    <t>Niedersachsen</t>
  </si>
  <si>
    <t>Mecklenburg-Vorpommern</t>
  </si>
  <si>
    <t>Hessen</t>
  </si>
  <si>
    <t>Hamburg</t>
  </si>
  <si>
    <t>Bremen</t>
  </si>
  <si>
    <t>Brandenburg</t>
  </si>
  <si>
    <t>Berlin</t>
  </si>
  <si>
    <t>Bayern</t>
  </si>
  <si>
    <t>Baden-Württemberg</t>
  </si>
  <si>
    <t>Veränderung</t>
  </si>
  <si>
    <t>Bundesland</t>
  </si>
  <si>
    <t>Umsatz an Sonnenbrillen in den Bundesländern der BRD</t>
  </si>
  <si>
    <t>Vegetarische Pizzen</t>
  </si>
  <si>
    <t>Margherita</t>
  </si>
  <si>
    <t>Cipollo</t>
  </si>
  <si>
    <t>Pompieri</t>
  </si>
  <si>
    <t>Funghi</t>
  </si>
  <si>
    <t>Paprika</t>
  </si>
  <si>
    <t>Cavaoli</t>
  </si>
  <si>
    <t>Aglio e Cipolle</t>
  </si>
  <si>
    <t>Calzone Vegetaria</t>
  </si>
  <si>
    <t>Sicilia</t>
  </si>
  <si>
    <t>Verde</t>
  </si>
  <si>
    <t>Spezielle Pizzen</t>
  </si>
  <si>
    <t>Gorgonzola</t>
  </si>
  <si>
    <t>Quattro Formaggi</t>
  </si>
  <si>
    <t>Originale</t>
  </si>
  <si>
    <t>Verdura</t>
  </si>
  <si>
    <t>Fladenbrot</t>
  </si>
  <si>
    <t>Pizzabrot</t>
  </si>
  <si>
    <t>Pizzen mit Fleisch</t>
  </si>
  <si>
    <t>Salami</t>
  </si>
  <si>
    <t>Prosciutto</t>
  </si>
  <si>
    <t>Macellaio</t>
  </si>
  <si>
    <t>De Lux</t>
  </si>
  <si>
    <t>Cappriciosa</t>
  </si>
  <si>
    <t>Per Tutti</t>
  </si>
  <si>
    <t>Hawaii</t>
  </si>
  <si>
    <t>Ancona</t>
  </si>
  <si>
    <t>Senza Tempo</t>
  </si>
  <si>
    <t>Regina</t>
  </si>
  <si>
    <t>Quattro Staggioni</t>
  </si>
  <si>
    <t>Ostra</t>
  </si>
  <si>
    <t>Latina</t>
  </si>
  <si>
    <t>Pompei</t>
  </si>
  <si>
    <t>Palermo</t>
  </si>
  <si>
    <t>Carbonara</t>
  </si>
  <si>
    <t>Pizzen mit Meeresfrüchten</t>
  </si>
  <si>
    <t>Diavolo</t>
  </si>
  <si>
    <t>Pacifico</t>
  </si>
  <si>
    <t>Tonno</t>
  </si>
  <si>
    <t>Capri</t>
  </si>
  <si>
    <t>Alla Pecovara</t>
  </si>
  <si>
    <t>Maritima</t>
  </si>
  <si>
    <t>Marinara</t>
  </si>
  <si>
    <t>Gamberetti</t>
  </si>
  <si>
    <t>Tutto</t>
  </si>
  <si>
    <t>Alla Contadina</t>
  </si>
  <si>
    <t>Rimini</t>
  </si>
  <si>
    <t>Nostalgia d'Italia</t>
  </si>
  <si>
    <t>Frutti di Mare</t>
  </si>
  <si>
    <t>Royal-Pizzen</t>
  </si>
  <si>
    <t>Royal</t>
  </si>
  <si>
    <t>Calamari</t>
  </si>
  <si>
    <t>Bianca</t>
  </si>
  <si>
    <t>Mexiko</t>
  </si>
  <si>
    <t>Jos'e</t>
  </si>
  <si>
    <t>King</t>
  </si>
  <si>
    <t>Chef</t>
  </si>
  <si>
    <t>Sorte</t>
  </si>
  <si>
    <t>Kategorie</t>
  </si>
  <si>
    <t>Stück</t>
  </si>
  <si>
    <t>Zeilenbeschriftungen</t>
  </si>
  <si>
    <t>Summe von Umsatz</t>
  </si>
  <si>
    <t>Daten für PivotTable Umsatz Pizza (nach Kategorien)</t>
  </si>
  <si>
    <t>Materialkosten 1</t>
  </si>
  <si>
    <t>Materialkosten 2a</t>
  </si>
  <si>
    <t>Materialkosten 2b</t>
  </si>
  <si>
    <t>Raumplanung 1</t>
  </si>
  <si>
    <t>Raumplanung 2</t>
  </si>
  <si>
    <t>Wochenende 1</t>
  </si>
  <si>
    <t>Wochenende 2</t>
  </si>
  <si>
    <t>Wochenende 3</t>
  </si>
  <si>
    <t>Teilergebnisse (SUMME)</t>
  </si>
  <si>
    <t>Vergleich</t>
  </si>
  <si>
    <t>Leere Zellen</t>
  </si>
  <si>
    <t>Pizza</t>
  </si>
  <si>
    <t>Pivot</t>
  </si>
  <si>
    <t>Symbolsätze</t>
  </si>
  <si>
    <t>Farbskalen</t>
  </si>
  <si>
    <t>Datenbalken</t>
  </si>
  <si>
    <t>Bedingte Formatierung</t>
  </si>
  <si>
    <t>Auswirkung auf Text</t>
  </si>
  <si>
    <t>keine</t>
  </si>
  <si>
    <t>Ausrichtung geändert, obwohl Zellformat Standard</t>
  </si>
  <si>
    <t>Hier ist die Reihenfolge im Manager für Regeln zur bedingten Formatierung</t>
  </si>
  <si>
    <t>KW 17</t>
  </si>
  <si>
    <t>Rollerskates Ergebnis</t>
  </si>
  <si>
    <t>Kickboards Ergebnis</t>
  </si>
  <si>
    <t>Inliner Ergebnis</t>
  </si>
  <si>
    <t>Skater-Helm Ergebnis</t>
  </si>
  <si>
    <t>Schoner Ergebnis</t>
  </si>
  <si>
    <t>Fun-Ramp Ergebnis</t>
  </si>
  <si>
    <t>Tipp</t>
  </si>
  <si>
    <t>Nur zwei Symbole verwenden</t>
  </si>
  <si>
    <t>Nur ein Symbol verwenden</t>
  </si>
  <si>
    <t>Getauschte Farben</t>
  </si>
  <si>
    <t>Zusätzliche Regel für Zelle E12:</t>
  </si>
  <si>
    <t>Daten eintragen</t>
  </si>
  <si>
    <t>Zelle löschen</t>
  </si>
  <si>
    <t>Symbolsatz</t>
  </si>
  <si>
    <t>Textausrichtung Standard
Orientierung 45°</t>
  </si>
  <si>
    <t>Horizontal links
vertikal oben</t>
  </si>
  <si>
    <t>Horizontal zentriert
vertikal unten</t>
  </si>
  <si>
    <t>Standard</t>
  </si>
  <si>
    <t>Tipps zum Verhalten</t>
  </si>
  <si>
    <t>Tipps zur Ausrichtung</t>
  </si>
</sst>
</file>

<file path=xl/styles.xml><?xml version="1.0" encoding="utf-8"?>
<styleSheet xmlns="http://schemas.openxmlformats.org/spreadsheetml/2006/main">
  <numFmts count="19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\ \ \•\ \ @"/>
    <numFmt numFmtId="165" formatCode="&quot;Kapitel&quot;* 00"/>
    <numFmt numFmtId="166" formatCode="0.0"/>
    <numFmt numFmtId="167" formatCode="0.00&quot; m&quot;"/>
    <numFmt numFmtId="168" formatCode="\ \ \&lt;\&lt;\&lt;\ \ @"/>
    <numFmt numFmtId="169" formatCode="#,##0\ &quot;€&quot;\ \ ;[Red]\–\ #,##0.00\ &quot;€&quot;\ \ ;"/>
    <numFmt numFmtId="170" formatCode="_-* #,##0.00\ [$€-1]_-;\-* #,##0.00\ [$€-1]_-;_-* &quot;-&quot;??\ [$€-1]_-"/>
    <numFmt numFmtId="171" formatCode="#,##0\ &quot;Euro&quot;\ \ ;[Red]\-#,##0\ &quot;Euro&quot;\ \ "/>
    <numFmt numFmtId="172" formatCode="#,##0.00\ \€\ \ ;[Red]\-#,##0.00\ \€\ \ "/>
    <numFmt numFmtId="173" formatCode="#,##0\ \€\ \ ;[Red]\-#,##0\ \€\ \ "/>
    <numFmt numFmtId="174" formatCode="#,##0.00\ &quot;Euro&quot;\ \ ;[Red]\-#,##0.00\ &quot;Euro&quot;\ \ "/>
    <numFmt numFmtId="175" formatCode="0%\ \ "/>
    <numFmt numFmtId="176" formatCode="#,##0.00\ &quot;DM&quot;\ \ ;[Red]\-#,##0.00\ &quot;DM&quot;\ \ ;"/>
    <numFmt numFmtId="177" formatCode="ddd* dd/mm/yyyy"/>
    <numFmt numFmtId="178" formatCode="mmmm\ yyyy"/>
    <numFmt numFmtId="179" formatCode="_-* #,##0.00\ _D_M_-;\-* #,##0.00\ _D_M_-;_-* &quot;-&quot;??\ _D_M_-;_-@_-"/>
    <numFmt numFmtId="180" formatCode="_-* #,##0\ &quot;€&quot;_-;\-* #,##0\ &quot;€&quot;_-;_-* &quot;-&quot;??\ &quot;€&quot;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0"/>
      <name val="Calibri"/>
      <family val="2"/>
      <scheme val="minor"/>
    </font>
    <font>
      <b/>
      <sz val="11"/>
      <color indexed="50"/>
      <name val="Calibri"/>
      <family val="2"/>
      <scheme val="minor"/>
    </font>
    <font>
      <b/>
      <sz val="11"/>
      <color indexed="9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u/>
      <sz val="11"/>
      <color theme="1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 style="medium">
        <color indexed="62"/>
      </right>
      <top/>
      <bottom style="medium">
        <color indexed="62"/>
      </bottom>
      <diagonal/>
    </border>
    <border>
      <left style="thin">
        <color indexed="62"/>
      </left>
      <right style="thin">
        <color indexed="62"/>
      </right>
      <top/>
      <bottom style="medium">
        <color indexed="62"/>
      </bottom>
      <diagonal/>
    </border>
    <border>
      <left style="medium">
        <color indexed="62"/>
      </left>
      <right style="thin">
        <color indexed="62"/>
      </right>
      <top/>
      <bottom style="medium">
        <color indexed="62"/>
      </bottom>
      <diagonal/>
    </border>
    <border>
      <left style="thin">
        <color indexed="62"/>
      </left>
      <right style="medium">
        <color indexed="62"/>
      </right>
      <top/>
      <bottom/>
      <diagonal/>
    </border>
    <border>
      <left style="thin">
        <color indexed="62"/>
      </left>
      <right style="thin">
        <color indexed="62"/>
      </right>
      <top/>
      <bottom/>
      <diagonal/>
    </border>
    <border>
      <left style="medium">
        <color indexed="62"/>
      </left>
      <right style="thin">
        <color indexed="62"/>
      </right>
      <top/>
      <bottom/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medium">
        <color indexed="62"/>
      </bottom>
      <diagonal/>
    </border>
    <border>
      <left/>
      <right style="thin">
        <color indexed="64"/>
      </right>
      <top style="hair">
        <color indexed="4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48"/>
      </top>
      <bottom style="thin">
        <color indexed="64"/>
      </bottom>
      <diagonal/>
    </border>
    <border>
      <left/>
      <right/>
      <top style="hair">
        <color indexed="48"/>
      </top>
      <bottom style="thin">
        <color indexed="64"/>
      </bottom>
      <diagonal/>
    </border>
    <border>
      <left style="thin">
        <color indexed="64"/>
      </left>
      <right/>
      <top style="hair">
        <color indexed="48"/>
      </top>
      <bottom style="thin">
        <color indexed="64"/>
      </bottom>
      <diagonal/>
    </border>
    <border>
      <left/>
      <right style="thin">
        <color indexed="64"/>
      </right>
      <top style="hair">
        <color indexed="48"/>
      </top>
      <bottom style="hair">
        <color indexed="48"/>
      </bottom>
      <diagonal/>
    </border>
    <border>
      <left style="thin">
        <color indexed="64"/>
      </left>
      <right style="thin">
        <color indexed="64"/>
      </right>
      <top style="hair">
        <color indexed="48"/>
      </top>
      <bottom style="hair">
        <color indexed="48"/>
      </bottom>
      <diagonal/>
    </border>
    <border>
      <left/>
      <right/>
      <top style="hair">
        <color indexed="48"/>
      </top>
      <bottom style="hair">
        <color indexed="48"/>
      </bottom>
      <diagonal/>
    </border>
    <border>
      <left style="thin">
        <color indexed="64"/>
      </left>
      <right/>
      <top style="hair">
        <color indexed="48"/>
      </top>
      <bottom style="hair">
        <color indexed="48"/>
      </bottom>
      <diagonal/>
    </border>
    <border>
      <left/>
      <right style="thin">
        <color indexed="64"/>
      </right>
      <top style="thin">
        <color indexed="64"/>
      </top>
      <bottom style="hair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48"/>
      </bottom>
      <diagonal/>
    </border>
    <border>
      <left/>
      <right/>
      <top style="thin">
        <color indexed="64"/>
      </top>
      <bottom style="hair">
        <color indexed="48"/>
      </bottom>
      <diagonal/>
    </border>
    <border>
      <left style="thin">
        <color indexed="64"/>
      </left>
      <right/>
      <top style="thin">
        <color indexed="64"/>
      </top>
      <bottom style="hair">
        <color indexed="4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0" fontId="3" fillId="0" borderId="0"/>
    <xf numFmtId="42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72" fontId="5" fillId="0" borderId="0">
      <alignment vertical="center" wrapText="1"/>
      <protection locked="0"/>
    </xf>
    <xf numFmtId="173" fontId="5" fillId="0" borderId="0">
      <alignment vertical="center" wrapText="1"/>
      <protection locked="0"/>
    </xf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  <protection locked="0"/>
    </xf>
  </cellStyleXfs>
  <cellXfs count="77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166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 applyFill="1" applyAlignment="1">
      <alignment horizontal="center"/>
    </xf>
    <xf numFmtId="0" fontId="2" fillId="0" borderId="0" xfId="0" applyFont="1"/>
    <xf numFmtId="0" fontId="4" fillId="0" borderId="0" xfId="2" applyFont="1"/>
    <xf numFmtId="169" fontId="4" fillId="0" borderId="2" xfId="3" applyNumberFormat="1" applyFont="1" applyBorder="1" applyAlignment="1" applyProtection="1">
      <alignment vertical="center"/>
      <protection locked="0"/>
    </xf>
    <xf numFmtId="169" fontId="4" fillId="0" borderId="3" xfId="3" applyNumberFormat="1" applyFont="1" applyBorder="1" applyAlignment="1" applyProtection="1">
      <alignment vertical="center"/>
      <protection locked="0"/>
    </xf>
    <xf numFmtId="0" fontId="6" fillId="0" borderId="4" xfId="2" applyFont="1" applyBorder="1"/>
    <xf numFmtId="169" fontId="4" fillId="0" borderId="5" xfId="3" applyNumberFormat="1" applyFont="1" applyBorder="1" applyAlignment="1" applyProtection="1">
      <alignment vertical="center"/>
      <protection locked="0"/>
    </xf>
    <xf numFmtId="169" fontId="4" fillId="0" borderId="6" xfId="3" applyNumberFormat="1" applyFont="1" applyBorder="1" applyAlignment="1" applyProtection="1">
      <alignment vertical="center"/>
      <protection locked="0"/>
    </xf>
    <xf numFmtId="0" fontId="6" fillId="0" borderId="7" xfId="2" applyFont="1" applyBorder="1"/>
    <xf numFmtId="0" fontId="7" fillId="0" borderId="0" xfId="2" applyFont="1" applyFill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4" fillId="0" borderId="10" xfId="2" applyFont="1" applyBorder="1"/>
    <xf numFmtId="0" fontId="4" fillId="0" borderId="0" xfId="2" applyFont="1" applyAlignment="1">
      <alignment horizontal="left" indent="2"/>
    </xf>
    <xf numFmtId="0" fontId="9" fillId="0" borderId="0" xfId="2" applyFont="1"/>
    <xf numFmtId="0" fontId="4" fillId="0" borderId="11" xfId="2" applyFont="1" applyBorder="1" applyAlignment="1">
      <alignment horizontal="center" vertical="center"/>
    </xf>
    <xf numFmtId="0" fontId="4" fillId="0" borderId="12" xfId="2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7" xfId="2" applyFont="1" applyBorder="1" applyAlignment="1">
      <alignment horizontal="center" vertical="center"/>
    </xf>
    <xf numFmtId="0" fontId="4" fillId="0" borderId="18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20" xfId="2" applyFont="1" applyBorder="1" applyAlignment="1">
      <alignment horizontal="center" vertical="center"/>
    </xf>
    <xf numFmtId="0" fontId="4" fillId="0" borderId="21" xfId="2" applyFont="1" applyBorder="1" applyAlignment="1">
      <alignment horizontal="center" vertical="center"/>
    </xf>
    <xf numFmtId="0" fontId="4" fillId="0" borderId="22" xfId="2" applyFont="1" applyBorder="1" applyAlignment="1">
      <alignment horizontal="center" vertical="center"/>
    </xf>
    <xf numFmtId="0" fontId="10" fillId="2" borderId="23" xfId="2" applyFont="1" applyFill="1" applyBorder="1" applyAlignment="1">
      <alignment horizontal="center"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4" xfId="2" applyFont="1" applyFill="1" applyBorder="1" applyAlignment="1">
      <alignment horizontal="center" vertical="center"/>
    </xf>
    <xf numFmtId="0" fontId="7" fillId="0" borderId="0" xfId="2" applyFont="1" applyAlignment="1">
      <alignment horizontal="right"/>
    </xf>
    <xf numFmtId="0" fontId="7" fillId="0" borderId="0" xfId="2" applyFont="1"/>
    <xf numFmtId="0" fontId="4" fillId="0" borderId="0" xfId="2" applyFont="1" applyAlignment="1">
      <alignment horizontal="left" indent="1"/>
    </xf>
    <xf numFmtId="0" fontId="4" fillId="3" borderId="25" xfId="2" applyFont="1" applyFill="1" applyBorder="1" applyAlignment="1">
      <alignment horizontal="center" vertical="center"/>
    </xf>
    <xf numFmtId="177" fontId="4" fillId="0" borderId="0" xfId="2" applyNumberFormat="1" applyFont="1"/>
    <xf numFmtId="0" fontId="10" fillId="2" borderId="0" xfId="2" applyFont="1" applyFill="1" applyAlignment="1">
      <alignment horizontal="center"/>
    </xf>
    <xf numFmtId="177" fontId="7" fillId="0" borderId="0" xfId="2" applyNumberFormat="1" applyFont="1"/>
    <xf numFmtId="0" fontId="10" fillId="4" borderId="0" xfId="2" applyFont="1" applyFill="1" applyAlignment="1">
      <alignment horizontal="center"/>
    </xf>
    <xf numFmtId="178" fontId="10" fillId="4" borderId="0" xfId="2" applyNumberFormat="1" applyFont="1" applyFill="1" applyAlignment="1">
      <alignment horizontal="center"/>
    </xf>
    <xf numFmtId="44" fontId="4" fillId="0" borderId="0" xfId="11" applyFont="1"/>
    <xf numFmtId="14" fontId="4" fillId="0" borderId="0" xfId="2" applyNumberFormat="1" applyFont="1"/>
    <xf numFmtId="0" fontId="4" fillId="0" borderId="1" xfId="2" applyFont="1" applyBorder="1" applyAlignment="1">
      <alignment horizontal="center"/>
    </xf>
    <xf numFmtId="14" fontId="4" fillId="0" borderId="26" xfId="2" applyNumberFormat="1" applyFont="1" applyBorder="1"/>
    <xf numFmtId="14" fontId="4" fillId="0" borderId="27" xfId="2" applyNumberFormat="1" applyFont="1" applyBorder="1"/>
    <xf numFmtId="0" fontId="4" fillId="0" borderId="1" xfId="2" applyFont="1" applyBorder="1"/>
    <xf numFmtId="179" fontId="4" fillId="0" borderId="0" xfId="2" applyNumberFormat="1" applyFont="1"/>
    <xf numFmtId="10" fontId="4" fillId="0" borderId="0" xfId="12" applyNumberFormat="1" applyFont="1"/>
    <xf numFmtId="180" fontId="4" fillId="0" borderId="0" xfId="11" applyNumberFormat="1" applyFont="1"/>
    <xf numFmtId="0" fontId="4" fillId="0" borderId="1" xfId="2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/>
    <xf numFmtId="44" fontId="0" fillId="0" borderId="0" xfId="1" applyFont="1"/>
    <xf numFmtId="0" fontId="0" fillId="0" borderId="0" xfId="0" pivotButton="1"/>
    <xf numFmtId="44" fontId="0" fillId="0" borderId="0" xfId="0" applyNumberFormat="1"/>
    <xf numFmtId="0" fontId="15" fillId="0" borderId="0" xfId="0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15" fillId="0" borderId="0" xfId="0" applyFont="1" applyFill="1"/>
    <xf numFmtId="165" fontId="14" fillId="6" borderId="0" xfId="0" applyNumberFormat="1" applyFont="1" applyFill="1" applyAlignment="1">
      <alignment vertical="center"/>
    </xf>
    <xf numFmtId="0" fontId="15" fillId="0" borderId="0" xfId="14" applyFont="1" applyFill="1">
      <alignment vertical="center"/>
      <protection locked="0"/>
    </xf>
    <xf numFmtId="164" fontId="16" fillId="0" borderId="0" xfId="0" applyNumberFormat="1" applyFont="1" applyFill="1" applyAlignment="1">
      <alignment vertical="center"/>
    </xf>
    <xf numFmtId="168" fontId="16" fillId="0" borderId="0" xfId="0" applyNumberFormat="1" applyFont="1" applyFill="1" applyAlignment="1">
      <alignment vertical="center"/>
    </xf>
    <xf numFmtId="0" fontId="0" fillId="0" borderId="1" xfId="0" applyBorder="1" applyAlignment="1">
      <alignment horizontal="center"/>
    </xf>
    <xf numFmtId="0" fontId="13" fillId="0" borderId="0" xfId="13" applyAlignment="1" applyProtection="1"/>
    <xf numFmtId="0" fontId="7" fillId="0" borderId="0" xfId="2" applyNumberFormat="1" applyFont="1"/>
    <xf numFmtId="0" fontId="0" fillId="0" borderId="0" xfId="0" applyAlignment="1">
      <alignment wrapText="1"/>
    </xf>
    <xf numFmtId="0" fontId="0" fillId="0" borderId="0" xfId="0" applyAlignment="1">
      <alignment textRotation="45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</cellXfs>
  <cellStyles count="15">
    <cellStyle name="Euro" xfId="4"/>
    <cellStyle name="Euro [0]" xfId="5"/>
    <cellStyle name="Euro €" xfId="6"/>
    <cellStyle name="Euro € [0]" xfId="7"/>
    <cellStyle name="Euro_BFUebung" xfId="8"/>
    <cellStyle name="Hyperlink" xfId="13" builtinId="8"/>
    <cellStyle name="Prozent [0]" xfId="9"/>
    <cellStyle name="Prozent 2" xfId="12"/>
    <cellStyle name="Standard" xfId="0" builtinId="0"/>
    <cellStyle name="Standard 2" xfId="2"/>
    <cellStyle name="Standard_BFUebung" xfId="14"/>
    <cellStyle name="Währung" xfId="1" builtinId="4"/>
    <cellStyle name="Währung [0] 2" xfId="3"/>
    <cellStyle name="Währung 2" xfId="11"/>
    <cellStyle name="Währung o. Nullwerte" xfId="10"/>
  </cellStyles>
  <dxfs count="23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ont>
        <b/>
        <i val="0"/>
        <condense val="0"/>
        <extend val="0"/>
        <color indexed="9"/>
      </font>
      <fill>
        <patternFill>
          <bgColor indexed="17"/>
        </patternFill>
      </fill>
    </dxf>
    <dxf>
      <fill>
        <patternFill>
          <bgColor indexed="42"/>
        </patternFill>
      </fill>
    </dxf>
    <dxf>
      <numFmt numFmtId="34" formatCode="_-* #,##0.00\ &quot;€&quot;_-;\-* #,##0.00\ &quot;€&quot;_-;_-* &quot;-&quot;??\ &quot;€&quot;_-;_-@_-"/>
    </dxf>
    <dxf>
      <numFmt numFmtId="34" formatCode="_-* #,##0.00\ &quot;€&quot;_-;\-* #,##0.00\ &quot;€&quot;_-;_-* &quot;-&quot;??\ &quot;€&quot;_-;_-@_-"/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39994506668294322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7"/>
        </patternFill>
      </fill>
    </dxf>
    <dxf>
      <fill>
        <patternFill>
          <bgColor indexed="49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3" tint="0.59996337778862885"/>
        </patternFill>
      </fill>
    </dxf>
    <dxf>
      <fill>
        <patternFill>
          <bgColor theme="4" tint="0.59996337778862885"/>
        </patternFill>
      </fill>
    </dxf>
    <dxf>
      <font>
        <b/>
        <i val="0"/>
        <condense val="0"/>
        <extend val="0"/>
        <color indexed="12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62"/>
        </patternFill>
      </fill>
    </dxf>
    <dxf>
      <font>
        <b/>
        <i val="0"/>
        <condense val="0"/>
        <extend val="0"/>
        <color indexed="9"/>
      </font>
      <fill>
        <patternFill>
          <bgColor indexed="62"/>
        </patternFill>
      </fill>
    </dxf>
    <dxf>
      <font>
        <b/>
        <i val="0"/>
        <condense val="0"/>
        <extend val="0"/>
        <color indexed="12"/>
      </font>
      <fill>
        <patternFill>
          <bgColor indexed="43"/>
        </patternFill>
      </fill>
    </dxf>
    <dxf>
      <font>
        <b/>
        <i val="0"/>
        <color theme="3" tint="0.39994506668294322"/>
      </font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  <color rgb="FFD1E68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6.png"/><Relationship Id="rId2" Type="http://schemas.openxmlformats.org/officeDocument/2006/relationships/image" Target="../media/image15.png"/><Relationship Id="rId1" Type="http://schemas.openxmlformats.org/officeDocument/2006/relationships/image" Target="../media/image14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8.png"/><Relationship Id="rId1" Type="http://schemas.openxmlformats.org/officeDocument/2006/relationships/image" Target="../media/image17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9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0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3314700</xdr:colOff>
      <xdr:row>0</xdr:row>
      <xdr:rowOff>57150</xdr:rowOff>
    </xdr:from>
    <xdr:to>
      <xdr:col>2</xdr:col>
      <xdr:colOff>457200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76700" y="57150"/>
          <a:ext cx="457200" cy="4762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685800</xdr:colOff>
      <xdr:row>1</xdr:row>
      <xdr:rowOff>133350</xdr:rowOff>
    </xdr:from>
    <xdr:to>
      <xdr:col>13</xdr:col>
      <xdr:colOff>742950</xdr:colOff>
      <xdr:row>25</xdr:row>
      <xdr:rowOff>85725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200900" y="323850"/>
          <a:ext cx="3105150" cy="3571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0</xdr:col>
      <xdr:colOff>371055</xdr:colOff>
      <xdr:row>27</xdr:row>
      <xdr:rowOff>9524</xdr:rowOff>
    </xdr:from>
    <xdr:to>
      <xdr:col>6</xdr:col>
      <xdr:colOff>162263</xdr:colOff>
      <xdr:row>35</xdr:row>
      <xdr:rowOff>171449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71055" y="4200524"/>
          <a:ext cx="4401308" cy="1685925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2</xdr:row>
      <xdr:rowOff>19050</xdr:rowOff>
    </xdr:from>
    <xdr:to>
      <xdr:col>2</xdr:col>
      <xdr:colOff>247650</xdr:colOff>
      <xdr:row>6</xdr:row>
      <xdr:rowOff>152400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647825" y="34290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123825</xdr:colOff>
      <xdr:row>10</xdr:row>
      <xdr:rowOff>19050</xdr:rowOff>
    </xdr:from>
    <xdr:to>
      <xdr:col>2</xdr:col>
      <xdr:colOff>247650</xdr:colOff>
      <xdr:row>14</xdr:row>
      <xdr:rowOff>152400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647825" y="163830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123825</xdr:colOff>
      <xdr:row>18</xdr:row>
      <xdr:rowOff>19050</xdr:rowOff>
    </xdr:from>
    <xdr:to>
      <xdr:col>2</xdr:col>
      <xdr:colOff>247650</xdr:colOff>
      <xdr:row>22</xdr:row>
      <xdr:rowOff>152400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647825" y="2933700"/>
          <a:ext cx="123825" cy="781050"/>
        </a:xfrm>
        <a:prstGeom prst="rightBrace">
          <a:avLst>
            <a:gd name="adj1" fmla="val 5256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3</xdr:col>
      <xdr:colOff>104775</xdr:colOff>
      <xdr:row>10</xdr:row>
      <xdr:rowOff>28575</xdr:rowOff>
    </xdr:from>
    <xdr:to>
      <xdr:col>8</xdr:col>
      <xdr:colOff>47625</xdr:colOff>
      <xdr:row>19</xdr:row>
      <xdr:rowOff>95250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71825" y="1943100"/>
          <a:ext cx="3752850" cy="17907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2</xdr:col>
      <xdr:colOff>285750</xdr:colOff>
      <xdr:row>18</xdr:row>
      <xdr:rowOff>66675</xdr:rowOff>
    </xdr:from>
    <xdr:to>
      <xdr:col>8</xdr:col>
      <xdr:colOff>419100</xdr:colOff>
      <xdr:row>38</xdr:row>
      <xdr:rowOff>104775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971800" y="3514725"/>
          <a:ext cx="4324350" cy="38576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57150</xdr:colOff>
      <xdr:row>2</xdr:row>
      <xdr:rowOff>142875</xdr:rowOff>
    </xdr:from>
    <xdr:to>
      <xdr:col>14</xdr:col>
      <xdr:colOff>485775</xdr:colOff>
      <xdr:row>23</xdr:row>
      <xdr:rowOff>9525</xdr:rowOff>
    </xdr:to>
    <xdr:pic>
      <xdr:nvPicPr>
        <xdr:cNvPr id="717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96200" y="523875"/>
          <a:ext cx="4238625" cy="38957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21</xdr:row>
      <xdr:rowOff>38100</xdr:rowOff>
    </xdr:from>
    <xdr:to>
      <xdr:col>5</xdr:col>
      <xdr:colOff>9525</xdr:colOff>
      <xdr:row>41</xdr:row>
      <xdr:rowOff>133350</xdr:rowOff>
    </xdr:to>
    <xdr:pic>
      <xdr:nvPicPr>
        <xdr:cNvPr id="5124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00050" y="4038600"/>
          <a:ext cx="4238625" cy="39052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5</xdr:col>
      <xdr:colOff>114300</xdr:colOff>
      <xdr:row>21</xdr:row>
      <xdr:rowOff>38100</xdr:rowOff>
    </xdr:from>
    <xdr:to>
      <xdr:col>11</xdr:col>
      <xdr:colOff>285750</xdr:colOff>
      <xdr:row>42</xdr:row>
      <xdr:rowOff>9525</xdr:rowOff>
    </xdr:to>
    <xdr:pic>
      <xdr:nvPicPr>
        <xdr:cNvPr id="512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4743450" y="4038600"/>
          <a:ext cx="4362450" cy="39719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409575</xdr:colOff>
      <xdr:row>4</xdr:row>
      <xdr:rowOff>19050</xdr:rowOff>
    </xdr:from>
    <xdr:to>
      <xdr:col>12</xdr:col>
      <xdr:colOff>0</xdr:colOff>
      <xdr:row>28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95575" y="781050"/>
          <a:ext cx="5686425" cy="46672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5</xdr:row>
      <xdr:rowOff>57150</xdr:rowOff>
    </xdr:from>
    <xdr:to>
      <xdr:col>12</xdr:col>
      <xdr:colOff>133350</xdr:colOff>
      <xdr:row>22</xdr:row>
      <xdr:rowOff>38100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76475" y="1009650"/>
          <a:ext cx="6238875" cy="32194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1409700</xdr:colOff>
      <xdr:row>5</xdr:row>
      <xdr:rowOff>19050</xdr:rowOff>
    </xdr:from>
    <xdr:to>
      <xdr:col>6</xdr:col>
      <xdr:colOff>419100</xdr:colOff>
      <xdr:row>30</xdr:row>
      <xdr:rowOff>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90700" y="971550"/>
          <a:ext cx="5467350" cy="47434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7</xdr:row>
      <xdr:rowOff>142875</xdr:rowOff>
    </xdr:from>
    <xdr:to>
      <xdr:col>8</xdr:col>
      <xdr:colOff>66675</xdr:colOff>
      <xdr:row>27</xdr:row>
      <xdr:rowOff>180975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1450" y="1714500"/>
          <a:ext cx="5200650" cy="38481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2</xdr:row>
      <xdr:rowOff>95250</xdr:rowOff>
    </xdr:from>
    <xdr:to>
      <xdr:col>4</xdr:col>
      <xdr:colOff>142875</xdr:colOff>
      <xdr:row>3</xdr:row>
      <xdr:rowOff>85725</xdr:rowOff>
    </xdr:to>
    <xdr:sp macro="" textlink="">
      <xdr:nvSpPr>
        <xdr:cNvPr id="3" name="Line 6"/>
        <xdr:cNvSpPr>
          <a:spLocks noChangeShapeType="1"/>
        </xdr:cNvSpPr>
      </xdr:nvSpPr>
      <xdr:spPr bwMode="auto">
        <a:xfrm flipH="1" flipV="1">
          <a:off x="2914650" y="419100"/>
          <a:ext cx="276225" cy="15240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628650</xdr:colOff>
      <xdr:row>5</xdr:row>
      <xdr:rowOff>104775</xdr:rowOff>
    </xdr:from>
    <xdr:to>
      <xdr:col>5</xdr:col>
      <xdr:colOff>142875</xdr:colOff>
      <xdr:row>6</xdr:row>
      <xdr:rowOff>95250</xdr:rowOff>
    </xdr:to>
    <xdr:sp macro="" textlink="">
      <xdr:nvSpPr>
        <xdr:cNvPr id="4" name="Line 7"/>
        <xdr:cNvSpPr>
          <a:spLocks noChangeShapeType="1"/>
        </xdr:cNvSpPr>
      </xdr:nvSpPr>
      <xdr:spPr bwMode="auto">
        <a:xfrm flipH="1" flipV="1">
          <a:off x="3676650" y="914400"/>
          <a:ext cx="276225" cy="15240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8</xdr:row>
      <xdr:rowOff>171450</xdr:rowOff>
    </xdr:from>
    <xdr:to>
      <xdr:col>8</xdr:col>
      <xdr:colOff>695325</xdr:colOff>
      <xdr:row>26</xdr:row>
      <xdr:rowOff>28575</xdr:rowOff>
    </xdr:to>
    <xdr:pic>
      <xdr:nvPicPr>
        <xdr:cNvPr id="819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33575"/>
          <a:ext cx="6219825" cy="32861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38100</xdr:rowOff>
    </xdr:from>
    <xdr:to>
      <xdr:col>8</xdr:col>
      <xdr:colOff>752475</xdr:colOff>
      <xdr:row>26</xdr:row>
      <xdr:rowOff>0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1990725"/>
          <a:ext cx="6276975" cy="3200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9</xdr:col>
      <xdr:colOff>0</xdr:colOff>
      <xdr:row>13</xdr:row>
      <xdr:rowOff>0</xdr:rowOff>
    </xdr:from>
    <xdr:to>
      <xdr:col>17</xdr:col>
      <xdr:colOff>161925</xdr:colOff>
      <xdr:row>29</xdr:row>
      <xdr:rowOff>152400</xdr:rowOff>
    </xdr:to>
    <xdr:pic>
      <xdr:nvPicPr>
        <xdr:cNvPr id="9218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286500" y="2714625"/>
          <a:ext cx="6257925" cy="32004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15</xdr:row>
      <xdr:rowOff>85725</xdr:rowOff>
    </xdr:from>
    <xdr:to>
      <xdr:col>6</xdr:col>
      <xdr:colOff>142875</xdr:colOff>
      <xdr:row>28</xdr:row>
      <xdr:rowOff>38100</xdr:rowOff>
    </xdr:to>
    <xdr:pic>
      <xdr:nvPicPr>
        <xdr:cNvPr id="1024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3324225"/>
          <a:ext cx="4705350" cy="242887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3</xdr:row>
      <xdr:rowOff>180975</xdr:rowOff>
    </xdr:from>
    <xdr:to>
      <xdr:col>9</xdr:col>
      <xdr:colOff>514350</xdr:colOff>
      <xdr:row>5</xdr:row>
      <xdr:rowOff>47625</xdr:rowOff>
    </xdr:to>
    <xdr:sp macro="" textlink="">
      <xdr:nvSpPr>
        <xdr:cNvPr id="3" name="AutoShape 4"/>
        <xdr:cNvSpPr>
          <a:spLocks noChangeArrowheads="1"/>
        </xdr:cNvSpPr>
      </xdr:nvSpPr>
      <xdr:spPr bwMode="auto">
        <a:xfrm flipH="1">
          <a:off x="6953250" y="647700"/>
          <a:ext cx="419100" cy="209550"/>
        </a:xfrm>
        <a:prstGeom prst="rightArrow">
          <a:avLst>
            <a:gd name="adj1" fmla="val 50000"/>
            <a:gd name="adj2" fmla="val 32353"/>
          </a:avLst>
        </a:prstGeom>
        <a:solidFill>
          <a:srgbClr val="FF9900"/>
        </a:solidFill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95250</xdr:colOff>
      <xdr:row>15</xdr:row>
      <xdr:rowOff>47625</xdr:rowOff>
    </xdr:from>
    <xdr:to>
      <xdr:col>8</xdr:col>
      <xdr:colOff>342900</xdr:colOff>
      <xdr:row>32</xdr:row>
      <xdr:rowOff>38100</xdr:rowOff>
    </xdr:to>
    <xdr:pic>
      <xdr:nvPicPr>
        <xdr:cNvPr id="1126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3286125"/>
          <a:ext cx="6200775" cy="32289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666750</xdr:colOff>
      <xdr:row>2</xdr:row>
      <xdr:rowOff>180975</xdr:rowOff>
    </xdr:from>
    <xdr:to>
      <xdr:col>11</xdr:col>
      <xdr:colOff>9525</xdr:colOff>
      <xdr:row>20</xdr:row>
      <xdr:rowOff>19050</xdr:rowOff>
    </xdr:to>
    <xdr:pic>
      <xdr:nvPicPr>
        <xdr:cNvPr id="1228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676400" y="561975"/>
          <a:ext cx="6200775" cy="3267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</xdr:row>
      <xdr:rowOff>0</xdr:rowOff>
    </xdr:from>
    <xdr:to>
      <xdr:col>8</xdr:col>
      <xdr:colOff>228600</xdr:colOff>
      <xdr:row>16</xdr:row>
      <xdr:rowOff>104775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33625" y="190500"/>
          <a:ext cx="3276600" cy="2962275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8</xdr:col>
      <xdr:colOff>152400</xdr:colOff>
      <xdr:row>34</xdr:row>
      <xdr:rowOff>85725</xdr:rowOff>
    </xdr:to>
    <xdr:pic>
      <xdr:nvPicPr>
        <xdr:cNvPr id="1331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333625" y="3619500"/>
          <a:ext cx="3200400" cy="2943225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171450</xdr:colOff>
      <xdr:row>3</xdr:row>
      <xdr:rowOff>47625</xdr:rowOff>
    </xdr:from>
    <xdr:to>
      <xdr:col>18</xdr:col>
      <xdr:colOff>638175</xdr:colOff>
      <xdr:row>20</xdr:row>
      <xdr:rowOff>76200</xdr:rowOff>
    </xdr:to>
    <xdr:pic>
      <xdr:nvPicPr>
        <xdr:cNvPr id="716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19800" y="619125"/>
          <a:ext cx="6181725" cy="32670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S" refreshedDate="39092.739129050926" createdVersion="3" refreshedVersion="3" minRefreshableVersion="3" recordCount="265">
  <cacheSource type="worksheet">
    <worksheetSource ref="B3:F268" sheet="Pizza"/>
  </cacheSource>
  <cacheFields count="5">
    <cacheField name="Kategorie" numFmtId="0">
      <sharedItems count="5">
        <s v="Vegetarische Pizzen"/>
        <s v="Spezielle Pizzen"/>
        <s v="Pizzen mit Fleisch"/>
        <s v="Pizzen mit Meeresfrüchten"/>
        <s v="Royal-Pizzen"/>
      </sharedItems>
    </cacheField>
    <cacheField name="Sorte" numFmtId="0">
      <sharedItems count="52">
        <s v="Margherita"/>
        <s v="Cipollo"/>
        <s v="Pompieri"/>
        <s v="Funghi"/>
        <s v="Paprika"/>
        <s v="Cavaoli"/>
        <s v="Aglio e Cipolle"/>
        <s v="Calzone Vegetaria"/>
        <s v="Sicilia"/>
        <s v="Verde"/>
        <s v="Gorgonzola"/>
        <s v="Quattro Formaggi"/>
        <s v="Originale"/>
        <s v="Verdura"/>
        <s v="Fladenbrot"/>
        <s v="Pizzabrot"/>
        <s v="Salami"/>
        <s v="Prosciutto"/>
        <s v="Macellaio"/>
        <s v="De Lux"/>
        <s v="Cappriciosa"/>
        <s v="Per Tutti"/>
        <s v="Hawaii"/>
        <s v="Ancona"/>
        <s v="Senza Tempo"/>
        <s v="Regina"/>
        <s v="Quattro Staggioni"/>
        <s v="Ostra"/>
        <s v="Latina"/>
        <s v="Pompei"/>
        <s v="Palermo"/>
        <s v="Carbonara"/>
        <s v="Diavolo"/>
        <s v="Pacifico"/>
        <s v="Tonno"/>
        <s v="Capri"/>
        <s v="Alla Pecovara"/>
        <s v="Maritima"/>
        <s v="Marinara"/>
        <s v="Gamberetti"/>
        <s v="Tutto"/>
        <s v="Alla Contadina"/>
        <s v="Rimini"/>
        <s v="Nostalgia d'Italia"/>
        <s v="Frutti di Mare"/>
        <s v="Royal"/>
        <s v="Calamari"/>
        <s v="Bianca"/>
        <s v="Mexiko"/>
        <s v="Jos'e"/>
        <s v="King"/>
        <s v="Chef"/>
      </sharedItems>
    </cacheField>
    <cacheField name="Datum" numFmtId="14">
      <sharedItems containsSemiMixedTypes="0" containsNonDate="0" containsDate="1" containsString="0" minDate="2007-01-10T00:00:00" maxDate="2007-01-15T00:00:00" count="5">
        <d v="2007-01-10T00:00:00"/>
        <d v="2007-01-11T00:00:00"/>
        <d v="2007-01-12T00:00:00"/>
        <d v="2007-01-13T00:00:00"/>
        <d v="2007-01-14T00:00:00"/>
      </sharedItems>
    </cacheField>
    <cacheField name="Stück" numFmtId="0">
      <sharedItems containsSemiMixedTypes="0" containsString="0" containsNumber="1" containsInteger="1" minValue="30" maxValue="65"/>
    </cacheField>
    <cacheField name="Umsatz" numFmtId="44">
      <sharedItems containsSemiMixedTypes="0" containsString="0" containsNumber="1" minValue="162" maxValue="403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65">
  <r>
    <x v="0"/>
    <x v="0"/>
    <x v="0"/>
    <n v="59"/>
    <n v="318.60000000000002"/>
  </r>
  <r>
    <x v="0"/>
    <x v="1"/>
    <x v="0"/>
    <n v="35"/>
    <n v="189"/>
  </r>
  <r>
    <x v="0"/>
    <x v="2"/>
    <x v="0"/>
    <n v="32"/>
    <n v="172.8"/>
  </r>
  <r>
    <x v="0"/>
    <x v="3"/>
    <x v="0"/>
    <n v="64"/>
    <n v="345.6"/>
  </r>
  <r>
    <x v="0"/>
    <x v="4"/>
    <x v="0"/>
    <n v="46"/>
    <n v="285.2"/>
  </r>
  <r>
    <x v="0"/>
    <x v="5"/>
    <x v="0"/>
    <n v="62"/>
    <n v="384.40000000000003"/>
  </r>
  <r>
    <x v="0"/>
    <x v="6"/>
    <x v="0"/>
    <n v="43"/>
    <n v="232.20000000000002"/>
  </r>
  <r>
    <x v="0"/>
    <x v="7"/>
    <x v="0"/>
    <n v="43"/>
    <n v="232.20000000000002"/>
  </r>
  <r>
    <x v="0"/>
    <x v="8"/>
    <x v="0"/>
    <n v="39"/>
    <n v="241.8"/>
  </r>
  <r>
    <x v="0"/>
    <x v="9"/>
    <x v="0"/>
    <n v="61"/>
    <n v="378.2"/>
  </r>
  <r>
    <x v="1"/>
    <x v="10"/>
    <x v="0"/>
    <n v="31"/>
    <n v="167.4"/>
  </r>
  <r>
    <x v="1"/>
    <x v="11"/>
    <x v="0"/>
    <n v="39"/>
    <n v="210.60000000000002"/>
  </r>
  <r>
    <x v="1"/>
    <x v="12"/>
    <x v="0"/>
    <n v="62"/>
    <n v="384.40000000000003"/>
  </r>
  <r>
    <x v="1"/>
    <x v="13"/>
    <x v="0"/>
    <n v="32"/>
    <n v="172.8"/>
  </r>
  <r>
    <x v="1"/>
    <x v="14"/>
    <x v="0"/>
    <n v="61"/>
    <n v="329.40000000000003"/>
  </r>
  <r>
    <x v="1"/>
    <x v="15"/>
    <x v="0"/>
    <n v="51"/>
    <n v="316.2"/>
  </r>
  <r>
    <x v="2"/>
    <x v="16"/>
    <x v="0"/>
    <n v="64"/>
    <n v="396.8"/>
  </r>
  <r>
    <x v="2"/>
    <x v="17"/>
    <x v="0"/>
    <n v="57"/>
    <n v="307.8"/>
  </r>
  <r>
    <x v="2"/>
    <x v="18"/>
    <x v="0"/>
    <n v="51"/>
    <n v="316.2"/>
  </r>
  <r>
    <x v="2"/>
    <x v="19"/>
    <x v="0"/>
    <n v="47"/>
    <n v="253.8"/>
  </r>
  <r>
    <x v="2"/>
    <x v="20"/>
    <x v="0"/>
    <n v="56"/>
    <n v="302.40000000000003"/>
  </r>
  <r>
    <x v="2"/>
    <x v="21"/>
    <x v="0"/>
    <n v="65"/>
    <n v="403"/>
  </r>
  <r>
    <x v="2"/>
    <x v="22"/>
    <x v="0"/>
    <n v="59"/>
    <n v="318.60000000000002"/>
  </r>
  <r>
    <x v="2"/>
    <x v="23"/>
    <x v="0"/>
    <n v="63"/>
    <n v="390.6"/>
  </r>
  <r>
    <x v="2"/>
    <x v="24"/>
    <x v="0"/>
    <n v="46"/>
    <n v="248.4"/>
  </r>
  <r>
    <x v="2"/>
    <x v="25"/>
    <x v="0"/>
    <n v="60"/>
    <n v="372"/>
  </r>
  <r>
    <x v="2"/>
    <x v="7"/>
    <x v="0"/>
    <n v="39"/>
    <n v="241.8"/>
  </r>
  <r>
    <x v="2"/>
    <x v="26"/>
    <x v="0"/>
    <n v="30"/>
    <n v="186"/>
  </r>
  <r>
    <x v="2"/>
    <x v="27"/>
    <x v="0"/>
    <n v="38"/>
    <n v="235.6"/>
  </r>
  <r>
    <x v="2"/>
    <x v="28"/>
    <x v="0"/>
    <n v="64"/>
    <n v="345.6"/>
  </r>
  <r>
    <x v="2"/>
    <x v="29"/>
    <x v="0"/>
    <n v="38"/>
    <n v="205.20000000000002"/>
  </r>
  <r>
    <x v="2"/>
    <x v="30"/>
    <x v="0"/>
    <n v="53"/>
    <n v="286.20000000000005"/>
  </r>
  <r>
    <x v="2"/>
    <x v="31"/>
    <x v="0"/>
    <n v="54"/>
    <n v="291.60000000000002"/>
  </r>
  <r>
    <x v="3"/>
    <x v="32"/>
    <x v="0"/>
    <n v="40"/>
    <n v="216"/>
  </r>
  <r>
    <x v="3"/>
    <x v="33"/>
    <x v="0"/>
    <n v="63"/>
    <n v="390.6"/>
  </r>
  <r>
    <x v="3"/>
    <x v="34"/>
    <x v="0"/>
    <n v="59"/>
    <n v="365.8"/>
  </r>
  <r>
    <x v="3"/>
    <x v="35"/>
    <x v="0"/>
    <n v="39"/>
    <n v="210.60000000000002"/>
  </r>
  <r>
    <x v="3"/>
    <x v="36"/>
    <x v="0"/>
    <n v="59"/>
    <n v="365.8"/>
  </r>
  <r>
    <x v="3"/>
    <x v="37"/>
    <x v="0"/>
    <n v="60"/>
    <n v="324"/>
  </r>
  <r>
    <x v="3"/>
    <x v="38"/>
    <x v="0"/>
    <n v="37"/>
    <n v="229.4"/>
  </r>
  <r>
    <x v="3"/>
    <x v="39"/>
    <x v="0"/>
    <n v="60"/>
    <n v="372"/>
  </r>
  <r>
    <x v="3"/>
    <x v="40"/>
    <x v="0"/>
    <n v="49"/>
    <n v="303.8"/>
  </r>
  <r>
    <x v="3"/>
    <x v="41"/>
    <x v="0"/>
    <n v="39"/>
    <n v="241.8"/>
  </r>
  <r>
    <x v="3"/>
    <x v="42"/>
    <x v="0"/>
    <n v="31"/>
    <n v="192.20000000000002"/>
  </r>
  <r>
    <x v="3"/>
    <x v="43"/>
    <x v="0"/>
    <n v="48"/>
    <n v="297.60000000000002"/>
  </r>
  <r>
    <x v="3"/>
    <x v="44"/>
    <x v="0"/>
    <n v="59"/>
    <n v="365.8"/>
  </r>
  <r>
    <x v="4"/>
    <x v="45"/>
    <x v="0"/>
    <n v="51"/>
    <n v="316.2"/>
  </r>
  <r>
    <x v="4"/>
    <x v="46"/>
    <x v="0"/>
    <n v="31"/>
    <n v="167.4"/>
  </r>
  <r>
    <x v="4"/>
    <x v="47"/>
    <x v="0"/>
    <n v="51"/>
    <n v="316.2"/>
  </r>
  <r>
    <x v="4"/>
    <x v="48"/>
    <x v="0"/>
    <n v="62"/>
    <n v="334.8"/>
  </r>
  <r>
    <x v="4"/>
    <x v="49"/>
    <x v="0"/>
    <n v="60"/>
    <n v="324"/>
  </r>
  <r>
    <x v="4"/>
    <x v="50"/>
    <x v="0"/>
    <n v="44"/>
    <n v="272.8"/>
  </r>
  <r>
    <x v="4"/>
    <x v="51"/>
    <x v="0"/>
    <n v="48"/>
    <n v="259.20000000000005"/>
  </r>
  <r>
    <x v="0"/>
    <x v="0"/>
    <x v="1"/>
    <n v="56"/>
    <n v="302.40000000000003"/>
  </r>
  <r>
    <x v="0"/>
    <x v="1"/>
    <x v="1"/>
    <n v="53"/>
    <n v="286.20000000000005"/>
  </r>
  <r>
    <x v="0"/>
    <x v="2"/>
    <x v="1"/>
    <n v="49"/>
    <n v="303.8"/>
  </r>
  <r>
    <x v="0"/>
    <x v="3"/>
    <x v="1"/>
    <n v="31"/>
    <n v="167.4"/>
  </r>
  <r>
    <x v="0"/>
    <x v="4"/>
    <x v="1"/>
    <n v="61"/>
    <n v="329.40000000000003"/>
  </r>
  <r>
    <x v="0"/>
    <x v="5"/>
    <x v="1"/>
    <n v="33"/>
    <n v="204.6"/>
  </r>
  <r>
    <x v="0"/>
    <x v="6"/>
    <x v="1"/>
    <n v="34"/>
    <n v="183.60000000000002"/>
  </r>
  <r>
    <x v="0"/>
    <x v="7"/>
    <x v="1"/>
    <n v="59"/>
    <n v="365.8"/>
  </r>
  <r>
    <x v="0"/>
    <x v="8"/>
    <x v="1"/>
    <n v="54"/>
    <n v="291.60000000000002"/>
  </r>
  <r>
    <x v="0"/>
    <x v="9"/>
    <x v="1"/>
    <n v="50"/>
    <n v="270"/>
  </r>
  <r>
    <x v="1"/>
    <x v="10"/>
    <x v="1"/>
    <n v="30"/>
    <n v="162"/>
  </r>
  <r>
    <x v="1"/>
    <x v="11"/>
    <x v="1"/>
    <n v="61"/>
    <n v="378.2"/>
  </r>
  <r>
    <x v="1"/>
    <x v="12"/>
    <x v="1"/>
    <n v="35"/>
    <n v="217"/>
  </r>
  <r>
    <x v="1"/>
    <x v="13"/>
    <x v="1"/>
    <n v="48"/>
    <n v="297.60000000000002"/>
  </r>
  <r>
    <x v="1"/>
    <x v="14"/>
    <x v="1"/>
    <n v="36"/>
    <n v="223.20000000000002"/>
  </r>
  <r>
    <x v="1"/>
    <x v="15"/>
    <x v="1"/>
    <n v="60"/>
    <n v="324"/>
  </r>
  <r>
    <x v="2"/>
    <x v="16"/>
    <x v="1"/>
    <n v="49"/>
    <n v="264.60000000000002"/>
  </r>
  <r>
    <x v="2"/>
    <x v="17"/>
    <x v="1"/>
    <n v="61"/>
    <n v="378.2"/>
  </r>
  <r>
    <x v="2"/>
    <x v="18"/>
    <x v="1"/>
    <n v="34"/>
    <n v="210.8"/>
  </r>
  <r>
    <x v="2"/>
    <x v="19"/>
    <x v="1"/>
    <n v="35"/>
    <n v="189"/>
  </r>
  <r>
    <x v="2"/>
    <x v="20"/>
    <x v="1"/>
    <n v="47"/>
    <n v="253.8"/>
  </r>
  <r>
    <x v="2"/>
    <x v="21"/>
    <x v="1"/>
    <n v="42"/>
    <n v="260.40000000000003"/>
  </r>
  <r>
    <x v="2"/>
    <x v="22"/>
    <x v="1"/>
    <n v="41"/>
    <n v="221.4"/>
  </r>
  <r>
    <x v="2"/>
    <x v="23"/>
    <x v="1"/>
    <n v="32"/>
    <n v="198.4"/>
  </r>
  <r>
    <x v="2"/>
    <x v="24"/>
    <x v="1"/>
    <n v="51"/>
    <n v="275.40000000000003"/>
  </r>
  <r>
    <x v="2"/>
    <x v="25"/>
    <x v="1"/>
    <n v="60"/>
    <n v="324"/>
  </r>
  <r>
    <x v="2"/>
    <x v="7"/>
    <x v="1"/>
    <n v="38"/>
    <n v="205.20000000000002"/>
  </r>
  <r>
    <x v="2"/>
    <x v="26"/>
    <x v="1"/>
    <n v="61"/>
    <n v="378.2"/>
  </r>
  <r>
    <x v="2"/>
    <x v="27"/>
    <x v="1"/>
    <n v="45"/>
    <n v="279"/>
  </r>
  <r>
    <x v="2"/>
    <x v="28"/>
    <x v="1"/>
    <n v="52"/>
    <n v="280.8"/>
  </r>
  <r>
    <x v="2"/>
    <x v="29"/>
    <x v="1"/>
    <n v="50"/>
    <n v="270"/>
  </r>
  <r>
    <x v="2"/>
    <x v="30"/>
    <x v="1"/>
    <n v="34"/>
    <n v="183.60000000000002"/>
  </r>
  <r>
    <x v="2"/>
    <x v="31"/>
    <x v="1"/>
    <n v="37"/>
    <n v="199.8"/>
  </r>
  <r>
    <x v="3"/>
    <x v="32"/>
    <x v="1"/>
    <n v="41"/>
    <n v="254.20000000000002"/>
  </r>
  <r>
    <x v="3"/>
    <x v="33"/>
    <x v="1"/>
    <n v="47"/>
    <n v="291.40000000000003"/>
  </r>
  <r>
    <x v="3"/>
    <x v="34"/>
    <x v="1"/>
    <n v="33"/>
    <n v="178.20000000000002"/>
  </r>
  <r>
    <x v="3"/>
    <x v="35"/>
    <x v="1"/>
    <n v="60"/>
    <n v="372"/>
  </r>
  <r>
    <x v="3"/>
    <x v="36"/>
    <x v="1"/>
    <n v="42"/>
    <n v="226.8"/>
  </r>
  <r>
    <x v="3"/>
    <x v="37"/>
    <x v="1"/>
    <n v="53"/>
    <n v="328.6"/>
  </r>
  <r>
    <x v="3"/>
    <x v="38"/>
    <x v="1"/>
    <n v="38"/>
    <n v="205.20000000000002"/>
  </r>
  <r>
    <x v="3"/>
    <x v="39"/>
    <x v="1"/>
    <n v="48"/>
    <n v="297.60000000000002"/>
  </r>
  <r>
    <x v="3"/>
    <x v="40"/>
    <x v="1"/>
    <n v="35"/>
    <n v="189"/>
  </r>
  <r>
    <x v="3"/>
    <x v="41"/>
    <x v="1"/>
    <n v="42"/>
    <n v="226.8"/>
  </r>
  <r>
    <x v="3"/>
    <x v="42"/>
    <x v="1"/>
    <n v="30"/>
    <n v="162"/>
  </r>
  <r>
    <x v="3"/>
    <x v="43"/>
    <x v="1"/>
    <n v="48"/>
    <n v="297.60000000000002"/>
  </r>
  <r>
    <x v="3"/>
    <x v="44"/>
    <x v="1"/>
    <n v="53"/>
    <n v="286.20000000000005"/>
  </r>
  <r>
    <x v="4"/>
    <x v="45"/>
    <x v="1"/>
    <n v="31"/>
    <n v="192.20000000000002"/>
  </r>
  <r>
    <x v="4"/>
    <x v="46"/>
    <x v="1"/>
    <n v="36"/>
    <n v="223.20000000000002"/>
  </r>
  <r>
    <x v="4"/>
    <x v="47"/>
    <x v="1"/>
    <n v="43"/>
    <n v="232.20000000000002"/>
  </r>
  <r>
    <x v="4"/>
    <x v="48"/>
    <x v="1"/>
    <n v="30"/>
    <n v="162"/>
  </r>
  <r>
    <x v="4"/>
    <x v="49"/>
    <x v="1"/>
    <n v="59"/>
    <n v="318.60000000000002"/>
  </r>
  <r>
    <x v="4"/>
    <x v="50"/>
    <x v="1"/>
    <n v="38"/>
    <n v="205.20000000000002"/>
  </r>
  <r>
    <x v="4"/>
    <x v="51"/>
    <x v="1"/>
    <n v="53"/>
    <n v="328.6"/>
  </r>
  <r>
    <x v="0"/>
    <x v="0"/>
    <x v="2"/>
    <n v="47"/>
    <n v="291.40000000000003"/>
  </r>
  <r>
    <x v="0"/>
    <x v="1"/>
    <x v="2"/>
    <n v="43"/>
    <n v="232.20000000000002"/>
  </r>
  <r>
    <x v="0"/>
    <x v="2"/>
    <x v="2"/>
    <n v="52"/>
    <n v="322.40000000000003"/>
  </r>
  <r>
    <x v="0"/>
    <x v="3"/>
    <x v="2"/>
    <n v="54"/>
    <n v="334.8"/>
  </r>
  <r>
    <x v="0"/>
    <x v="4"/>
    <x v="2"/>
    <n v="48"/>
    <n v="297.60000000000002"/>
  </r>
  <r>
    <x v="0"/>
    <x v="5"/>
    <x v="2"/>
    <n v="41"/>
    <n v="254.20000000000002"/>
  </r>
  <r>
    <x v="0"/>
    <x v="6"/>
    <x v="2"/>
    <n v="56"/>
    <n v="302.40000000000003"/>
  </r>
  <r>
    <x v="0"/>
    <x v="7"/>
    <x v="2"/>
    <n v="65"/>
    <n v="351"/>
  </r>
  <r>
    <x v="0"/>
    <x v="8"/>
    <x v="2"/>
    <n v="60"/>
    <n v="372"/>
  </r>
  <r>
    <x v="0"/>
    <x v="9"/>
    <x v="2"/>
    <n v="40"/>
    <n v="216"/>
  </r>
  <r>
    <x v="1"/>
    <x v="10"/>
    <x v="2"/>
    <n v="30"/>
    <n v="162"/>
  </r>
  <r>
    <x v="1"/>
    <x v="11"/>
    <x v="2"/>
    <n v="56"/>
    <n v="302.40000000000003"/>
  </r>
  <r>
    <x v="1"/>
    <x v="12"/>
    <x v="2"/>
    <n v="48"/>
    <n v="297.60000000000002"/>
  </r>
  <r>
    <x v="1"/>
    <x v="13"/>
    <x v="2"/>
    <n v="46"/>
    <n v="248.4"/>
  </r>
  <r>
    <x v="1"/>
    <x v="14"/>
    <x v="2"/>
    <n v="39"/>
    <n v="241.8"/>
  </r>
  <r>
    <x v="1"/>
    <x v="15"/>
    <x v="2"/>
    <n v="31"/>
    <n v="192.20000000000002"/>
  </r>
  <r>
    <x v="2"/>
    <x v="16"/>
    <x v="2"/>
    <n v="50"/>
    <n v="270"/>
  </r>
  <r>
    <x v="2"/>
    <x v="17"/>
    <x v="2"/>
    <n v="46"/>
    <n v="248.4"/>
  </r>
  <r>
    <x v="2"/>
    <x v="18"/>
    <x v="2"/>
    <n v="39"/>
    <n v="241.8"/>
  </r>
  <r>
    <x v="2"/>
    <x v="19"/>
    <x v="2"/>
    <n v="53"/>
    <n v="328.6"/>
  </r>
  <r>
    <x v="2"/>
    <x v="20"/>
    <x v="2"/>
    <n v="63"/>
    <n v="390.6"/>
  </r>
  <r>
    <x v="2"/>
    <x v="21"/>
    <x v="2"/>
    <n v="58"/>
    <n v="313.20000000000005"/>
  </r>
  <r>
    <x v="2"/>
    <x v="22"/>
    <x v="2"/>
    <n v="47"/>
    <n v="253.8"/>
  </r>
  <r>
    <x v="2"/>
    <x v="23"/>
    <x v="2"/>
    <n v="65"/>
    <n v="351"/>
  </r>
  <r>
    <x v="2"/>
    <x v="24"/>
    <x v="2"/>
    <n v="48"/>
    <n v="297.60000000000002"/>
  </r>
  <r>
    <x v="2"/>
    <x v="25"/>
    <x v="2"/>
    <n v="30"/>
    <n v="162"/>
  </r>
  <r>
    <x v="2"/>
    <x v="7"/>
    <x v="2"/>
    <n v="65"/>
    <n v="403"/>
  </r>
  <r>
    <x v="2"/>
    <x v="26"/>
    <x v="2"/>
    <n v="33"/>
    <n v="178.20000000000002"/>
  </r>
  <r>
    <x v="2"/>
    <x v="27"/>
    <x v="2"/>
    <n v="41"/>
    <n v="221.4"/>
  </r>
  <r>
    <x v="2"/>
    <x v="28"/>
    <x v="2"/>
    <n v="45"/>
    <n v="279"/>
  </r>
  <r>
    <x v="2"/>
    <x v="29"/>
    <x v="2"/>
    <n v="41"/>
    <n v="254.20000000000002"/>
  </r>
  <r>
    <x v="2"/>
    <x v="30"/>
    <x v="2"/>
    <n v="45"/>
    <n v="243.00000000000003"/>
  </r>
  <r>
    <x v="2"/>
    <x v="31"/>
    <x v="2"/>
    <n v="47"/>
    <n v="291.40000000000003"/>
  </r>
  <r>
    <x v="3"/>
    <x v="32"/>
    <x v="2"/>
    <n v="53"/>
    <n v="328.6"/>
  </r>
  <r>
    <x v="3"/>
    <x v="33"/>
    <x v="2"/>
    <n v="40"/>
    <n v="248"/>
  </r>
  <r>
    <x v="3"/>
    <x v="34"/>
    <x v="2"/>
    <n v="51"/>
    <n v="275.40000000000003"/>
  </r>
  <r>
    <x v="3"/>
    <x v="35"/>
    <x v="2"/>
    <n v="50"/>
    <n v="310"/>
  </r>
  <r>
    <x v="3"/>
    <x v="36"/>
    <x v="2"/>
    <n v="52"/>
    <n v="322.40000000000003"/>
  </r>
  <r>
    <x v="3"/>
    <x v="37"/>
    <x v="2"/>
    <n v="58"/>
    <n v="313.20000000000005"/>
  </r>
  <r>
    <x v="3"/>
    <x v="38"/>
    <x v="2"/>
    <n v="55"/>
    <n v="297"/>
  </r>
  <r>
    <x v="3"/>
    <x v="39"/>
    <x v="2"/>
    <n v="51"/>
    <n v="316.2"/>
  </r>
  <r>
    <x v="3"/>
    <x v="40"/>
    <x v="2"/>
    <n v="49"/>
    <n v="303.8"/>
  </r>
  <r>
    <x v="3"/>
    <x v="41"/>
    <x v="2"/>
    <n v="49"/>
    <n v="264.60000000000002"/>
  </r>
  <r>
    <x v="3"/>
    <x v="42"/>
    <x v="2"/>
    <n v="48"/>
    <n v="297.60000000000002"/>
  </r>
  <r>
    <x v="3"/>
    <x v="43"/>
    <x v="2"/>
    <n v="64"/>
    <n v="396.8"/>
  </r>
  <r>
    <x v="3"/>
    <x v="44"/>
    <x v="2"/>
    <n v="31"/>
    <n v="167.4"/>
  </r>
  <r>
    <x v="4"/>
    <x v="45"/>
    <x v="2"/>
    <n v="36"/>
    <n v="223.20000000000002"/>
  </r>
  <r>
    <x v="4"/>
    <x v="46"/>
    <x v="2"/>
    <n v="49"/>
    <n v="264.60000000000002"/>
  </r>
  <r>
    <x v="4"/>
    <x v="47"/>
    <x v="2"/>
    <n v="38"/>
    <n v="235.6"/>
  </r>
  <r>
    <x v="4"/>
    <x v="48"/>
    <x v="2"/>
    <n v="48"/>
    <n v="297.60000000000002"/>
  </r>
  <r>
    <x v="4"/>
    <x v="49"/>
    <x v="2"/>
    <n v="35"/>
    <n v="217"/>
  </r>
  <r>
    <x v="4"/>
    <x v="50"/>
    <x v="2"/>
    <n v="36"/>
    <n v="223.20000000000002"/>
  </r>
  <r>
    <x v="4"/>
    <x v="51"/>
    <x v="2"/>
    <n v="64"/>
    <n v="345.6"/>
  </r>
  <r>
    <x v="0"/>
    <x v="0"/>
    <x v="3"/>
    <n v="47"/>
    <n v="253.8"/>
  </r>
  <r>
    <x v="0"/>
    <x v="1"/>
    <x v="3"/>
    <n v="33"/>
    <n v="178.20000000000002"/>
  </r>
  <r>
    <x v="0"/>
    <x v="2"/>
    <x v="3"/>
    <n v="39"/>
    <n v="210.60000000000002"/>
  </r>
  <r>
    <x v="0"/>
    <x v="3"/>
    <x v="3"/>
    <n v="46"/>
    <n v="248.4"/>
  </r>
  <r>
    <x v="0"/>
    <x v="4"/>
    <x v="3"/>
    <n v="49"/>
    <n v="264.60000000000002"/>
  </r>
  <r>
    <x v="0"/>
    <x v="5"/>
    <x v="3"/>
    <n v="62"/>
    <n v="384.40000000000003"/>
  </r>
  <r>
    <x v="0"/>
    <x v="6"/>
    <x v="3"/>
    <n v="57"/>
    <n v="307.8"/>
  </r>
  <r>
    <x v="0"/>
    <x v="7"/>
    <x v="3"/>
    <n v="31"/>
    <n v="192.20000000000002"/>
  </r>
  <r>
    <x v="0"/>
    <x v="8"/>
    <x v="3"/>
    <n v="46"/>
    <n v="248.4"/>
  </r>
  <r>
    <x v="0"/>
    <x v="9"/>
    <x v="3"/>
    <n v="58"/>
    <n v="359.6"/>
  </r>
  <r>
    <x v="1"/>
    <x v="10"/>
    <x v="3"/>
    <n v="42"/>
    <n v="260.40000000000003"/>
  </r>
  <r>
    <x v="1"/>
    <x v="11"/>
    <x v="3"/>
    <n v="64"/>
    <n v="396.8"/>
  </r>
  <r>
    <x v="1"/>
    <x v="12"/>
    <x v="3"/>
    <n v="49"/>
    <n v="303.8"/>
  </r>
  <r>
    <x v="1"/>
    <x v="13"/>
    <x v="3"/>
    <n v="56"/>
    <n v="302.40000000000003"/>
  </r>
  <r>
    <x v="1"/>
    <x v="14"/>
    <x v="3"/>
    <n v="51"/>
    <n v="316.2"/>
  </r>
  <r>
    <x v="1"/>
    <x v="15"/>
    <x v="3"/>
    <n v="46"/>
    <n v="248.4"/>
  </r>
  <r>
    <x v="2"/>
    <x v="16"/>
    <x v="3"/>
    <n v="50"/>
    <n v="310"/>
  </r>
  <r>
    <x v="2"/>
    <x v="17"/>
    <x v="3"/>
    <n v="31"/>
    <n v="192.20000000000002"/>
  </r>
  <r>
    <x v="2"/>
    <x v="18"/>
    <x v="3"/>
    <n v="33"/>
    <n v="204.6"/>
  </r>
  <r>
    <x v="2"/>
    <x v="19"/>
    <x v="3"/>
    <n v="65"/>
    <n v="403"/>
  </r>
  <r>
    <x v="2"/>
    <x v="20"/>
    <x v="3"/>
    <n v="55"/>
    <n v="297"/>
  </r>
  <r>
    <x v="2"/>
    <x v="21"/>
    <x v="3"/>
    <n v="56"/>
    <n v="347.2"/>
  </r>
  <r>
    <x v="2"/>
    <x v="22"/>
    <x v="3"/>
    <n v="37"/>
    <n v="229.4"/>
  </r>
  <r>
    <x v="2"/>
    <x v="23"/>
    <x v="3"/>
    <n v="33"/>
    <n v="178.20000000000002"/>
  </r>
  <r>
    <x v="2"/>
    <x v="24"/>
    <x v="3"/>
    <n v="33"/>
    <n v="204.6"/>
  </r>
  <r>
    <x v="2"/>
    <x v="25"/>
    <x v="3"/>
    <n v="54"/>
    <n v="291.60000000000002"/>
  </r>
  <r>
    <x v="2"/>
    <x v="7"/>
    <x v="3"/>
    <n v="57"/>
    <n v="353.40000000000003"/>
  </r>
  <r>
    <x v="2"/>
    <x v="26"/>
    <x v="3"/>
    <n v="42"/>
    <n v="260.40000000000003"/>
  </r>
  <r>
    <x v="2"/>
    <x v="27"/>
    <x v="3"/>
    <n v="53"/>
    <n v="328.6"/>
  </r>
  <r>
    <x v="2"/>
    <x v="28"/>
    <x v="3"/>
    <n v="43"/>
    <n v="232.20000000000002"/>
  </r>
  <r>
    <x v="2"/>
    <x v="29"/>
    <x v="3"/>
    <n v="64"/>
    <n v="396.8"/>
  </r>
  <r>
    <x v="2"/>
    <x v="30"/>
    <x v="3"/>
    <n v="30"/>
    <n v="186"/>
  </r>
  <r>
    <x v="2"/>
    <x v="31"/>
    <x v="3"/>
    <n v="50"/>
    <n v="270"/>
  </r>
  <r>
    <x v="3"/>
    <x v="32"/>
    <x v="3"/>
    <n v="42"/>
    <n v="226.8"/>
  </r>
  <r>
    <x v="3"/>
    <x v="33"/>
    <x v="3"/>
    <n v="52"/>
    <n v="280.8"/>
  </r>
  <r>
    <x v="3"/>
    <x v="34"/>
    <x v="3"/>
    <n v="53"/>
    <n v="286.20000000000005"/>
  </r>
  <r>
    <x v="3"/>
    <x v="35"/>
    <x v="3"/>
    <n v="65"/>
    <n v="403"/>
  </r>
  <r>
    <x v="3"/>
    <x v="36"/>
    <x v="3"/>
    <n v="32"/>
    <n v="172.8"/>
  </r>
  <r>
    <x v="3"/>
    <x v="37"/>
    <x v="3"/>
    <n v="56"/>
    <n v="302.40000000000003"/>
  </r>
  <r>
    <x v="3"/>
    <x v="38"/>
    <x v="3"/>
    <n v="54"/>
    <n v="334.8"/>
  </r>
  <r>
    <x v="3"/>
    <x v="39"/>
    <x v="3"/>
    <n v="48"/>
    <n v="297.60000000000002"/>
  </r>
  <r>
    <x v="3"/>
    <x v="40"/>
    <x v="3"/>
    <n v="35"/>
    <n v="217"/>
  </r>
  <r>
    <x v="3"/>
    <x v="41"/>
    <x v="3"/>
    <n v="65"/>
    <n v="351"/>
  </r>
  <r>
    <x v="3"/>
    <x v="42"/>
    <x v="3"/>
    <n v="56"/>
    <n v="302.40000000000003"/>
  </r>
  <r>
    <x v="3"/>
    <x v="43"/>
    <x v="3"/>
    <n v="53"/>
    <n v="286.20000000000005"/>
  </r>
  <r>
    <x v="3"/>
    <x v="44"/>
    <x v="3"/>
    <n v="49"/>
    <n v="264.60000000000002"/>
  </r>
  <r>
    <x v="4"/>
    <x v="45"/>
    <x v="3"/>
    <n v="58"/>
    <n v="313.20000000000005"/>
  </r>
  <r>
    <x v="4"/>
    <x v="46"/>
    <x v="3"/>
    <n v="30"/>
    <n v="186"/>
  </r>
  <r>
    <x v="4"/>
    <x v="47"/>
    <x v="3"/>
    <n v="49"/>
    <n v="303.8"/>
  </r>
  <r>
    <x v="4"/>
    <x v="48"/>
    <x v="3"/>
    <n v="63"/>
    <n v="390.6"/>
  </r>
  <r>
    <x v="4"/>
    <x v="49"/>
    <x v="3"/>
    <n v="61"/>
    <n v="378.2"/>
  </r>
  <r>
    <x v="4"/>
    <x v="50"/>
    <x v="3"/>
    <n v="59"/>
    <n v="365.8"/>
  </r>
  <r>
    <x v="4"/>
    <x v="51"/>
    <x v="3"/>
    <n v="61"/>
    <n v="329.40000000000003"/>
  </r>
  <r>
    <x v="0"/>
    <x v="0"/>
    <x v="4"/>
    <n v="38"/>
    <n v="235.6"/>
  </r>
  <r>
    <x v="0"/>
    <x v="1"/>
    <x v="4"/>
    <n v="51"/>
    <n v="275.40000000000003"/>
  </r>
  <r>
    <x v="0"/>
    <x v="2"/>
    <x v="4"/>
    <n v="48"/>
    <n v="259.20000000000005"/>
  </r>
  <r>
    <x v="0"/>
    <x v="3"/>
    <x v="4"/>
    <n v="50"/>
    <n v="310"/>
  </r>
  <r>
    <x v="0"/>
    <x v="4"/>
    <x v="4"/>
    <n v="36"/>
    <n v="194.4"/>
  </r>
  <r>
    <x v="0"/>
    <x v="5"/>
    <x v="4"/>
    <n v="45"/>
    <n v="279"/>
  </r>
  <r>
    <x v="0"/>
    <x v="6"/>
    <x v="4"/>
    <n v="57"/>
    <n v="307.8"/>
  </r>
  <r>
    <x v="0"/>
    <x v="7"/>
    <x v="4"/>
    <n v="57"/>
    <n v="307.8"/>
  </r>
  <r>
    <x v="0"/>
    <x v="8"/>
    <x v="4"/>
    <n v="31"/>
    <n v="167.4"/>
  </r>
  <r>
    <x v="0"/>
    <x v="9"/>
    <x v="4"/>
    <n v="44"/>
    <n v="237.60000000000002"/>
  </r>
  <r>
    <x v="1"/>
    <x v="10"/>
    <x v="4"/>
    <n v="59"/>
    <n v="318.60000000000002"/>
  </r>
  <r>
    <x v="1"/>
    <x v="11"/>
    <x v="4"/>
    <n v="50"/>
    <n v="270"/>
  </r>
  <r>
    <x v="1"/>
    <x v="12"/>
    <x v="4"/>
    <n v="45"/>
    <n v="243.00000000000003"/>
  </r>
  <r>
    <x v="1"/>
    <x v="13"/>
    <x v="4"/>
    <n v="51"/>
    <n v="316.2"/>
  </r>
  <r>
    <x v="1"/>
    <x v="14"/>
    <x v="4"/>
    <n v="38"/>
    <n v="205.20000000000002"/>
  </r>
  <r>
    <x v="1"/>
    <x v="15"/>
    <x v="4"/>
    <n v="43"/>
    <n v="232.20000000000002"/>
  </r>
  <r>
    <x v="2"/>
    <x v="16"/>
    <x v="4"/>
    <n v="37"/>
    <n v="229.4"/>
  </r>
  <r>
    <x v="2"/>
    <x v="17"/>
    <x v="4"/>
    <n v="35"/>
    <n v="217"/>
  </r>
  <r>
    <x v="2"/>
    <x v="18"/>
    <x v="4"/>
    <n v="49"/>
    <n v="303.8"/>
  </r>
  <r>
    <x v="2"/>
    <x v="19"/>
    <x v="4"/>
    <n v="32"/>
    <n v="198.4"/>
  </r>
  <r>
    <x v="2"/>
    <x v="20"/>
    <x v="4"/>
    <n v="55"/>
    <n v="341"/>
  </r>
  <r>
    <x v="2"/>
    <x v="21"/>
    <x v="4"/>
    <n v="37"/>
    <n v="199.8"/>
  </r>
  <r>
    <x v="2"/>
    <x v="22"/>
    <x v="4"/>
    <n v="47"/>
    <n v="291.40000000000003"/>
  </r>
  <r>
    <x v="2"/>
    <x v="23"/>
    <x v="4"/>
    <n v="32"/>
    <n v="172.8"/>
  </r>
  <r>
    <x v="2"/>
    <x v="24"/>
    <x v="4"/>
    <n v="48"/>
    <n v="259.20000000000005"/>
  </r>
  <r>
    <x v="2"/>
    <x v="25"/>
    <x v="4"/>
    <n v="51"/>
    <n v="316.2"/>
  </r>
  <r>
    <x v="2"/>
    <x v="7"/>
    <x v="4"/>
    <n v="44"/>
    <n v="237.60000000000002"/>
  </r>
  <r>
    <x v="2"/>
    <x v="26"/>
    <x v="4"/>
    <n v="33"/>
    <n v="178.20000000000002"/>
  </r>
  <r>
    <x v="2"/>
    <x v="27"/>
    <x v="4"/>
    <n v="40"/>
    <n v="216"/>
  </r>
  <r>
    <x v="2"/>
    <x v="28"/>
    <x v="4"/>
    <n v="46"/>
    <n v="285.2"/>
  </r>
  <r>
    <x v="2"/>
    <x v="29"/>
    <x v="4"/>
    <n v="60"/>
    <n v="372"/>
  </r>
  <r>
    <x v="2"/>
    <x v="30"/>
    <x v="4"/>
    <n v="55"/>
    <n v="341"/>
  </r>
  <r>
    <x v="2"/>
    <x v="31"/>
    <x v="4"/>
    <n v="49"/>
    <n v="264.60000000000002"/>
  </r>
  <r>
    <x v="3"/>
    <x v="32"/>
    <x v="4"/>
    <n v="34"/>
    <n v="210.8"/>
  </r>
  <r>
    <x v="3"/>
    <x v="33"/>
    <x v="4"/>
    <n v="43"/>
    <n v="232.20000000000002"/>
  </r>
  <r>
    <x v="3"/>
    <x v="34"/>
    <x v="4"/>
    <n v="35"/>
    <n v="189"/>
  </r>
  <r>
    <x v="3"/>
    <x v="35"/>
    <x v="4"/>
    <n v="35"/>
    <n v="217"/>
  </r>
  <r>
    <x v="3"/>
    <x v="36"/>
    <x v="4"/>
    <n v="42"/>
    <n v="226.8"/>
  </r>
  <r>
    <x v="3"/>
    <x v="37"/>
    <x v="4"/>
    <n v="55"/>
    <n v="297"/>
  </r>
  <r>
    <x v="3"/>
    <x v="38"/>
    <x v="4"/>
    <n v="60"/>
    <n v="324"/>
  </r>
  <r>
    <x v="3"/>
    <x v="39"/>
    <x v="4"/>
    <n v="65"/>
    <n v="403"/>
  </r>
  <r>
    <x v="3"/>
    <x v="40"/>
    <x v="4"/>
    <n v="60"/>
    <n v="372"/>
  </r>
  <r>
    <x v="3"/>
    <x v="41"/>
    <x v="4"/>
    <n v="47"/>
    <n v="291.40000000000003"/>
  </r>
  <r>
    <x v="3"/>
    <x v="42"/>
    <x v="4"/>
    <n v="53"/>
    <n v="286.20000000000005"/>
  </r>
  <r>
    <x v="3"/>
    <x v="43"/>
    <x v="4"/>
    <n v="50"/>
    <n v="310"/>
  </r>
  <r>
    <x v="3"/>
    <x v="44"/>
    <x v="4"/>
    <n v="49"/>
    <n v="303.8"/>
  </r>
  <r>
    <x v="4"/>
    <x v="45"/>
    <x v="4"/>
    <n v="35"/>
    <n v="189"/>
  </r>
  <r>
    <x v="4"/>
    <x v="46"/>
    <x v="4"/>
    <n v="31"/>
    <n v="167.4"/>
  </r>
  <r>
    <x v="4"/>
    <x v="47"/>
    <x v="4"/>
    <n v="37"/>
    <n v="229.4"/>
  </r>
  <r>
    <x v="4"/>
    <x v="48"/>
    <x v="4"/>
    <n v="47"/>
    <n v="253.8"/>
  </r>
  <r>
    <x v="4"/>
    <x v="49"/>
    <x v="4"/>
    <n v="46"/>
    <n v="248.4"/>
  </r>
  <r>
    <x v="4"/>
    <x v="50"/>
    <x v="4"/>
    <n v="48"/>
    <n v="259.20000000000005"/>
  </r>
  <r>
    <x v="4"/>
    <x v="51"/>
    <x v="4"/>
    <n v="57"/>
    <n v="353.4000000000000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Werte" updatedVersion="3" minRefreshableVersion="3" showCalcMbrs="0" useAutoFormatting="1" itemPrintTitles="1" createdVersion="3" indent="0" outline="1" outlineData="1" multipleFieldFilters="0">
  <location ref="A3:B17" firstHeaderRow="1" firstDataRow="1" firstDataCol="1" rowPageCount="1" colPageCount="1"/>
  <pivotFields count="5">
    <pivotField axis="axisPage" showAll="0">
      <items count="6">
        <item x="2"/>
        <item x="3"/>
        <item x="4"/>
        <item x="1"/>
        <item x="0"/>
        <item t="default"/>
      </items>
    </pivotField>
    <pivotField axis="axisRow" showAll="0" defaultSubtotal="0">
      <items count="52">
        <item sd="0" x="6"/>
        <item sd="0" x="41"/>
        <item sd="0" x="36"/>
        <item sd="0" x="23"/>
        <item x="47"/>
        <item x="46"/>
        <item x="7"/>
        <item x="20"/>
        <item x="35"/>
        <item x="31"/>
        <item x="5"/>
        <item x="51"/>
        <item x="1"/>
        <item x="19"/>
        <item x="32"/>
        <item x="14"/>
        <item x="44"/>
        <item x="3"/>
        <item x="39"/>
        <item x="10"/>
        <item x="22"/>
        <item x="49"/>
        <item x="50"/>
        <item x="28"/>
        <item x="18"/>
        <item x="0"/>
        <item x="38"/>
        <item x="37"/>
        <item x="48"/>
        <item x="43"/>
        <item x="12"/>
        <item x="27"/>
        <item x="33"/>
        <item x="30"/>
        <item x="4"/>
        <item x="21"/>
        <item x="15"/>
        <item x="29"/>
        <item x="2"/>
        <item x="17"/>
        <item x="11"/>
        <item x="26"/>
        <item x="25"/>
        <item x="42"/>
        <item x="45"/>
        <item x="16"/>
        <item x="24"/>
        <item x="8"/>
        <item x="34"/>
        <item x="40"/>
        <item x="9"/>
        <item x="13"/>
      </items>
    </pivotField>
    <pivotField numFmtId="14" showAll="0">
      <items count="6">
        <item x="0"/>
        <item x="1"/>
        <item x="2"/>
        <item x="3"/>
        <item x="4"/>
        <item t="default"/>
      </items>
    </pivotField>
    <pivotField showAll="0"/>
    <pivotField dataField="1" numFmtId="44" showAll="0"/>
  </pivotFields>
  <rowFields count="1">
    <field x="1"/>
  </rowFields>
  <rowItems count="14">
    <i>
      <x v="1"/>
    </i>
    <i>
      <x v="2"/>
    </i>
    <i>
      <x v="8"/>
    </i>
    <i>
      <x v="14"/>
    </i>
    <i>
      <x v="16"/>
    </i>
    <i>
      <x v="18"/>
    </i>
    <i>
      <x v="26"/>
    </i>
    <i>
      <x v="27"/>
    </i>
    <i>
      <x v="29"/>
    </i>
    <i>
      <x v="32"/>
    </i>
    <i>
      <x v="43"/>
    </i>
    <i>
      <x v="48"/>
    </i>
    <i>
      <x v="49"/>
    </i>
    <i t="grand">
      <x/>
    </i>
  </rowItems>
  <colItems count="1">
    <i/>
  </colItems>
  <pageFields count="1">
    <pageField fld="0" item="1" hier="-1"/>
  </pageFields>
  <dataFields count="1">
    <dataField name="Summe von Umsatz" fld="4" baseField="0" baseItem="0" numFmtId="44"/>
  </dataFields>
  <formats count="2">
    <format dxfId="6">
      <pivotArea collapsedLevelsAreSubtotals="1" fieldPosition="0">
        <references count="1">
          <reference field="1" count="1">
            <x v="0"/>
          </reference>
        </references>
      </pivotArea>
    </format>
    <format dxfId="5">
      <pivotArea outline="0" collapsedLevelsAreSubtotals="1" fieldPosition="0"/>
    </format>
  </formats>
  <conditionalFormats count="1">
    <conditionalFormat scope="field" type="all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1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H21"/>
  <sheetViews>
    <sheetView showGridLines="0" tabSelected="1" defaultGridColor="0" colorId="50" workbookViewId="0"/>
  </sheetViews>
  <sheetFormatPr baseColWidth="10" defaultRowHeight="15"/>
  <cols>
    <col min="2" max="2" width="32.85546875" customWidth="1"/>
    <col min="3" max="3" width="27.42578125" bestFit="1" customWidth="1"/>
  </cols>
  <sheetData>
    <row r="1" spans="1:8">
      <c r="A1" s="62"/>
      <c r="B1" s="62"/>
    </row>
    <row r="2" spans="1:8">
      <c r="A2" s="63"/>
      <c r="B2" s="64" t="s">
        <v>5</v>
      </c>
    </row>
    <row r="3" spans="1:8">
      <c r="A3" s="65"/>
      <c r="B3" s="65"/>
    </row>
    <row r="4" spans="1:8">
      <c r="A4" s="66">
        <v>12</v>
      </c>
    </row>
    <row r="5" spans="1:8">
      <c r="A5" s="65"/>
    </row>
    <row r="6" spans="1:8">
      <c r="A6" s="67"/>
      <c r="B6" s="62" t="s">
        <v>4</v>
      </c>
      <c r="E6" s="68"/>
    </row>
    <row r="7" spans="1:8">
      <c r="A7" s="67"/>
      <c r="B7" s="65"/>
      <c r="E7" s="68"/>
    </row>
    <row r="8" spans="1:8">
      <c r="A8" s="67"/>
      <c r="B8" s="68" t="s">
        <v>181</v>
      </c>
      <c r="C8" s="68" t="s">
        <v>191</v>
      </c>
      <c r="H8" s="71"/>
    </row>
    <row r="9" spans="1:8">
      <c r="A9" s="67"/>
      <c r="B9" s="68" t="s">
        <v>182</v>
      </c>
      <c r="C9" s="68" t="s">
        <v>192</v>
      </c>
      <c r="H9" s="71"/>
    </row>
    <row r="10" spans="1:8">
      <c r="A10" s="67"/>
      <c r="B10" s="68" t="s">
        <v>183</v>
      </c>
      <c r="C10" s="68" t="s">
        <v>193</v>
      </c>
    </row>
    <row r="11" spans="1:8">
      <c r="A11" s="67"/>
      <c r="B11" s="68" t="s">
        <v>184</v>
      </c>
      <c r="C11" s="68" t="s">
        <v>3</v>
      </c>
    </row>
    <row r="12" spans="1:8">
      <c r="A12" s="67"/>
      <c r="B12" s="68" t="s">
        <v>185</v>
      </c>
      <c r="C12" s="68" t="s">
        <v>2</v>
      </c>
    </row>
    <row r="13" spans="1:8">
      <c r="A13" s="67"/>
      <c r="B13" s="68" t="s">
        <v>186</v>
      </c>
      <c r="C13" s="68" t="s">
        <v>210</v>
      </c>
      <c r="F13" s="68"/>
    </row>
    <row r="14" spans="1:8">
      <c r="A14" s="67"/>
      <c r="B14" s="68" t="s">
        <v>187</v>
      </c>
      <c r="C14" s="68" t="s">
        <v>211</v>
      </c>
    </row>
    <row r="15" spans="1:8">
      <c r="A15" s="67"/>
      <c r="B15" s="68" t="s">
        <v>188</v>
      </c>
      <c r="C15" s="68" t="s">
        <v>209</v>
      </c>
    </row>
    <row r="16" spans="1:8">
      <c r="A16" s="67"/>
      <c r="B16" s="68" t="s">
        <v>189</v>
      </c>
      <c r="C16" s="68" t="s">
        <v>221</v>
      </c>
    </row>
    <row r="17" spans="2:3">
      <c r="B17" s="68" t="s">
        <v>190</v>
      </c>
      <c r="C17" s="68" t="s">
        <v>222</v>
      </c>
    </row>
    <row r="19" spans="2:3">
      <c r="B19" s="65" t="s">
        <v>1</v>
      </c>
    </row>
    <row r="20" spans="2:3">
      <c r="B20" s="68"/>
      <c r="C20" s="68"/>
    </row>
    <row r="21" spans="2:3">
      <c r="B21" s="65" t="s">
        <v>0</v>
      </c>
      <c r="C21" s="68"/>
    </row>
  </sheetData>
  <hyperlinks>
    <hyperlink ref="C11" location="Wetterbeurteilung!A1" display="Farbskalen und Symbolsätze informieren über das Wetter"/>
    <hyperlink ref="C12" location="Fitness!A1" display="Mit Datenbalken die Fitness beurteilen"/>
    <hyperlink ref="C15" location="Tipp!A1" display="Tipp"/>
    <hyperlink ref="B8" location="'Materialkosten 1'!A1" display="Materialkosten 1"/>
    <hyperlink ref="B9" location="'Materialkosten 2a'!A1" display="Materialkosten 2a"/>
    <hyperlink ref="B10" location="'Materialkosten 2b'!A1" display="Materialkosten 2b"/>
    <hyperlink ref="B11" location="'Raumplanung 1'!A1" display="Raumplanung 1"/>
    <hyperlink ref="B12" location="'Raumplanung 2'!A1" display="Raumplanung 2"/>
    <hyperlink ref="B13" location="'Wochenende 1'!A1" display="Wochenende 1"/>
    <hyperlink ref="B14" location="'Wochenende 2'!A1" display="Wochenende 2"/>
    <hyperlink ref="B15" location="'Wochenende 3'!A1" display="Wochenende 3"/>
    <hyperlink ref="B16" location="'Teilergebnisse (SUMME)'!A1" display="Teilergebnisse (SUMME)"/>
    <hyperlink ref="B17" location="Vergleich!A1" display="Vergleich"/>
    <hyperlink ref="C8" location="'Leere Zellen'!A1" display="Leere Zellen"/>
    <hyperlink ref="C9" location="Pizza!A1" display="Pizza"/>
    <hyperlink ref="C10" location="Pivot!A1" display="Pivot"/>
    <hyperlink ref="C13" location="'2 Symbole'!A1" display="Nur zwei Symbole verwenden"/>
    <hyperlink ref="C14" location="'1 Symbol'!A1" display="Nur ein Symbol verwenden"/>
    <hyperlink ref="C16" location="Verhalten!A1" display="Tipps zum Verhalten"/>
    <hyperlink ref="C17" location="Ausrichtung!A1" display="Tipps zur Ausrichtung"/>
  </hyperlinks>
  <pageMargins left="0.7" right="0.7" top="0.78740157499999996" bottom="0.78740157499999996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0"/>
  <dimension ref="B2:J26"/>
  <sheetViews>
    <sheetView workbookViewId="0">
      <selection activeCell="H3" sqref="H3"/>
    </sheetView>
  </sheetViews>
  <sheetFormatPr baseColWidth="10" defaultRowHeight="15" outlineLevelRow="2"/>
  <cols>
    <col min="1" max="1" width="5.7109375" style="9" customWidth="1"/>
    <col min="2" max="2" width="22" style="9" bestFit="1" customWidth="1"/>
    <col min="3" max="3" width="11.42578125" style="9"/>
    <col min="4" max="4" width="12.85546875" style="9" bestFit="1" customWidth="1"/>
    <col min="5" max="5" width="5.7109375" style="9" customWidth="1"/>
    <col min="6" max="6" width="11.42578125" style="9"/>
    <col min="7" max="7" width="5.7109375" style="9" customWidth="1"/>
    <col min="8" max="16384" width="11.42578125" style="9"/>
  </cols>
  <sheetData>
    <row r="2" spans="2:10">
      <c r="B2" s="48" t="s">
        <v>87</v>
      </c>
      <c r="C2" s="48" t="s">
        <v>24</v>
      </c>
      <c r="D2" s="48" t="s">
        <v>86</v>
      </c>
    </row>
    <row r="3" spans="2:10" outlineLevel="2">
      <c r="B3" s="9" t="s">
        <v>85</v>
      </c>
      <c r="C3" s="47">
        <v>38981</v>
      </c>
      <c r="D3" s="46">
        <v>27978</v>
      </c>
      <c r="H3" s="69" t="s">
        <v>27</v>
      </c>
      <c r="J3" s="47"/>
    </row>
    <row r="4" spans="2:10" outlineLevel="2">
      <c r="B4" s="9" t="s">
        <v>85</v>
      </c>
      <c r="C4" s="47">
        <v>39005</v>
      </c>
      <c r="D4" s="46">
        <v>27957</v>
      </c>
    </row>
    <row r="5" spans="2:10" outlineLevel="2">
      <c r="B5" s="9" t="s">
        <v>85</v>
      </c>
      <c r="C5" s="47">
        <v>39019</v>
      </c>
      <c r="D5" s="46">
        <v>16897</v>
      </c>
    </row>
    <row r="6" spans="2:10" outlineLevel="1">
      <c r="B6" s="72" t="s">
        <v>203</v>
      </c>
      <c r="C6" s="47"/>
      <c r="D6" s="46">
        <f>SUBTOTAL(9,D3:D5)</f>
        <v>72832</v>
      </c>
    </row>
    <row r="7" spans="2:10" outlineLevel="2">
      <c r="B7" s="9" t="s">
        <v>84</v>
      </c>
      <c r="C7" s="47">
        <v>38989</v>
      </c>
      <c r="D7" s="46">
        <v>21791</v>
      </c>
    </row>
    <row r="8" spans="2:10" outlineLevel="2">
      <c r="B8" s="9" t="s">
        <v>84</v>
      </c>
      <c r="C8" s="47">
        <v>39043</v>
      </c>
      <c r="D8" s="46">
        <v>30858</v>
      </c>
    </row>
    <row r="9" spans="2:10" outlineLevel="2">
      <c r="B9" s="9" t="s">
        <v>84</v>
      </c>
      <c r="C9" s="47">
        <v>39004</v>
      </c>
      <c r="D9" s="46">
        <v>20608</v>
      </c>
    </row>
    <row r="10" spans="2:10" outlineLevel="1">
      <c r="B10" s="38" t="s">
        <v>204</v>
      </c>
      <c r="C10" s="47"/>
      <c r="D10" s="46">
        <f>SUBTOTAL(9,D7:D9)</f>
        <v>73257</v>
      </c>
    </row>
    <row r="11" spans="2:10" hidden="1" outlineLevel="2">
      <c r="B11" s="9" t="s">
        <v>83</v>
      </c>
      <c r="C11" s="47">
        <v>39010</v>
      </c>
      <c r="D11" s="46">
        <v>33483</v>
      </c>
    </row>
    <row r="12" spans="2:10" hidden="1" outlineLevel="2">
      <c r="B12" s="9" t="s">
        <v>83</v>
      </c>
      <c r="C12" s="47">
        <v>38962</v>
      </c>
      <c r="D12" s="46">
        <v>18731</v>
      </c>
    </row>
    <row r="13" spans="2:10" outlineLevel="1" collapsed="1">
      <c r="B13" s="38" t="s">
        <v>205</v>
      </c>
      <c r="C13" s="47"/>
      <c r="D13" s="46">
        <f>SUBTOTAL(9,D11:D12)</f>
        <v>52214</v>
      </c>
    </row>
    <row r="14" spans="2:10" outlineLevel="2">
      <c r="B14" s="9" t="s">
        <v>82</v>
      </c>
      <c r="C14" s="47">
        <v>38960</v>
      </c>
      <c r="D14" s="46">
        <v>23461</v>
      </c>
    </row>
    <row r="15" spans="2:10" outlineLevel="2">
      <c r="B15" s="9" t="s">
        <v>82</v>
      </c>
      <c r="C15" s="47">
        <v>38923</v>
      </c>
      <c r="D15" s="46">
        <v>16687</v>
      </c>
    </row>
    <row r="16" spans="2:10" outlineLevel="2">
      <c r="B16" s="9" t="s">
        <v>82</v>
      </c>
      <c r="C16" s="47">
        <v>39032</v>
      </c>
      <c r="D16" s="46">
        <v>21864</v>
      </c>
    </row>
    <row r="17" spans="2:4" outlineLevel="1">
      <c r="B17" s="38" t="s">
        <v>206</v>
      </c>
      <c r="C17" s="47"/>
      <c r="D17" s="46">
        <f>SUBTOTAL(9,D14:D16)</f>
        <v>62012</v>
      </c>
    </row>
    <row r="18" spans="2:4" hidden="1" outlineLevel="2">
      <c r="B18" s="9" t="s">
        <v>81</v>
      </c>
      <c r="C18" s="47">
        <v>39036</v>
      </c>
      <c r="D18" s="46">
        <v>29154</v>
      </c>
    </row>
    <row r="19" spans="2:4" hidden="1" outlineLevel="2">
      <c r="B19" s="9" t="s">
        <v>81</v>
      </c>
      <c r="C19" s="47">
        <v>38926</v>
      </c>
      <c r="D19" s="46">
        <v>26041</v>
      </c>
    </row>
    <row r="20" spans="2:4" hidden="1" outlineLevel="2">
      <c r="B20" s="9" t="s">
        <v>81</v>
      </c>
      <c r="C20" s="47">
        <v>39032</v>
      </c>
      <c r="D20" s="46">
        <v>34416</v>
      </c>
    </row>
    <row r="21" spans="2:4" outlineLevel="1" collapsed="1">
      <c r="B21" s="38" t="s">
        <v>207</v>
      </c>
      <c r="C21" s="47"/>
      <c r="D21" s="46">
        <f>SUBTOTAL(9,D18:D20)</f>
        <v>89611</v>
      </c>
    </row>
    <row r="22" spans="2:4" outlineLevel="2">
      <c r="B22" s="9" t="s">
        <v>80</v>
      </c>
      <c r="C22" s="47">
        <v>38907</v>
      </c>
      <c r="D22" s="46">
        <v>20107</v>
      </c>
    </row>
    <row r="23" spans="2:4" outlineLevel="2">
      <c r="B23" s="9" t="s">
        <v>80</v>
      </c>
      <c r="C23" s="47">
        <v>38896</v>
      </c>
      <c r="D23" s="46">
        <v>30463</v>
      </c>
    </row>
    <row r="24" spans="2:4" outlineLevel="2">
      <c r="B24" s="9" t="s">
        <v>80</v>
      </c>
      <c r="C24" s="47">
        <v>39032</v>
      </c>
      <c r="D24" s="46">
        <v>14696</v>
      </c>
    </row>
    <row r="25" spans="2:4" outlineLevel="1">
      <c r="B25" s="38" t="s">
        <v>208</v>
      </c>
      <c r="C25" s="47"/>
      <c r="D25" s="46">
        <f>SUBTOTAL(9,D22:D24)</f>
        <v>65266</v>
      </c>
    </row>
    <row r="26" spans="2:4">
      <c r="B26" s="38" t="s">
        <v>79</v>
      </c>
      <c r="C26" s="47"/>
      <c r="D26" s="46">
        <f>SUBTOTAL(9,D3:D24)</f>
        <v>415192</v>
      </c>
    </row>
  </sheetData>
  <conditionalFormatting sqref="B2:D26">
    <cfRule type="expression" dxfId="13" priority="113" stopIfTrue="1">
      <formula>AND($D2=SUMIF($B$2:$B$29,$B2,$D$2:$D$29),$B2&lt;&gt;$B3)</formula>
    </cfRule>
  </conditionalFormatting>
  <hyperlinks>
    <hyperlink ref="H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1"/>
  <dimension ref="B2:J23"/>
  <sheetViews>
    <sheetView workbookViewId="0">
      <selection activeCell="J2" sqref="J2"/>
    </sheetView>
  </sheetViews>
  <sheetFormatPr baseColWidth="10" defaultRowHeight="15"/>
  <cols>
    <col min="1" max="1" width="5.7109375" style="9" customWidth="1"/>
    <col min="2" max="2" width="34.5703125" style="9" bestFit="1" customWidth="1"/>
    <col min="3" max="3" width="5.7109375" style="9" customWidth="1"/>
    <col min="4" max="16384" width="11.42578125" style="9"/>
  </cols>
  <sheetData>
    <row r="2" spans="2:10">
      <c r="B2" s="51" t="s">
        <v>98</v>
      </c>
      <c r="D2" s="9" t="s">
        <v>97</v>
      </c>
      <c r="J2" s="69" t="s">
        <v>27</v>
      </c>
    </row>
    <row r="3" spans="2:10">
      <c r="B3" s="50" t="s">
        <v>92</v>
      </c>
    </row>
    <row r="4" spans="2:10">
      <c r="B4" s="50" t="s">
        <v>92</v>
      </c>
    </row>
    <row r="5" spans="2:10">
      <c r="B5" s="50" t="s">
        <v>92</v>
      </c>
    </row>
    <row r="6" spans="2:10">
      <c r="B6" s="50" t="s">
        <v>92</v>
      </c>
    </row>
    <row r="7" spans="2:10" ht="15.75" thickBot="1">
      <c r="B7" s="49" t="s">
        <v>92</v>
      </c>
    </row>
    <row r="9" spans="2:10">
      <c r="B9" s="9" t="s">
        <v>94</v>
      </c>
    </row>
    <row r="10" spans="2:10">
      <c r="B10" s="51" t="s">
        <v>96</v>
      </c>
    </row>
    <row r="11" spans="2:10">
      <c r="B11" s="50" t="s">
        <v>92</v>
      </c>
    </row>
    <row r="12" spans="2:10">
      <c r="B12" s="50" t="s">
        <v>95</v>
      </c>
    </row>
    <row r="13" spans="2:10">
      <c r="B13" s="50" t="s">
        <v>91</v>
      </c>
    </row>
    <row r="14" spans="2:10">
      <c r="B14" s="50" t="s">
        <v>89</v>
      </c>
    </row>
    <row r="15" spans="2:10" ht="15.75" thickBot="1">
      <c r="B15" s="49" t="s">
        <v>92</v>
      </c>
    </row>
    <row r="18" spans="2:4">
      <c r="B18" s="51" t="s">
        <v>93</v>
      </c>
      <c r="D18" s="9" t="s">
        <v>90</v>
      </c>
    </row>
    <row r="19" spans="2:4">
      <c r="B19" s="50" t="s">
        <v>92</v>
      </c>
    </row>
    <row r="20" spans="2:4">
      <c r="B20" s="50" t="s">
        <v>88</v>
      </c>
    </row>
    <row r="21" spans="2:4">
      <c r="B21" s="50" t="s">
        <v>91</v>
      </c>
    </row>
    <row r="22" spans="2:4">
      <c r="B22" s="50" t="s">
        <v>89</v>
      </c>
    </row>
    <row r="23" spans="2:4" ht="15.75" thickBot="1">
      <c r="B23" s="49" t="s">
        <v>88</v>
      </c>
    </row>
  </sheetData>
  <conditionalFormatting sqref="B11:B15">
    <cfRule type="expression" dxfId="12" priority="3" stopIfTrue="1">
      <formula>OR(EXACT($B$11,$B$12:$B$15))</formula>
    </cfRule>
  </conditionalFormatting>
  <conditionalFormatting sqref="B3:B7">
    <cfRule type="expression" dxfId="11" priority="2" stopIfTrue="1">
      <formula>AND(EXACT(B3,$B$3:$B$7))</formula>
    </cfRule>
  </conditionalFormatting>
  <conditionalFormatting sqref="B19:B23">
    <cfRule type="duplicateValues" dxfId="10" priority="1" stopIfTrue="1"/>
  </conditionalFormatting>
  <hyperlinks>
    <hyperlink ref="J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12"/>
  <dimension ref="B2:I21"/>
  <sheetViews>
    <sheetView workbookViewId="0">
      <selection activeCell="I3" sqref="I3"/>
    </sheetView>
  </sheetViews>
  <sheetFormatPr baseColWidth="10" defaultRowHeight="15"/>
  <cols>
    <col min="1" max="1" width="5.7109375" style="9" customWidth="1"/>
    <col min="2" max="2" width="28.28515625" style="9" customWidth="1"/>
    <col min="3" max="4" width="11.42578125" style="9"/>
    <col min="5" max="5" width="12.5703125" style="9" bestFit="1" customWidth="1"/>
    <col min="6" max="6" width="11.42578125" style="9" customWidth="1"/>
    <col min="7" max="7" width="11.42578125" style="9"/>
    <col min="8" max="8" width="5.7109375" style="9" customWidth="1"/>
    <col min="9" max="16384" width="11.42578125" style="9"/>
  </cols>
  <sheetData>
    <row r="2" spans="2:9">
      <c r="B2" s="56" t="s">
        <v>117</v>
      </c>
    </row>
    <row r="3" spans="2:9">
      <c r="B3" s="55" t="s">
        <v>116</v>
      </c>
      <c r="C3" s="55">
        <v>2005</v>
      </c>
      <c r="D3" s="55">
        <v>2006</v>
      </c>
      <c r="E3" s="55" t="s">
        <v>115</v>
      </c>
      <c r="I3" s="69" t="s">
        <v>27</v>
      </c>
    </row>
    <row r="4" spans="2:9">
      <c r="B4" s="9" t="s">
        <v>114</v>
      </c>
      <c r="C4" s="54">
        <v>124124</v>
      </c>
      <c r="D4" s="54">
        <v>55786.25</v>
      </c>
      <c r="E4" s="53">
        <f t="shared" ref="E4:E19" si="0">IF(ISERROR(((1/(C4/D4))-1)),"",((1/(C4/D4))-1))</f>
        <v>-0.5505603267700041</v>
      </c>
      <c r="F4" s="53"/>
      <c r="G4" s="52"/>
    </row>
    <row r="5" spans="2:9">
      <c r="B5" s="9" t="s">
        <v>113</v>
      </c>
      <c r="C5" s="54">
        <v>75845.25</v>
      </c>
      <c r="D5" s="54">
        <v>76310</v>
      </c>
      <c r="E5" s="53">
        <f t="shared" si="0"/>
        <v>6.1276085186612317E-3</v>
      </c>
      <c r="F5" s="53"/>
      <c r="G5" s="52"/>
    </row>
    <row r="6" spans="2:9">
      <c r="B6" s="9" t="s">
        <v>112</v>
      </c>
      <c r="C6" s="54">
        <v>129278.5</v>
      </c>
      <c r="D6" s="54">
        <v>84311.5</v>
      </c>
      <c r="E6" s="53">
        <f t="shared" si="0"/>
        <v>-0.34783045904771481</v>
      </c>
      <c r="F6" s="53"/>
      <c r="G6" s="52"/>
    </row>
    <row r="7" spans="2:9">
      <c r="B7" s="9" t="s">
        <v>111</v>
      </c>
      <c r="C7" s="54">
        <v>42302</v>
      </c>
      <c r="D7" s="54"/>
      <c r="E7" s="53" t="str">
        <f t="shared" si="0"/>
        <v/>
      </c>
      <c r="F7" s="53"/>
      <c r="G7" s="52"/>
    </row>
    <row r="8" spans="2:9">
      <c r="B8" s="9" t="s">
        <v>110</v>
      </c>
      <c r="C8" s="54">
        <v>52624</v>
      </c>
      <c r="D8" s="54">
        <v>67843.75</v>
      </c>
      <c r="E8" s="53">
        <f t="shared" si="0"/>
        <v>0.28921689723320165</v>
      </c>
      <c r="F8" s="53"/>
      <c r="G8" s="52"/>
    </row>
    <row r="9" spans="2:9">
      <c r="B9" s="9" t="s">
        <v>109</v>
      </c>
      <c r="C9" s="54">
        <v>61899.5</v>
      </c>
      <c r="D9" s="54">
        <v>80717</v>
      </c>
      <c r="E9" s="53">
        <f t="shared" si="0"/>
        <v>0.30400084007140604</v>
      </c>
      <c r="F9" s="53"/>
      <c r="G9" s="52"/>
    </row>
    <row r="10" spans="2:9">
      <c r="B10" s="9" t="s">
        <v>108</v>
      </c>
      <c r="C10" s="54">
        <v>109622.5</v>
      </c>
      <c r="D10" s="54">
        <v>98520.5</v>
      </c>
      <c r="E10" s="53">
        <f t="shared" si="0"/>
        <v>-0.10127482952860956</v>
      </c>
      <c r="F10" s="53"/>
      <c r="G10" s="52"/>
    </row>
    <row r="11" spans="2:9">
      <c r="B11" s="9" t="s">
        <v>107</v>
      </c>
      <c r="C11" s="54">
        <v>94139.5</v>
      </c>
      <c r="D11" s="54">
        <v>43761.25</v>
      </c>
      <c r="E11" s="53">
        <f t="shared" si="0"/>
        <v>-0.53514465235103237</v>
      </c>
      <c r="F11" s="53"/>
      <c r="G11" s="52"/>
    </row>
    <row r="12" spans="2:9">
      <c r="B12" s="9" t="s">
        <v>106</v>
      </c>
      <c r="C12" s="54"/>
      <c r="D12" s="54">
        <v>102063</v>
      </c>
      <c r="E12" s="53" t="str">
        <f t="shared" si="0"/>
        <v/>
      </c>
      <c r="F12" s="53"/>
      <c r="G12" s="52"/>
    </row>
    <row r="13" spans="2:9">
      <c r="B13" s="9" t="s">
        <v>105</v>
      </c>
      <c r="C13" s="54">
        <v>56878.25</v>
      </c>
      <c r="D13" s="54">
        <v>35048</v>
      </c>
      <c r="E13" s="53">
        <f t="shared" si="0"/>
        <v>-0.38380663962059314</v>
      </c>
      <c r="F13" s="53"/>
      <c r="G13" s="52"/>
    </row>
    <row r="14" spans="2:9">
      <c r="B14" s="9" t="s">
        <v>104</v>
      </c>
      <c r="C14" s="54">
        <v>84292</v>
      </c>
      <c r="D14" s="54">
        <v>57811</v>
      </c>
      <c r="E14" s="53">
        <f t="shared" si="0"/>
        <v>-0.31415792720542879</v>
      </c>
      <c r="F14" s="53"/>
      <c r="G14" s="52"/>
    </row>
    <row r="15" spans="2:9">
      <c r="B15" s="9" t="s">
        <v>103</v>
      </c>
      <c r="C15" s="54">
        <v>84110</v>
      </c>
      <c r="D15" s="54">
        <v>95046.25</v>
      </c>
      <c r="E15" s="53">
        <f t="shared" si="0"/>
        <v>0.13002318392581147</v>
      </c>
      <c r="F15" s="53"/>
      <c r="G15" s="52"/>
    </row>
    <row r="16" spans="2:9">
      <c r="B16" s="9" t="s">
        <v>102</v>
      </c>
      <c r="C16" s="54">
        <v>112359</v>
      </c>
      <c r="D16" s="54">
        <v>47258.25</v>
      </c>
      <c r="E16" s="53">
        <f t="shared" si="0"/>
        <v>-0.57939951405761891</v>
      </c>
      <c r="F16" s="53"/>
      <c r="G16" s="52"/>
    </row>
    <row r="17" spans="2:7">
      <c r="B17" s="9" t="s">
        <v>101</v>
      </c>
      <c r="C17" s="54">
        <v>55012.75</v>
      </c>
      <c r="D17" s="54">
        <v>129987</v>
      </c>
      <c r="E17" s="53">
        <f t="shared" si="0"/>
        <v>1.3628522478879899</v>
      </c>
      <c r="F17" s="53"/>
      <c r="G17" s="52"/>
    </row>
    <row r="18" spans="2:7">
      <c r="B18" s="9" t="s">
        <v>100</v>
      </c>
      <c r="C18" s="54">
        <v>54980.25</v>
      </c>
      <c r="D18" s="54">
        <v>91471.25</v>
      </c>
      <c r="E18" s="53">
        <f t="shared" si="0"/>
        <v>0.66371105988059353</v>
      </c>
      <c r="F18" s="53"/>
      <c r="G18" s="52"/>
    </row>
    <row r="19" spans="2:7">
      <c r="B19" s="9" t="s">
        <v>99</v>
      </c>
      <c r="C19" s="54">
        <v>83622.5</v>
      </c>
      <c r="D19" s="54">
        <v>104939.25</v>
      </c>
      <c r="E19" s="53">
        <f t="shared" si="0"/>
        <v>0.25491643995336188</v>
      </c>
      <c r="F19" s="53"/>
      <c r="G19" s="52"/>
    </row>
    <row r="21" spans="2:7">
      <c r="G21" s="9" t="s">
        <v>213</v>
      </c>
    </row>
  </sheetData>
  <conditionalFormatting sqref="B4:E19">
    <cfRule type="containsBlanks" dxfId="9" priority="3">
      <formula>LEN(TRIM(B4))=0</formula>
    </cfRule>
  </conditionalFormatting>
  <conditionalFormatting sqref="E12">
    <cfRule type="expression" dxfId="8" priority="1">
      <formula>IF($E$12="",1,0)</formula>
    </cfRule>
  </conditionalFormatting>
  <hyperlinks>
    <hyperlink ref="I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5"/>
  <dimension ref="B2:I268"/>
  <sheetViews>
    <sheetView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I2" sqref="I2"/>
    </sheetView>
  </sheetViews>
  <sheetFormatPr baseColWidth="10" defaultRowHeight="15"/>
  <cols>
    <col min="1" max="1" width="5.7109375" customWidth="1"/>
    <col min="2" max="2" width="25.140625" bestFit="1" customWidth="1"/>
    <col min="3" max="3" width="17.140625" bestFit="1" customWidth="1"/>
    <col min="7" max="7" width="5.7109375" customWidth="1"/>
  </cols>
  <sheetData>
    <row r="2" spans="2:9">
      <c r="B2" t="s">
        <v>180</v>
      </c>
      <c r="I2" s="69" t="s">
        <v>27</v>
      </c>
    </row>
    <row r="3" spans="2:9">
      <c r="B3" s="4" t="s">
        <v>176</v>
      </c>
      <c r="C3" s="4" t="s">
        <v>175</v>
      </c>
      <c r="D3" s="4" t="s">
        <v>24</v>
      </c>
      <c r="E3" s="4" t="s">
        <v>177</v>
      </c>
      <c r="F3" s="4" t="s">
        <v>86</v>
      </c>
    </row>
    <row r="4" spans="2:9">
      <c r="B4" t="s">
        <v>118</v>
      </c>
      <c r="C4" t="s">
        <v>119</v>
      </c>
      <c r="D4" s="2">
        <v>39092</v>
      </c>
      <c r="E4">
        <v>32</v>
      </c>
      <c r="F4" s="59">
        <v>172.8</v>
      </c>
    </row>
    <row r="5" spans="2:9">
      <c r="B5" t="s">
        <v>118</v>
      </c>
      <c r="C5" t="s">
        <v>120</v>
      </c>
      <c r="D5" s="2">
        <v>39092</v>
      </c>
      <c r="E5">
        <v>30</v>
      </c>
      <c r="F5" s="59">
        <v>186</v>
      </c>
    </row>
    <row r="6" spans="2:9">
      <c r="B6" t="s">
        <v>118</v>
      </c>
      <c r="C6" t="s">
        <v>121</v>
      </c>
      <c r="D6" s="2">
        <v>39092</v>
      </c>
      <c r="E6">
        <v>62</v>
      </c>
      <c r="F6" s="59">
        <v>334.8</v>
      </c>
    </row>
    <row r="7" spans="2:9">
      <c r="B7" t="s">
        <v>118</v>
      </c>
      <c r="C7" t="s">
        <v>122</v>
      </c>
      <c r="D7" s="2">
        <v>39092</v>
      </c>
      <c r="E7">
        <v>37</v>
      </c>
      <c r="F7" s="59">
        <v>199.8</v>
      </c>
    </row>
    <row r="8" spans="2:9">
      <c r="B8" t="s">
        <v>118</v>
      </c>
      <c r="C8" t="s">
        <v>123</v>
      </c>
      <c r="D8" s="2">
        <v>39092</v>
      </c>
      <c r="E8">
        <v>58</v>
      </c>
      <c r="F8" s="59">
        <v>313.20000000000005</v>
      </c>
    </row>
    <row r="9" spans="2:9">
      <c r="B9" t="s">
        <v>118</v>
      </c>
      <c r="C9" t="s">
        <v>124</v>
      </c>
      <c r="D9" s="2">
        <v>39092</v>
      </c>
      <c r="E9">
        <v>46</v>
      </c>
      <c r="F9" s="59">
        <v>285.2</v>
      </c>
    </row>
    <row r="10" spans="2:9">
      <c r="B10" t="s">
        <v>118</v>
      </c>
      <c r="C10" t="s">
        <v>125</v>
      </c>
      <c r="D10" s="2">
        <v>39092</v>
      </c>
      <c r="E10">
        <v>33</v>
      </c>
      <c r="F10" s="59">
        <v>178.20000000000002</v>
      </c>
    </row>
    <row r="11" spans="2:9">
      <c r="B11" t="s">
        <v>118</v>
      </c>
      <c r="C11" t="s">
        <v>126</v>
      </c>
      <c r="D11" s="2">
        <v>39092</v>
      </c>
      <c r="E11">
        <v>58</v>
      </c>
      <c r="F11" s="59">
        <v>313.20000000000005</v>
      </c>
    </row>
    <row r="12" spans="2:9">
      <c r="B12" t="s">
        <v>118</v>
      </c>
      <c r="C12" t="s">
        <v>127</v>
      </c>
      <c r="D12" s="2">
        <v>39092</v>
      </c>
      <c r="E12">
        <v>55</v>
      </c>
      <c r="F12" s="59">
        <v>297</v>
      </c>
    </row>
    <row r="13" spans="2:9">
      <c r="B13" t="s">
        <v>118</v>
      </c>
      <c r="C13" t="s">
        <v>128</v>
      </c>
      <c r="D13" s="2">
        <v>39092</v>
      </c>
      <c r="E13">
        <v>45</v>
      </c>
      <c r="F13" s="59">
        <v>243.00000000000003</v>
      </c>
    </row>
    <row r="14" spans="2:9">
      <c r="B14" t="s">
        <v>129</v>
      </c>
      <c r="C14" t="s">
        <v>130</v>
      </c>
      <c r="D14" s="2">
        <v>39092</v>
      </c>
      <c r="E14">
        <v>34</v>
      </c>
      <c r="F14" s="59">
        <v>183.60000000000002</v>
      </c>
    </row>
    <row r="15" spans="2:9">
      <c r="B15" t="s">
        <v>129</v>
      </c>
      <c r="C15" t="s">
        <v>131</v>
      </c>
      <c r="D15" s="2">
        <v>39092</v>
      </c>
      <c r="E15">
        <v>62</v>
      </c>
      <c r="F15" s="59">
        <v>334.8</v>
      </c>
    </row>
    <row r="16" spans="2:9">
      <c r="B16" t="s">
        <v>129</v>
      </c>
      <c r="C16" t="s">
        <v>132</v>
      </c>
      <c r="D16" s="2">
        <v>39092</v>
      </c>
      <c r="E16">
        <v>33</v>
      </c>
      <c r="F16" s="59">
        <v>178.20000000000002</v>
      </c>
    </row>
    <row r="17" spans="2:6">
      <c r="B17" t="s">
        <v>129</v>
      </c>
      <c r="C17" t="s">
        <v>133</v>
      </c>
      <c r="D17" s="2">
        <v>39092</v>
      </c>
      <c r="E17">
        <v>45</v>
      </c>
      <c r="F17" s="59">
        <v>279</v>
      </c>
    </row>
    <row r="18" spans="2:6">
      <c r="B18" t="s">
        <v>129</v>
      </c>
      <c r="C18" t="s">
        <v>134</v>
      </c>
      <c r="D18" s="2">
        <v>39092</v>
      </c>
      <c r="E18">
        <v>55</v>
      </c>
      <c r="F18" s="59">
        <v>297</v>
      </c>
    </row>
    <row r="19" spans="2:6">
      <c r="B19" t="s">
        <v>129</v>
      </c>
      <c r="C19" t="s">
        <v>135</v>
      </c>
      <c r="D19" s="2">
        <v>39092</v>
      </c>
      <c r="E19">
        <v>41</v>
      </c>
      <c r="F19" s="59">
        <v>221.4</v>
      </c>
    </row>
    <row r="20" spans="2:6">
      <c r="B20" t="s">
        <v>136</v>
      </c>
      <c r="C20" t="s">
        <v>137</v>
      </c>
      <c r="D20" s="2">
        <v>39092</v>
      </c>
      <c r="E20">
        <v>51</v>
      </c>
      <c r="F20" s="59">
        <v>316.2</v>
      </c>
    </row>
    <row r="21" spans="2:6">
      <c r="B21" t="s">
        <v>136</v>
      </c>
      <c r="C21" t="s">
        <v>138</v>
      </c>
      <c r="D21" s="2">
        <v>39092</v>
      </c>
      <c r="E21">
        <v>31</v>
      </c>
      <c r="F21" s="59">
        <v>167.4</v>
      </c>
    </row>
    <row r="22" spans="2:6">
      <c r="B22" t="s">
        <v>136</v>
      </c>
      <c r="C22" t="s">
        <v>139</v>
      </c>
      <c r="D22" s="2">
        <v>39092</v>
      </c>
      <c r="E22">
        <v>53</v>
      </c>
      <c r="F22" s="59">
        <v>286.20000000000005</v>
      </c>
    </row>
    <row r="23" spans="2:6">
      <c r="B23" t="s">
        <v>136</v>
      </c>
      <c r="C23" t="s">
        <v>140</v>
      </c>
      <c r="D23" s="2">
        <v>39092</v>
      </c>
      <c r="E23">
        <v>65</v>
      </c>
      <c r="F23" s="59">
        <v>351</v>
      </c>
    </row>
    <row r="24" spans="2:6">
      <c r="B24" t="s">
        <v>136</v>
      </c>
      <c r="C24" t="s">
        <v>141</v>
      </c>
      <c r="D24" s="2">
        <v>39092</v>
      </c>
      <c r="E24">
        <v>57</v>
      </c>
      <c r="F24" s="59">
        <v>353.40000000000003</v>
      </c>
    </row>
    <row r="25" spans="2:6">
      <c r="B25" t="s">
        <v>136</v>
      </c>
      <c r="C25" t="s">
        <v>142</v>
      </c>
      <c r="D25" s="2">
        <v>39092</v>
      </c>
      <c r="E25">
        <v>40</v>
      </c>
      <c r="F25" s="59">
        <v>248</v>
      </c>
    </row>
    <row r="26" spans="2:6">
      <c r="B26" t="s">
        <v>136</v>
      </c>
      <c r="C26" t="s">
        <v>143</v>
      </c>
      <c r="D26" s="2">
        <v>39092</v>
      </c>
      <c r="E26">
        <v>40</v>
      </c>
      <c r="F26" s="59">
        <v>216</v>
      </c>
    </row>
    <row r="27" spans="2:6">
      <c r="B27" t="s">
        <v>136</v>
      </c>
      <c r="C27" t="s">
        <v>144</v>
      </c>
      <c r="D27" s="2">
        <v>39092</v>
      </c>
      <c r="E27">
        <v>30</v>
      </c>
      <c r="F27" s="59">
        <v>186</v>
      </c>
    </row>
    <row r="28" spans="2:6">
      <c r="B28" t="s">
        <v>136</v>
      </c>
      <c r="C28" t="s">
        <v>145</v>
      </c>
      <c r="D28" s="2">
        <v>39092</v>
      </c>
      <c r="E28">
        <v>34</v>
      </c>
      <c r="F28" s="59">
        <v>183.60000000000002</v>
      </c>
    </row>
    <row r="29" spans="2:6">
      <c r="B29" t="s">
        <v>136</v>
      </c>
      <c r="C29" t="s">
        <v>146</v>
      </c>
      <c r="D29" s="2">
        <v>39092</v>
      </c>
      <c r="E29">
        <v>55</v>
      </c>
      <c r="F29" s="59">
        <v>297</v>
      </c>
    </row>
    <row r="30" spans="2:6">
      <c r="B30" t="s">
        <v>136</v>
      </c>
      <c r="C30" t="s">
        <v>126</v>
      </c>
      <c r="D30" s="2">
        <v>39092</v>
      </c>
      <c r="E30">
        <v>40</v>
      </c>
      <c r="F30" s="59">
        <v>248</v>
      </c>
    </row>
    <row r="31" spans="2:6">
      <c r="B31" t="s">
        <v>136</v>
      </c>
      <c r="C31" t="s">
        <v>147</v>
      </c>
      <c r="D31" s="2">
        <v>39092</v>
      </c>
      <c r="E31">
        <v>33</v>
      </c>
      <c r="F31" s="59">
        <v>178.20000000000002</v>
      </c>
    </row>
    <row r="32" spans="2:6">
      <c r="B32" t="s">
        <v>136</v>
      </c>
      <c r="C32" t="s">
        <v>148</v>
      </c>
      <c r="D32" s="2">
        <v>39092</v>
      </c>
      <c r="E32">
        <v>33</v>
      </c>
      <c r="F32" s="59">
        <v>178.20000000000002</v>
      </c>
    </row>
    <row r="33" spans="2:6">
      <c r="B33" t="s">
        <v>136</v>
      </c>
      <c r="C33" t="s">
        <v>149</v>
      </c>
      <c r="D33" s="2">
        <v>39092</v>
      </c>
      <c r="E33">
        <v>39</v>
      </c>
      <c r="F33" s="59">
        <v>241.8</v>
      </c>
    </row>
    <row r="34" spans="2:6">
      <c r="B34" t="s">
        <v>136</v>
      </c>
      <c r="C34" t="s">
        <v>150</v>
      </c>
      <c r="D34" s="2">
        <v>39092</v>
      </c>
      <c r="E34">
        <v>54</v>
      </c>
      <c r="F34" s="59">
        <v>334.8</v>
      </c>
    </row>
    <row r="35" spans="2:6">
      <c r="B35" t="s">
        <v>136</v>
      </c>
      <c r="C35" t="s">
        <v>151</v>
      </c>
      <c r="D35" s="2">
        <v>39092</v>
      </c>
      <c r="E35">
        <v>41</v>
      </c>
      <c r="F35" s="59">
        <v>221.4</v>
      </c>
    </row>
    <row r="36" spans="2:6">
      <c r="B36" t="s">
        <v>136</v>
      </c>
      <c r="C36" t="s">
        <v>152</v>
      </c>
      <c r="D36" s="2">
        <v>39092</v>
      </c>
      <c r="E36">
        <v>46</v>
      </c>
      <c r="F36" s="59">
        <v>248.4</v>
      </c>
    </row>
    <row r="37" spans="2:6">
      <c r="B37" t="s">
        <v>153</v>
      </c>
      <c r="C37" t="s">
        <v>154</v>
      </c>
      <c r="D37" s="2">
        <v>39092</v>
      </c>
      <c r="E37">
        <v>34</v>
      </c>
      <c r="F37" s="59">
        <v>183.60000000000002</v>
      </c>
    </row>
    <row r="38" spans="2:6">
      <c r="B38" t="s">
        <v>153</v>
      </c>
      <c r="C38" t="s">
        <v>155</v>
      </c>
      <c r="D38" s="2">
        <v>39092</v>
      </c>
      <c r="E38">
        <v>37</v>
      </c>
      <c r="F38" s="59">
        <v>199.8</v>
      </c>
    </row>
    <row r="39" spans="2:6">
      <c r="B39" t="s">
        <v>153</v>
      </c>
      <c r="C39" t="s">
        <v>156</v>
      </c>
      <c r="D39" s="2">
        <v>39092</v>
      </c>
      <c r="E39">
        <v>63</v>
      </c>
      <c r="F39" s="59">
        <v>340.20000000000005</v>
      </c>
    </row>
    <row r="40" spans="2:6">
      <c r="B40" t="s">
        <v>153</v>
      </c>
      <c r="C40" t="s">
        <v>157</v>
      </c>
      <c r="D40" s="2">
        <v>39092</v>
      </c>
      <c r="E40">
        <v>46</v>
      </c>
      <c r="F40" s="59">
        <v>285.2</v>
      </c>
    </row>
    <row r="41" spans="2:6">
      <c r="B41" t="s">
        <v>153</v>
      </c>
      <c r="C41" t="s">
        <v>158</v>
      </c>
      <c r="D41" s="2">
        <v>39092</v>
      </c>
      <c r="E41">
        <v>43</v>
      </c>
      <c r="F41" s="59">
        <v>266.60000000000002</v>
      </c>
    </row>
    <row r="42" spans="2:6">
      <c r="B42" t="s">
        <v>153</v>
      </c>
      <c r="C42" t="s">
        <v>159</v>
      </c>
      <c r="D42" s="2">
        <v>39092</v>
      </c>
      <c r="E42">
        <v>30</v>
      </c>
      <c r="F42" s="59">
        <v>186</v>
      </c>
    </row>
    <row r="43" spans="2:6">
      <c r="B43" t="s">
        <v>153</v>
      </c>
      <c r="C43" t="s">
        <v>160</v>
      </c>
      <c r="D43" s="2">
        <v>39092</v>
      </c>
      <c r="E43">
        <v>39</v>
      </c>
      <c r="F43" s="59">
        <v>241.8</v>
      </c>
    </row>
    <row r="44" spans="2:6">
      <c r="B44" t="s">
        <v>153</v>
      </c>
      <c r="C44" t="s">
        <v>161</v>
      </c>
      <c r="D44" s="2">
        <v>39092</v>
      </c>
      <c r="E44">
        <v>60</v>
      </c>
      <c r="F44" s="59">
        <v>324</v>
      </c>
    </row>
    <row r="45" spans="2:6">
      <c r="B45" t="s">
        <v>153</v>
      </c>
      <c r="C45" t="s">
        <v>162</v>
      </c>
      <c r="D45" s="2">
        <v>39092</v>
      </c>
      <c r="E45">
        <v>62</v>
      </c>
      <c r="F45" s="59">
        <v>334.8</v>
      </c>
    </row>
    <row r="46" spans="2:6">
      <c r="B46" t="s">
        <v>153</v>
      </c>
      <c r="C46" t="s">
        <v>163</v>
      </c>
      <c r="D46" s="2">
        <v>39092</v>
      </c>
      <c r="E46">
        <v>50</v>
      </c>
      <c r="F46" s="59">
        <v>270</v>
      </c>
    </row>
    <row r="47" spans="2:6">
      <c r="B47" t="s">
        <v>153</v>
      </c>
      <c r="C47" t="s">
        <v>164</v>
      </c>
      <c r="D47" s="2">
        <v>39092</v>
      </c>
      <c r="E47">
        <v>60</v>
      </c>
      <c r="F47" s="59">
        <v>324</v>
      </c>
    </row>
    <row r="48" spans="2:6">
      <c r="B48" t="s">
        <v>153</v>
      </c>
      <c r="C48" t="s">
        <v>165</v>
      </c>
      <c r="D48" s="2">
        <v>39092</v>
      </c>
      <c r="E48">
        <v>45</v>
      </c>
      <c r="F48" s="59">
        <v>279</v>
      </c>
    </row>
    <row r="49" spans="2:6">
      <c r="B49" t="s">
        <v>153</v>
      </c>
      <c r="C49" t="s">
        <v>166</v>
      </c>
      <c r="D49" s="2">
        <v>39092</v>
      </c>
      <c r="E49">
        <v>40</v>
      </c>
      <c r="F49" s="59">
        <v>248</v>
      </c>
    </row>
    <row r="50" spans="2:6">
      <c r="B50" t="s">
        <v>167</v>
      </c>
      <c r="C50" t="s">
        <v>168</v>
      </c>
      <c r="D50" s="2">
        <v>39092</v>
      </c>
      <c r="E50">
        <v>50</v>
      </c>
      <c r="F50" s="59">
        <v>270</v>
      </c>
    </row>
    <row r="51" spans="2:6">
      <c r="B51" t="s">
        <v>167</v>
      </c>
      <c r="C51" t="s">
        <v>169</v>
      </c>
      <c r="D51" s="2">
        <v>39092</v>
      </c>
      <c r="E51">
        <v>34</v>
      </c>
      <c r="F51" s="59">
        <v>183.60000000000002</v>
      </c>
    </row>
    <row r="52" spans="2:6">
      <c r="B52" t="s">
        <v>167</v>
      </c>
      <c r="C52" t="s">
        <v>170</v>
      </c>
      <c r="D52" s="2">
        <v>39092</v>
      </c>
      <c r="E52">
        <v>34</v>
      </c>
      <c r="F52" s="59">
        <v>210.8</v>
      </c>
    </row>
    <row r="53" spans="2:6">
      <c r="B53" t="s">
        <v>167</v>
      </c>
      <c r="C53" t="s">
        <v>171</v>
      </c>
      <c r="D53" s="2">
        <v>39092</v>
      </c>
      <c r="E53">
        <v>52</v>
      </c>
      <c r="F53" s="59">
        <v>280.8</v>
      </c>
    </row>
    <row r="54" spans="2:6">
      <c r="B54" t="s">
        <v>167</v>
      </c>
      <c r="C54" t="s">
        <v>172</v>
      </c>
      <c r="D54" s="2">
        <v>39092</v>
      </c>
      <c r="E54">
        <v>34</v>
      </c>
      <c r="F54" s="59">
        <v>183.60000000000002</v>
      </c>
    </row>
    <row r="55" spans="2:6">
      <c r="B55" t="s">
        <v>167</v>
      </c>
      <c r="C55" t="s">
        <v>173</v>
      </c>
      <c r="D55" s="2">
        <v>39092</v>
      </c>
      <c r="E55">
        <v>56</v>
      </c>
      <c r="F55" s="59">
        <v>302.40000000000003</v>
      </c>
    </row>
    <row r="56" spans="2:6">
      <c r="B56" t="s">
        <v>167</v>
      </c>
      <c r="C56" t="s">
        <v>174</v>
      </c>
      <c r="D56" s="2">
        <v>39092</v>
      </c>
      <c r="E56">
        <v>50</v>
      </c>
      <c r="F56" s="59">
        <v>310</v>
      </c>
    </row>
    <row r="57" spans="2:6">
      <c r="B57" t="s">
        <v>118</v>
      </c>
      <c r="C57" t="s">
        <v>119</v>
      </c>
      <c r="D57" s="2">
        <v>39093</v>
      </c>
      <c r="E57">
        <v>63</v>
      </c>
      <c r="F57" s="59">
        <v>390.6</v>
      </c>
    </row>
    <row r="58" spans="2:6">
      <c r="B58" t="s">
        <v>118</v>
      </c>
      <c r="C58" t="s">
        <v>120</v>
      </c>
      <c r="D58" s="2">
        <v>39093</v>
      </c>
      <c r="E58">
        <v>32</v>
      </c>
      <c r="F58" s="59">
        <v>198.4</v>
      </c>
    </row>
    <row r="59" spans="2:6">
      <c r="B59" t="s">
        <v>118</v>
      </c>
      <c r="C59" t="s">
        <v>121</v>
      </c>
      <c r="D59" s="2">
        <v>39093</v>
      </c>
      <c r="E59">
        <v>43</v>
      </c>
      <c r="F59" s="59">
        <v>232.20000000000002</v>
      </c>
    </row>
    <row r="60" spans="2:6">
      <c r="B60" t="s">
        <v>118</v>
      </c>
      <c r="C60" t="s">
        <v>122</v>
      </c>
      <c r="D60" s="2">
        <v>39093</v>
      </c>
      <c r="E60">
        <v>42</v>
      </c>
      <c r="F60" s="59">
        <v>260.40000000000003</v>
      </c>
    </row>
    <row r="61" spans="2:6">
      <c r="B61" t="s">
        <v>118</v>
      </c>
      <c r="C61" t="s">
        <v>123</v>
      </c>
      <c r="D61" s="2">
        <v>39093</v>
      </c>
      <c r="E61">
        <v>46</v>
      </c>
      <c r="F61" s="59">
        <v>285.2</v>
      </c>
    </row>
    <row r="62" spans="2:6">
      <c r="B62" t="s">
        <v>118</v>
      </c>
      <c r="C62" t="s">
        <v>124</v>
      </c>
      <c r="D62" s="2">
        <v>39093</v>
      </c>
      <c r="E62">
        <v>59</v>
      </c>
      <c r="F62" s="59">
        <v>365.8</v>
      </c>
    </row>
    <row r="63" spans="2:6">
      <c r="B63" t="s">
        <v>118</v>
      </c>
      <c r="C63" t="s">
        <v>125</v>
      </c>
      <c r="D63" s="2">
        <v>39093</v>
      </c>
      <c r="E63">
        <v>50</v>
      </c>
      <c r="F63" s="59">
        <v>310</v>
      </c>
    </row>
    <row r="64" spans="2:6">
      <c r="B64" t="s">
        <v>118</v>
      </c>
      <c r="C64" t="s">
        <v>126</v>
      </c>
      <c r="D64" s="2">
        <v>39093</v>
      </c>
      <c r="E64">
        <v>31</v>
      </c>
      <c r="F64" s="59">
        <v>167.4</v>
      </c>
    </row>
    <row r="65" spans="2:6">
      <c r="B65" t="s">
        <v>118</v>
      </c>
      <c r="C65" t="s">
        <v>127</v>
      </c>
      <c r="D65" s="2">
        <v>39093</v>
      </c>
      <c r="E65">
        <v>31</v>
      </c>
      <c r="F65" s="59">
        <v>167.4</v>
      </c>
    </row>
    <row r="66" spans="2:6">
      <c r="B66" t="s">
        <v>118</v>
      </c>
      <c r="C66" t="s">
        <v>128</v>
      </c>
      <c r="D66" s="2">
        <v>39093</v>
      </c>
      <c r="E66">
        <v>37</v>
      </c>
      <c r="F66" s="59">
        <v>199.8</v>
      </c>
    </row>
    <row r="67" spans="2:6">
      <c r="B67" t="s">
        <v>129</v>
      </c>
      <c r="C67" t="s">
        <v>130</v>
      </c>
      <c r="D67" s="2">
        <v>39093</v>
      </c>
      <c r="E67">
        <v>58</v>
      </c>
      <c r="F67" s="59">
        <v>313.20000000000005</v>
      </c>
    </row>
    <row r="68" spans="2:6">
      <c r="B68" t="s">
        <v>129</v>
      </c>
      <c r="C68" t="s">
        <v>131</v>
      </c>
      <c r="D68" s="2">
        <v>39093</v>
      </c>
      <c r="E68">
        <v>58</v>
      </c>
      <c r="F68" s="59">
        <v>313.20000000000005</v>
      </c>
    </row>
    <row r="69" spans="2:6">
      <c r="B69" t="s">
        <v>129</v>
      </c>
      <c r="C69" t="s">
        <v>132</v>
      </c>
      <c r="D69" s="2">
        <v>39093</v>
      </c>
      <c r="E69">
        <v>60</v>
      </c>
      <c r="F69" s="59">
        <v>372</v>
      </c>
    </row>
    <row r="70" spans="2:6">
      <c r="B70" t="s">
        <v>129</v>
      </c>
      <c r="C70" t="s">
        <v>133</v>
      </c>
      <c r="D70" s="2">
        <v>39093</v>
      </c>
      <c r="E70">
        <v>46</v>
      </c>
      <c r="F70" s="59">
        <v>248.4</v>
      </c>
    </row>
    <row r="71" spans="2:6">
      <c r="B71" t="s">
        <v>129</v>
      </c>
      <c r="C71" t="s">
        <v>134</v>
      </c>
      <c r="D71" s="2">
        <v>39093</v>
      </c>
      <c r="E71">
        <v>59</v>
      </c>
      <c r="F71" s="59">
        <v>365.8</v>
      </c>
    </row>
    <row r="72" spans="2:6">
      <c r="B72" t="s">
        <v>129</v>
      </c>
      <c r="C72" t="s">
        <v>135</v>
      </c>
      <c r="D72" s="2">
        <v>39093</v>
      </c>
      <c r="E72">
        <v>47</v>
      </c>
      <c r="F72" s="59">
        <v>291.40000000000003</v>
      </c>
    </row>
    <row r="73" spans="2:6">
      <c r="B73" t="s">
        <v>136</v>
      </c>
      <c r="C73" t="s">
        <v>137</v>
      </c>
      <c r="D73" s="2">
        <v>39093</v>
      </c>
      <c r="E73">
        <v>32</v>
      </c>
      <c r="F73" s="59">
        <v>172.8</v>
      </c>
    </row>
    <row r="74" spans="2:6">
      <c r="B74" t="s">
        <v>136</v>
      </c>
      <c r="C74" t="s">
        <v>138</v>
      </c>
      <c r="D74" s="2">
        <v>39093</v>
      </c>
      <c r="E74">
        <v>41</v>
      </c>
      <c r="F74" s="59">
        <v>254.20000000000002</v>
      </c>
    </row>
    <row r="75" spans="2:6">
      <c r="B75" t="s">
        <v>136</v>
      </c>
      <c r="C75" t="s">
        <v>139</v>
      </c>
      <c r="D75" s="2">
        <v>39093</v>
      </c>
      <c r="E75">
        <v>44</v>
      </c>
      <c r="F75" s="59">
        <v>272.8</v>
      </c>
    </row>
    <row r="76" spans="2:6">
      <c r="B76" t="s">
        <v>136</v>
      </c>
      <c r="C76" t="s">
        <v>140</v>
      </c>
      <c r="D76" s="2">
        <v>39093</v>
      </c>
      <c r="E76">
        <v>61</v>
      </c>
      <c r="F76" s="59">
        <v>329.40000000000003</v>
      </c>
    </row>
    <row r="77" spans="2:6">
      <c r="B77" t="s">
        <v>136</v>
      </c>
      <c r="C77" t="s">
        <v>141</v>
      </c>
      <c r="D77" s="2">
        <v>39093</v>
      </c>
      <c r="E77">
        <v>50</v>
      </c>
      <c r="F77" s="59">
        <v>270</v>
      </c>
    </row>
    <row r="78" spans="2:6">
      <c r="B78" t="s">
        <v>136</v>
      </c>
      <c r="C78" t="s">
        <v>142</v>
      </c>
      <c r="D78" s="2">
        <v>39093</v>
      </c>
      <c r="E78">
        <v>38</v>
      </c>
      <c r="F78" s="59">
        <v>235.6</v>
      </c>
    </row>
    <row r="79" spans="2:6">
      <c r="B79" t="s">
        <v>136</v>
      </c>
      <c r="C79" t="s">
        <v>143</v>
      </c>
      <c r="D79" s="2">
        <v>39093</v>
      </c>
      <c r="E79">
        <v>59</v>
      </c>
      <c r="F79" s="59">
        <v>318.60000000000002</v>
      </c>
    </row>
    <row r="80" spans="2:6">
      <c r="B80" t="s">
        <v>136</v>
      </c>
      <c r="C80" t="s">
        <v>144</v>
      </c>
      <c r="D80" s="2">
        <v>39093</v>
      </c>
      <c r="E80">
        <v>62</v>
      </c>
      <c r="F80" s="59">
        <v>384.40000000000003</v>
      </c>
    </row>
    <row r="81" spans="2:6">
      <c r="B81" t="s">
        <v>136</v>
      </c>
      <c r="C81" t="s">
        <v>145</v>
      </c>
      <c r="D81" s="2">
        <v>39093</v>
      </c>
      <c r="E81">
        <v>55</v>
      </c>
      <c r="F81" s="59">
        <v>297</v>
      </c>
    </row>
    <row r="82" spans="2:6">
      <c r="B82" t="s">
        <v>136</v>
      </c>
      <c r="C82" t="s">
        <v>146</v>
      </c>
      <c r="D82" s="2">
        <v>39093</v>
      </c>
      <c r="E82">
        <v>37</v>
      </c>
      <c r="F82" s="59">
        <v>229.4</v>
      </c>
    </row>
    <row r="83" spans="2:6">
      <c r="B83" t="s">
        <v>136</v>
      </c>
      <c r="C83" t="s">
        <v>126</v>
      </c>
      <c r="D83" s="2">
        <v>39093</v>
      </c>
      <c r="E83">
        <v>34</v>
      </c>
      <c r="F83" s="59">
        <v>183.60000000000002</v>
      </c>
    </row>
    <row r="84" spans="2:6">
      <c r="B84" t="s">
        <v>136</v>
      </c>
      <c r="C84" t="s">
        <v>147</v>
      </c>
      <c r="D84" s="2">
        <v>39093</v>
      </c>
      <c r="E84">
        <v>44</v>
      </c>
      <c r="F84" s="59">
        <v>237.60000000000002</v>
      </c>
    </row>
    <row r="85" spans="2:6">
      <c r="B85" t="s">
        <v>136</v>
      </c>
      <c r="C85" t="s">
        <v>148</v>
      </c>
      <c r="D85" s="2">
        <v>39093</v>
      </c>
      <c r="E85">
        <v>50</v>
      </c>
      <c r="F85" s="59">
        <v>270</v>
      </c>
    </row>
    <row r="86" spans="2:6">
      <c r="B86" t="s">
        <v>136</v>
      </c>
      <c r="C86" t="s">
        <v>149</v>
      </c>
      <c r="D86" s="2">
        <v>39093</v>
      </c>
      <c r="E86">
        <v>51</v>
      </c>
      <c r="F86" s="59">
        <v>316.2</v>
      </c>
    </row>
    <row r="87" spans="2:6">
      <c r="B87" t="s">
        <v>136</v>
      </c>
      <c r="C87" t="s">
        <v>150</v>
      </c>
      <c r="D87" s="2">
        <v>39093</v>
      </c>
      <c r="E87">
        <v>35</v>
      </c>
      <c r="F87" s="59">
        <v>189</v>
      </c>
    </row>
    <row r="88" spans="2:6">
      <c r="B88" t="s">
        <v>136</v>
      </c>
      <c r="C88" t="s">
        <v>151</v>
      </c>
      <c r="D88" s="2">
        <v>39093</v>
      </c>
      <c r="E88">
        <v>58</v>
      </c>
      <c r="F88" s="59">
        <v>313.20000000000005</v>
      </c>
    </row>
    <row r="89" spans="2:6">
      <c r="B89" t="s">
        <v>136</v>
      </c>
      <c r="C89" t="s">
        <v>152</v>
      </c>
      <c r="D89" s="2">
        <v>39093</v>
      </c>
      <c r="E89">
        <v>61</v>
      </c>
      <c r="F89" s="59">
        <v>329.40000000000003</v>
      </c>
    </row>
    <row r="90" spans="2:6">
      <c r="B90" t="s">
        <v>153</v>
      </c>
      <c r="C90" t="s">
        <v>154</v>
      </c>
      <c r="D90" s="2">
        <v>39093</v>
      </c>
      <c r="E90">
        <v>31</v>
      </c>
      <c r="F90" s="59">
        <v>167.4</v>
      </c>
    </row>
    <row r="91" spans="2:6">
      <c r="B91" t="s">
        <v>153</v>
      </c>
      <c r="C91" t="s">
        <v>155</v>
      </c>
      <c r="D91" s="2">
        <v>39093</v>
      </c>
      <c r="E91">
        <v>31</v>
      </c>
      <c r="F91" s="59">
        <v>167.4</v>
      </c>
    </row>
    <row r="92" spans="2:6">
      <c r="B92" t="s">
        <v>153</v>
      </c>
      <c r="C92" t="s">
        <v>156</v>
      </c>
      <c r="D92" s="2">
        <v>39093</v>
      </c>
      <c r="E92">
        <v>40</v>
      </c>
      <c r="F92" s="59">
        <v>248</v>
      </c>
    </row>
    <row r="93" spans="2:6">
      <c r="B93" t="s">
        <v>153</v>
      </c>
      <c r="C93" t="s">
        <v>157</v>
      </c>
      <c r="D93" s="2">
        <v>39093</v>
      </c>
      <c r="E93">
        <v>53</v>
      </c>
      <c r="F93" s="59">
        <v>286.20000000000005</v>
      </c>
    </row>
    <row r="94" spans="2:6">
      <c r="B94" t="s">
        <v>153</v>
      </c>
      <c r="C94" t="s">
        <v>158</v>
      </c>
      <c r="D94" s="2">
        <v>39093</v>
      </c>
      <c r="E94">
        <v>50</v>
      </c>
      <c r="F94" s="59">
        <v>270</v>
      </c>
    </row>
    <row r="95" spans="2:6">
      <c r="B95" t="s">
        <v>153</v>
      </c>
      <c r="C95" t="s">
        <v>159</v>
      </c>
      <c r="D95" s="2">
        <v>39093</v>
      </c>
      <c r="E95">
        <v>33</v>
      </c>
      <c r="F95" s="59">
        <v>204.6</v>
      </c>
    </row>
    <row r="96" spans="2:6">
      <c r="B96" t="s">
        <v>153</v>
      </c>
      <c r="C96" t="s">
        <v>160</v>
      </c>
      <c r="D96" s="2">
        <v>39093</v>
      </c>
      <c r="E96">
        <v>43</v>
      </c>
      <c r="F96" s="59">
        <v>232.20000000000002</v>
      </c>
    </row>
    <row r="97" spans="2:6">
      <c r="B97" t="s">
        <v>153</v>
      </c>
      <c r="C97" t="s">
        <v>161</v>
      </c>
      <c r="D97" s="2">
        <v>39093</v>
      </c>
      <c r="E97">
        <v>35</v>
      </c>
      <c r="F97" s="59">
        <v>217</v>
      </c>
    </row>
    <row r="98" spans="2:6">
      <c r="B98" t="s">
        <v>153</v>
      </c>
      <c r="C98" t="s">
        <v>162</v>
      </c>
      <c r="D98" s="2">
        <v>39093</v>
      </c>
      <c r="E98">
        <v>35</v>
      </c>
      <c r="F98" s="59">
        <v>217</v>
      </c>
    </row>
    <row r="99" spans="2:6">
      <c r="B99" t="s">
        <v>153</v>
      </c>
      <c r="C99" t="s">
        <v>163</v>
      </c>
      <c r="D99" s="2">
        <v>39093</v>
      </c>
      <c r="E99">
        <v>63</v>
      </c>
      <c r="F99" s="59">
        <v>340.20000000000005</v>
      </c>
    </row>
    <row r="100" spans="2:6">
      <c r="B100" t="s">
        <v>153</v>
      </c>
      <c r="C100" t="s">
        <v>164</v>
      </c>
      <c r="D100" s="2">
        <v>39093</v>
      </c>
      <c r="E100">
        <v>46</v>
      </c>
      <c r="F100" s="59">
        <v>285.2</v>
      </c>
    </row>
    <row r="101" spans="2:6">
      <c r="B101" t="s">
        <v>153</v>
      </c>
      <c r="C101" t="s">
        <v>165</v>
      </c>
      <c r="D101" s="2">
        <v>39093</v>
      </c>
      <c r="E101">
        <v>61</v>
      </c>
      <c r="F101" s="59">
        <v>378.2</v>
      </c>
    </row>
    <row r="102" spans="2:6">
      <c r="B102" t="s">
        <v>153</v>
      </c>
      <c r="C102" t="s">
        <v>166</v>
      </c>
      <c r="D102" s="2">
        <v>39093</v>
      </c>
      <c r="E102">
        <v>40</v>
      </c>
      <c r="F102" s="59">
        <v>248</v>
      </c>
    </row>
    <row r="103" spans="2:6">
      <c r="B103" t="s">
        <v>167</v>
      </c>
      <c r="C103" t="s">
        <v>168</v>
      </c>
      <c r="D103" s="2">
        <v>39093</v>
      </c>
      <c r="E103">
        <v>55</v>
      </c>
      <c r="F103" s="59">
        <v>297</v>
      </c>
    </row>
    <row r="104" spans="2:6">
      <c r="B104" t="s">
        <v>167</v>
      </c>
      <c r="C104" t="s">
        <v>169</v>
      </c>
      <c r="D104" s="2">
        <v>39093</v>
      </c>
      <c r="E104">
        <v>62</v>
      </c>
      <c r="F104" s="59">
        <v>334.8</v>
      </c>
    </row>
    <row r="105" spans="2:6">
      <c r="B105" t="s">
        <v>167</v>
      </c>
      <c r="C105" t="s">
        <v>170</v>
      </c>
      <c r="D105" s="2">
        <v>39093</v>
      </c>
      <c r="E105">
        <v>60</v>
      </c>
      <c r="F105" s="59">
        <v>372</v>
      </c>
    </row>
    <row r="106" spans="2:6">
      <c r="B106" t="s">
        <v>167</v>
      </c>
      <c r="C106" t="s">
        <v>171</v>
      </c>
      <c r="D106" s="2">
        <v>39093</v>
      </c>
      <c r="E106">
        <v>57</v>
      </c>
      <c r="F106" s="59">
        <v>353.40000000000003</v>
      </c>
    </row>
    <row r="107" spans="2:6">
      <c r="B107" t="s">
        <v>167</v>
      </c>
      <c r="C107" t="s">
        <v>172</v>
      </c>
      <c r="D107" s="2">
        <v>39093</v>
      </c>
      <c r="E107">
        <v>43</v>
      </c>
      <c r="F107" s="59">
        <v>232.20000000000002</v>
      </c>
    </row>
    <row r="108" spans="2:6">
      <c r="B108" t="s">
        <v>167</v>
      </c>
      <c r="C108" t="s">
        <v>173</v>
      </c>
      <c r="D108" s="2">
        <v>39093</v>
      </c>
      <c r="E108">
        <v>43</v>
      </c>
      <c r="F108" s="59">
        <v>232.20000000000002</v>
      </c>
    </row>
    <row r="109" spans="2:6">
      <c r="B109" t="s">
        <v>167</v>
      </c>
      <c r="C109" t="s">
        <v>174</v>
      </c>
      <c r="D109" s="2">
        <v>39093</v>
      </c>
      <c r="E109">
        <v>35</v>
      </c>
      <c r="F109" s="59">
        <v>189</v>
      </c>
    </row>
    <row r="110" spans="2:6">
      <c r="B110" t="s">
        <v>118</v>
      </c>
      <c r="C110" t="s">
        <v>119</v>
      </c>
      <c r="D110" s="2">
        <v>39094</v>
      </c>
      <c r="E110">
        <v>35</v>
      </c>
      <c r="F110" s="59">
        <v>217</v>
      </c>
    </row>
    <row r="111" spans="2:6">
      <c r="B111" t="s">
        <v>118</v>
      </c>
      <c r="C111" t="s">
        <v>120</v>
      </c>
      <c r="D111" s="2">
        <v>39094</v>
      </c>
      <c r="E111">
        <v>65</v>
      </c>
      <c r="F111" s="59">
        <v>351</v>
      </c>
    </row>
    <row r="112" spans="2:6">
      <c r="B112" t="s">
        <v>118</v>
      </c>
      <c r="C112" t="s">
        <v>121</v>
      </c>
      <c r="D112" s="2">
        <v>39094</v>
      </c>
      <c r="E112">
        <v>30</v>
      </c>
      <c r="F112" s="59">
        <v>186</v>
      </c>
    </row>
    <row r="113" spans="2:6">
      <c r="B113" t="s">
        <v>118</v>
      </c>
      <c r="C113" t="s">
        <v>122</v>
      </c>
      <c r="D113" s="2">
        <v>39094</v>
      </c>
      <c r="E113">
        <v>50</v>
      </c>
      <c r="F113" s="59">
        <v>310</v>
      </c>
    </row>
    <row r="114" spans="2:6">
      <c r="B114" t="s">
        <v>118</v>
      </c>
      <c r="C114" t="s">
        <v>123</v>
      </c>
      <c r="D114" s="2">
        <v>39094</v>
      </c>
      <c r="E114">
        <v>45</v>
      </c>
      <c r="F114" s="59">
        <v>279</v>
      </c>
    </row>
    <row r="115" spans="2:6">
      <c r="B115" t="s">
        <v>118</v>
      </c>
      <c r="C115" t="s">
        <v>124</v>
      </c>
      <c r="D115" s="2">
        <v>39094</v>
      </c>
      <c r="E115">
        <v>53</v>
      </c>
      <c r="F115" s="59">
        <v>286.20000000000005</v>
      </c>
    </row>
    <row r="116" spans="2:6">
      <c r="B116" t="s">
        <v>118</v>
      </c>
      <c r="C116" t="s">
        <v>125</v>
      </c>
      <c r="D116" s="2">
        <v>39094</v>
      </c>
      <c r="E116">
        <v>37</v>
      </c>
      <c r="F116" s="59">
        <v>199.8</v>
      </c>
    </row>
    <row r="117" spans="2:6">
      <c r="B117" t="s">
        <v>118</v>
      </c>
      <c r="C117" t="s">
        <v>126</v>
      </c>
      <c r="D117" s="2">
        <v>39094</v>
      </c>
      <c r="E117">
        <v>61</v>
      </c>
      <c r="F117" s="59">
        <v>329.40000000000003</v>
      </c>
    </row>
    <row r="118" spans="2:6">
      <c r="B118" t="s">
        <v>118</v>
      </c>
      <c r="C118" t="s">
        <v>127</v>
      </c>
      <c r="D118" s="2">
        <v>39094</v>
      </c>
      <c r="E118">
        <v>43</v>
      </c>
      <c r="F118" s="59">
        <v>266.60000000000002</v>
      </c>
    </row>
    <row r="119" spans="2:6">
      <c r="B119" t="s">
        <v>118</v>
      </c>
      <c r="C119" t="s">
        <v>128</v>
      </c>
      <c r="D119" s="2">
        <v>39094</v>
      </c>
      <c r="E119">
        <v>45</v>
      </c>
      <c r="F119" s="59">
        <v>279</v>
      </c>
    </row>
    <row r="120" spans="2:6">
      <c r="B120" t="s">
        <v>129</v>
      </c>
      <c r="C120" t="s">
        <v>130</v>
      </c>
      <c r="D120" s="2">
        <v>39094</v>
      </c>
      <c r="E120">
        <v>51</v>
      </c>
      <c r="F120" s="59">
        <v>316.2</v>
      </c>
    </row>
    <row r="121" spans="2:6">
      <c r="B121" t="s">
        <v>129</v>
      </c>
      <c r="C121" t="s">
        <v>131</v>
      </c>
      <c r="D121" s="2">
        <v>39094</v>
      </c>
      <c r="E121">
        <v>53</v>
      </c>
      <c r="F121" s="59">
        <v>286.20000000000005</v>
      </c>
    </row>
    <row r="122" spans="2:6">
      <c r="B122" t="s">
        <v>129</v>
      </c>
      <c r="C122" t="s">
        <v>132</v>
      </c>
      <c r="D122" s="2">
        <v>39094</v>
      </c>
      <c r="E122">
        <v>35</v>
      </c>
      <c r="F122" s="59">
        <v>189</v>
      </c>
    </row>
    <row r="123" spans="2:6">
      <c r="B123" t="s">
        <v>129</v>
      </c>
      <c r="C123" t="s">
        <v>133</v>
      </c>
      <c r="D123" s="2">
        <v>39094</v>
      </c>
      <c r="E123">
        <v>42</v>
      </c>
      <c r="F123" s="59">
        <v>226.8</v>
      </c>
    </row>
    <row r="124" spans="2:6">
      <c r="B124" t="s">
        <v>129</v>
      </c>
      <c r="C124" t="s">
        <v>134</v>
      </c>
      <c r="D124" s="2">
        <v>39094</v>
      </c>
      <c r="E124">
        <v>61</v>
      </c>
      <c r="F124" s="59">
        <v>329.40000000000003</v>
      </c>
    </row>
    <row r="125" spans="2:6">
      <c r="B125" t="s">
        <v>129</v>
      </c>
      <c r="C125" t="s">
        <v>135</v>
      </c>
      <c r="D125" s="2">
        <v>39094</v>
      </c>
      <c r="E125">
        <v>58</v>
      </c>
      <c r="F125" s="59">
        <v>359.6</v>
      </c>
    </row>
    <row r="126" spans="2:6">
      <c r="B126" t="s">
        <v>136</v>
      </c>
      <c r="C126" t="s">
        <v>137</v>
      </c>
      <c r="D126" s="2">
        <v>39094</v>
      </c>
      <c r="E126">
        <v>64</v>
      </c>
      <c r="F126" s="59">
        <v>345.6</v>
      </c>
    </row>
    <row r="127" spans="2:6">
      <c r="B127" t="s">
        <v>136</v>
      </c>
      <c r="C127" t="s">
        <v>138</v>
      </c>
      <c r="D127" s="2">
        <v>39094</v>
      </c>
      <c r="E127">
        <v>30</v>
      </c>
      <c r="F127" s="59">
        <v>186</v>
      </c>
    </row>
    <row r="128" spans="2:6">
      <c r="B128" t="s">
        <v>136</v>
      </c>
      <c r="C128" t="s">
        <v>139</v>
      </c>
      <c r="D128" s="2">
        <v>39094</v>
      </c>
      <c r="E128">
        <v>47</v>
      </c>
      <c r="F128" s="59">
        <v>291.40000000000003</v>
      </c>
    </row>
    <row r="129" spans="2:6">
      <c r="B129" t="s">
        <v>136</v>
      </c>
      <c r="C129" t="s">
        <v>140</v>
      </c>
      <c r="D129" s="2">
        <v>39094</v>
      </c>
      <c r="E129">
        <v>55</v>
      </c>
      <c r="F129" s="59">
        <v>297</v>
      </c>
    </row>
    <row r="130" spans="2:6">
      <c r="B130" t="s">
        <v>136</v>
      </c>
      <c r="C130" t="s">
        <v>141</v>
      </c>
      <c r="D130" s="2">
        <v>39094</v>
      </c>
      <c r="E130">
        <v>62</v>
      </c>
      <c r="F130" s="59">
        <v>384.40000000000003</v>
      </c>
    </row>
    <row r="131" spans="2:6">
      <c r="B131" t="s">
        <v>136</v>
      </c>
      <c r="C131" t="s">
        <v>142</v>
      </c>
      <c r="D131" s="2">
        <v>39094</v>
      </c>
      <c r="E131">
        <v>42</v>
      </c>
      <c r="F131" s="59">
        <v>260.40000000000003</v>
      </c>
    </row>
    <row r="132" spans="2:6">
      <c r="B132" t="s">
        <v>136</v>
      </c>
      <c r="C132" t="s">
        <v>143</v>
      </c>
      <c r="D132" s="2">
        <v>39094</v>
      </c>
      <c r="E132">
        <v>30</v>
      </c>
      <c r="F132" s="59">
        <v>186</v>
      </c>
    </row>
    <row r="133" spans="2:6">
      <c r="B133" t="s">
        <v>136</v>
      </c>
      <c r="C133" t="s">
        <v>144</v>
      </c>
      <c r="D133" s="2">
        <v>39094</v>
      </c>
      <c r="E133">
        <v>46</v>
      </c>
      <c r="F133" s="59">
        <v>285.2</v>
      </c>
    </row>
    <row r="134" spans="2:6">
      <c r="B134" t="s">
        <v>136</v>
      </c>
      <c r="C134" t="s">
        <v>145</v>
      </c>
      <c r="D134" s="2">
        <v>39094</v>
      </c>
      <c r="E134">
        <v>34</v>
      </c>
      <c r="F134" s="59">
        <v>183.60000000000002</v>
      </c>
    </row>
    <row r="135" spans="2:6">
      <c r="B135" t="s">
        <v>136</v>
      </c>
      <c r="C135" t="s">
        <v>146</v>
      </c>
      <c r="D135" s="2">
        <v>39094</v>
      </c>
      <c r="E135">
        <v>53</v>
      </c>
      <c r="F135" s="59">
        <v>286.20000000000005</v>
      </c>
    </row>
    <row r="136" spans="2:6">
      <c r="B136" t="s">
        <v>136</v>
      </c>
      <c r="C136" t="s">
        <v>126</v>
      </c>
      <c r="D136" s="2">
        <v>39094</v>
      </c>
      <c r="E136">
        <v>52</v>
      </c>
      <c r="F136" s="59">
        <v>322.40000000000003</v>
      </c>
    </row>
    <row r="137" spans="2:6">
      <c r="B137" t="s">
        <v>136</v>
      </c>
      <c r="C137" t="s">
        <v>147</v>
      </c>
      <c r="D137" s="2">
        <v>39094</v>
      </c>
      <c r="E137">
        <v>33</v>
      </c>
      <c r="F137" s="59">
        <v>178.20000000000002</v>
      </c>
    </row>
    <row r="138" spans="2:6">
      <c r="B138" t="s">
        <v>136</v>
      </c>
      <c r="C138" t="s">
        <v>148</v>
      </c>
      <c r="D138" s="2">
        <v>39094</v>
      </c>
      <c r="E138">
        <v>53</v>
      </c>
      <c r="F138" s="59">
        <v>286.20000000000005</v>
      </c>
    </row>
    <row r="139" spans="2:6">
      <c r="B139" t="s">
        <v>136</v>
      </c>
      <c r="C139" t="s">
        <v>149</v>
      </c>
      <c r="D139" s="2">
        <v>39094</v>
      </c>
      <c r="E139">
        <v>46</v>
      </c>
      <c r="F139" s="59">
        <v>285.2</v>
      </c>
    </row>
    <row r="140" spans="2:6">
      <c r="B140" t="s">
        <v>136</v>
      </c>
      <c r="C140" t="s">
        <v>150</v>
      </c>
      <c r="D140" s="2">
        <v>39094</v>
      </c>
      <c r="E140">
        <v>59</v>
      </c>
      <c r="F140" s="59">
        <v>318.60000000000002</v>
      </c>
    </row>
    <row r="141" spans="2:6">
      <c r="B141" t="s">
        <v>136</v>
      </c>
      <c r="C141" t="s">
        <v>151</v>
      </c>
      <c r="D141" s="2">
        <v>39094</v>
      </c>
      <c r="E141">
        <v>34</v>
      </c>
      <c r="F141" s="59">
        <v>183.60000000000002</v>
      </c>
    </row>
    <row r="142" spans="2:6">
      <c r="B142" t="s">
        <v>136</v>
      </c>
      <c r="C142" t="s">
        <v>152</v>
      </c>
      <c r="D142" s="2">
        <v>39094</v>
      </c>
      <c r="E142">
        <v>40</v>
      </c>
      <c r="F142" s="59">
        <v>216</v>
      </c>
    </row>
    <row r="143" spans="2:6">
      <c r="B143" t="s">
        <v>153</v>
      </c>
      <c r="C143" t="s">
        <v>154</v>
      </c>
      <c r="D143" s="2">
        <v>39094</v>
      </c>
      <c r="E143">
        <v>32</v>
      </c>
      <c r="F143" s="59">
        <v>198.4</v>
      </c>
    </row>
    <row r="144" spans="2:6">
      <c r="B144" t="s">
        <v>153</v>
      </c>
      <c r="C144" t="s">
        <v>155</v>
      </c>
      <c r="D144" s="2">
        <v>39094</v>
      </c>
      <c r="E144">
        <v>64</v>
      </c>
      <c r="F144" s="59">
        <v>345.6</v>
      </c>
    </row>
    <row r="145" spans="2:6">
      <c r="B145" t="s">
        <v>153</v>
      </c>
      <c r="C145" t="s">
        <v>156</v>
      </c>
      <c r="D145" s="2">
        <v>39094</v>
      </c>
      <c r="E145">
        <v>46</v>
      </c>
      <c r="F145" s="59">
        <v>285.2</v>
      </c>
    </row>
    <row r="146" spans="2:6">
      <c r="B146" t="s">
        <v>153</v>
      </c>
      <c r="C146" t="s">
        <v>157</v>
      </c>
      <c r="D146" s="2">
        <v>39094</v>
      </c>
      <c r="E146">
        <v>61</v>
      </c>
      <c r="F146" s="59">
        <v>378.2</v>
      </c>
    </row>
    <row r="147" spans="2:6">
      <c r="B147" t="s">
        <v>153</v>
      </c>
      <c r="C147" t="s">
        <v>158</v>
      </c>
      <c r="D147" s="2">
        <v>39094</v>
      </c>
      <c r="E147">
        <v>47</v>
      </c>
      <c r="F147" s="59">
        <v>291.40000000000003</v>
      </c>
    </row>
    <row r="148" spans="2:6">
      <c r="B148" t="s">
        <v>153</v>
      </c>
      <c r="C148" t="s">
        <v>159</v>
      </c>
      <c r="D148" s="2">
        <v>39094</v>
      </c>
      <c r="E148">
        <v>46</v>
      </c>
      <c r="F148" s="59">
        <v>285.2</v>
      </c>
    </row>
    <row r="149" spans="2:6">
      <c r="B149" t="s">
        <v>153</v>
      </c>
      <c r="C149" t="s">
        <v>160</v>
      </c>
      <c r="D149" s="2">
        <v>39094</v>
      </c>
      <c r="E149">
        <v>58</v>
      </c>
      <c r="F149" s="59">
        <v>313.20000000000005</v>
      </c>
    </row>
    <row r="150" spans="2:6">
      <c r="B150" t="s">
        <v>153</v>
      </c>
      <c r="C150" t="s">
        <v>161</v>
      </c>
      <c r="D150" s="2">
        <v>39094</v>
      </c>
      <c r="E150">
        <v>64</v>
      </c>
      <c r="F150" s="59">
        <v>345.6</v>
      </c>
    </row>
    <row r="151" spans="2:6">
      <c r="B151" t="s">
        <v>153</v>
      </c>
      <c r="C151" t="s">
        <v>162</v>
      </c>
      <c r="D151" s="2">
        <v>39094</v>
      </c>
      <c r="E151">
        <v>34</v>
      </c>
      <c r="F151" s="59">
        <v>183.60000000000002</v>
      </c>
    </row>
    <row r="152" spans="2:6">
      <c r="B152" t="s">
        <v>153</v>
      </c>
      <c r="C152" t="s">
        <v>163</v>
      </c>
      <c r="D152" s="2">
        <v>39094</v>
      </c>
      <c r="E152">
        <v>32</v>
      </c>
      <c r="F152" s="59">
        <v>198.4</v>
      </c>
    </row>
    <row r="153" spans="2:6">
      <c r="B153" t="s">
        <v>153</v>
      </c>
      <c r="C153" t="s">
        <v>164</v>
      </c>
      <c r="D153" s="2">
        <v>39094</v>
      </c>
      <c r="E153">
        <v>40</v>
      </c>
      <c r="F153" s="59">
        <v>216</v>
      </c>
    </row>
    <row r="154" spans="2:6">
      <c r="B154" t="s">
        <v>153</v>
      </c>
      <c r="C154" t="s">
        <v>165</v>
      </c>
      <c r="D154" s="2">
        <v>39094</v>
      </c>
      <c r="E154">
        <v>48</v>
      </c>
      <c r="F154" s="59">
        <v>297.60000000000002</v>
      </c>
    </row>
    <row r="155" spans="2:6">
      <c r="B155" t="s">
        <v>153</v>
      </c>
      <c r="C155" t="s">
        <v>166</v>
      </c>
      <c r="D155" s="2">
        <v>39094</v>
      </c>
      <c r="E155">
        <v>48</v>
      </c>
      <c r="F155" s="59">
        <v>259.20000000000005</v>
      </c>
    </row>
    <row r="156" spans="2:6">
      <c r="B156" t="s">
        <v>167</v>
      </c>
      <c r="C156" t="s">
        <v>168</v>
      </c>
      <c r="D156" s="2">
        <v>39094</v>
      </c>
      <c r="E156">
        <v>60</v>
      </c>
      <c r="F156" s="59">
        <v>372</v>
      </c>
    </row>
    <row r="157" spans="2:6">
      <c r="B157" t="s">
        <v>167</v>
      </c>
      <c r="C157" t="s">
        <v>169</v>
      </c>
      <c r="D157" s="2">
        <v>39094</v>
      </c>
      <c r="E157">
        <v>36</v>
      </c>
      <c r="F157" s="59">
        <v>223.20000000000002</v>
      </c>
    </row>
    <row r="158" spans="2:6">
      <c r="B158" t="s">
        <v>167</v>
      </c>
      <c r="C158" t="s">
        <v>170</v>
      </c>
      <c r="D158" s="2">
        <v>39094</v>
      </c>
      <c r="E158">
        <v>40</v>
      </c>
      <c r="F158" s="59">
        <v>216</v>
      </c>
    </row>
    <row r="159" spans="2:6">
      <c r="B159" t="s">
        <v>167</v>
      </c>
      <c r="C159" t="s">
        <v>171</v>
      </c>
      <c r="D159" s="2">
        <v>39094</v>
      </c>
      <c r="E159">
        <v>51</v>
      </c>
      <c r="F159" s="59">
        <v>316.2</v>
      </c>
    </row>
    <row r="160" spans="2:6">
      <c r="B160" t="s">
        <v>167</v>
      </c>
      <c r="C160" t="s">
        <v>172</v>
      </c>
      <c r="D160" s="2">
        <v>39094</v>
      </c>
      <c r="E160">
        <v>61</v>
      </c>
      <c r="F160" s="59">
        <v>329.40000000000003</v>
      </c>
    </row>
    <row r="161" spans="2:6">
      <c r="B161" t="s">
        <v>167</v>
      </c>
      <c r="C161" t="s">
        <v>173</v>
      </c>
      <c r="D161" s="2">
        <v>39094</v>
      </c>
      <c r="E161">
        <v>39</v>
      </c>
      <c r="F161" s="59">
        <v>241.8</v>
      </c>
    </row>
    <row r="162" spans="2:6">
      <c r="B162" t="s">
        <v>167</v>
      </c>
      <c r="C162" t="s">
        <v>174</v>
      </c>
      <c r="D162" s="2">
        <v>39094</v>
      </c>
      <c r="E162">
        <v>60</v>
      </c>
      <c r="F162" s="59">
        <v>372</v>
      </c>
    </row>
    <row r="163" spans="2:6">
      <c r="B163" t="s">
        <v>118</v>
      </c>
      <c r="C163" t="s">
        <v>119</v>
      </c>
      <c r="D163" s="2">
        <v>39095</v>
      </c>
      <c r="E163">
        <v>46</v>
      </c>
      <c r="F163" s="59">
        <v>285.2</v>
      </c>
    </row>
    <row r="164" spans="2:6">
      <c r="B164" t="s">
        <v>118</v>
      </c>
      <c r="C164" t="s">
        <v>120</v>
      </c>
      <c r="D164" s="2">
        <v>39095</v>
      </c>
      <c r="E164">
        <v>53</v>
      </c>
      <c r="F164" s="59">
        <v>286.20000000000005</v>
      </c>
    </row>
    <row r="165" spans="2:6">
      <c r="B165" t="s">
        <v>118</v>
      </c>
      <c r="C165" t="s">
        <v>121</v>
      </c>
      <c r="D165" s="2">
        <v>39095</v>
      </c>
      <c r="E165">
        <v>47</v>
      </c>
      <c r="F165" s="59">
        <v>291.40000000000003</v>
      </c>
    </row>
    <row r="166" spans="2:6">
      <c r="B166" t="s">
        <v>118</v>
      </c>
      <c r="C166" t="s">
        <v>122</v>
      </c>
      <c r="D166" s="2">
        <v>39095</v>
      </c>
      <c r="E166">
        <v>63</v>
      </c>
      <c r="F166" s="59">
        <v>340.20000000000005</v>
      </c>
    </row>
    <row r="167" spans="2:6">
      <c r="B167" t="s">
        <v>118</v>
      </c>
      <c r="C167" t="s">
        <v>123</v>
      </c>
      <c r="D167" s="2">
        <v>39095</v>
      </c>
      <c r="E167">
        <v>49</v>
      </c>
      <c r="F167" s="59">
        <v>303.8</v>
      </c>
    </row>
    <row r="168" spans="2:6">
      <c r="B168" t="s">
        <v>118</v>
      </c>
      <c r="C168" t="s">
        <v>124</v>
      </c>
      <c r="D168" s="2">
        <v>39095</v>
      </c>
      <c r="E168">
        <v>65</v>
      </c>
      <c r="F168" s="59">
        <v>351</v>
      </c>
    </row>
    <row r="169" spans="2:6">
      <c r="B169" t="s">
        <v>118</v>
      </c>
      <c r="C169" t="s">
        <v>125</v>
      </c>
      <c r="D169" s="2">
        <v>39095</v>
      </c>
      <c r="E169">
        <v>50</v>
      </c>
      <c r="F169" s="59">
        <v>270</v>
      </c>
    </row>
    <row r="170" spans="2:6">
      <c r="B170" t="s">
        <v>118</v>
      </c>
      <c r="C170" t="s">
        <v>126</v>
      </c>
      <c r="D170" s="2">
        <v>39095</v>
      </c>
      <c r="E170">
        <v>64</v>
      </c>
      <c r="F170" s="59">
        <v>345.6</v>
      </c>
    </row>
    <row r="171" spans="2:6">
      <c r="B171" t="s">
        <v>118</v>
      </c>
      <c r="C171" t="s">
        <v>127</v>
      </c>
      <c r="D171" s="2">
        <v>39095</v>
      </c>
      <c r="E171">
        <v>52</v>
      </c>
      <c r="F171" s="59">
        <v>322.40000000000003</v>
      </c>
    </row>
    <row r="172" spans="2:6">
      <c r="B172" t="s">
        <v>118</v>
      </c>
      <c r="C172" t="s">
        <v>128</v>
      </c>
      <c r="D172" s="2">
        <v>39095</v>
      </c>
      <c r="E172">
        <v>47</v>
      </c>
      <c r="F172" s="59">
        <v>253.8</v>
      </c>
    </row>
    <row r="173" spans="2:6">
      <c r="B173" t="s">
        <v>129</v>
      </c>
      <c r="C173" t="s">
        <v>130</v>
      </c>
      <c r="D173" s="2">
        <v>39095</v>
      </c>
      <c r="E173">
        <v>60</v>
      </c>
      <c r="F173" s="59">
        <v>324</v>
      </c>
    </row>
    <row r="174" spans="2:6">
      <c r="B174" t="s">
        <v>129</v>
      </c>
      <c r="C174" t="s">
        <v>131</v>
      </c>
      <c r="D174" s="2">
        <v>39095</v>
      </c>
      <c r="E174">
        <v>45</v>
      </c>
      <c r="F174" s="59">
        <v>243.00000000000003</v>
      </c>
    </row>
    <row r="175" spans="2:6">
      <c r="B175" t="s">
        <v>129</v>
      </c>
      <c r="C175" t="s">
        <v>132</v>
      </c>
      <c r="D175" s="2">
        <v>39095</v>
      </c>
      <c r="E175">
        <v>52</v>
      </c>
      <c r="F175" s="59">
        <v>322.40000000000003</v>
      </c>
    </row>
    <row r="176" spans="2:6">
      <c r="B176" t="s">
        <v>129</v>
      </c>
      <c r="C176" t="s">
        <v>133</v>
      </c>
      <c r="D176" s="2">
        <v>39095</v>
      </c>
      <c r="E176">
        <v>49</v>
      </c>
      <c r="F176" s="59">
        <v>264.60000000000002</v>
      </c>
    </row>
    <row r="177" spans="2:6">
      <c r="B177" t="s">
        <v>129</v>
      </c>
      <c r="C177" t="s">
        <v>134</v>
      </c>
      <c r="D177" s="2">
        <v>39095</v>
      </c>
      <c r="E177">
        <v>48</v>
      </c>
      <c r="F177" s="59">
        <v>297.60000000000002</v>
      </c>
    </row>
    <row r="178" spans="2:6">
      <c r="B178" t="s">
        <v>129</v>
      </c>
      <c r="C178" t="s">
        <v>135</v>
      </c>
      <c r="D178" s="2">
        <v>39095</v>
      </c>
      <c r="E178">
        <v>60</v>
      </c>
      <c r="F178" s="59">
        <v>372</v>
      </c>
    </row>
    <row r="179" spans="2:6">
      <c r="B179" t="s">
        <v>136</v>
      </c>
      <c r="C179" t="s">
        <v>137</v>
      </c>
      <c r="D179" s="2">
        <v>39095</v>
      </c>
      <c r="E179">
        <v>34</v>
      </c>
      <c r="F179" s="59">
        <v>183.60000000000002</v>
      </c>
    </row>
    <row r="180" spans="2:6">
      <c r="B180" t="s">
        <v>136</v>
      </c>
      <c r="C180" t="s">
        <v>138</v>
      </c>
      <c r="D180" s="2">
        <v>39095</v>
      </c>
      <c r="E180">
        <v>32</v>
      </c>
      <c r="F180" s="59">
        <v>198.4</v>
      </c>
    </row>
    <row r="181" spans="2:6">
      <c r="B181" t="s">
        <v>136</v>
      </c>
      <c r="C181" t="s">
        <v>139</v>
      </c>
      <c r="D181" s="2">
        <v>39095</v>
      </c>
      <c r="E181">
        <v>41</v>
      </c>
      <c r="F181" s="59">
        <v>254.20000000000002</v>
      </c>
    </row>
    <row r="182" spans="2:6">
      <c r="B182" t="s">
        <v>136</v>
      </c>
      <c r="C182" t="s">
        <v>140</v>
      </c>
      <c r="D182" s="2">
        <v>39095</v>
      </c>
      <c r="E182">
        <v>32</v>
      </c>
      <c r="F182" s="59">
        <v>172.8</v>
      </c>
    </row>
    <row r="183" spans="2:6">
      <c r="B183" t="s">
        <v>136</v>
      </c>
      <c r="C183" t="s">
        <v>141</v>
      </c>
      <c r="D183" s="2">
        <v>39095</v>
      </c>
      <c r="E183">
        <v>46</v>
      </c>
      <c r="F183" s="59">
        <v>285.2</v>
      </c>
    </row>
    <row r="184" spans="2:6">
      <c r="B184" t="s">
        <v>136</v>
      </c>
      <c r="C184" t="s">
        <v>142</v>
      </c>
      <c r="D184" s="2">
        <v>39095</v>
      </c>
      <c r="E184">
        <v>31</v>
      </c>
      <c r="F184" s="59">
        <v>167.4</v>
      </c>
    </row>
    <row r="185" spans="2:6">
      <c r="B185" t="s">
        <v>136</v>
      </c>
      <c r="C185" t="s">
        <v>143</v>
      </c>
      <c r="D185" s="2">
        <v>39095</v>
      </c>
      <c r="E185">
        <v>52</v>
      </c>
      <c r="F185" s="59">
        <v>280.8</v>
      </c>
    </row>
    <row r="186" spans="2:6">
      <c r="B186" t="s">
        <v>136</v>
      </c>
      <c r="C186" t="s">
        <v>144</v>
      </c>
      <c r="D186" s="2">
        <v>39095</v>
      </c>
      <c r="E186">
        <v>62</v>
      </c>
      <c r="F186" s="59">
        <v>384.40000000000003</v>
      </c>
    </row>
    <row r="187" spans="2:6">
      <c r="B187" t="s">
        <v>136</v>
      </c>
      <c r="C187" t="s">
        <v>145</v>
      </c>
      <c r="D187" s="2">
        <v>39095</v>
      </c>
      <c r="E187">
        <v>31</v>
      </c>
      <c r="F187" s="59">
        <v>167.4</v>
      </c>
    </row>
    <row r="188" spans="2:6">
      <c r="B188" t="s">
        <v>136</v>
      </c>
      <c r="C188" t="s">
        <v>146</v>
      </c>
      <c r="D188" s="2">
        <v>39095</v>
      </c>
      <c r="E188">
        <v>52</v>
      </c>
      <c r="F188" s="59">
        <v>322.40000000000003</v>
      </c>
    </row>
    <row r="189" spans="2:6">
      <c r="B189" t="s">
        <v>136</v>
      </c>
      <c r="C189" t="s">
        <v>126</v>
      </c>
      <c r="D189" s="2">
        <v>39095</v>
      </c>
      <c r="E189">
        <v>48</v>
      </c>
      <c r="F189" s="59">
        <v>297.60000000000002</v>
      </c>
    </row>
    <row r="190" spans="2:6">
      <c r="B190" t="s">
        <v>136</v>
      </c>
      <c r="C190" t="s">
        <v>147</v>
      </c>
      <c r="D190" s="2">
        <v>39095</v>
      </c>
      <c r="E190">
        <v>46</v>
      </c>
      <c r="F190" s="59">
        <v>248.4</v>
      </c>
    </row>
    <row r="191" spans="2:6">
      <c r="B191" t="s">
        <v>136</v>
      </c>
      <c r="C191" t="s">
        <v>148</v>
      </c>
      <c r="D191" s="2">
        <v>39095</v>
      </c>
      <c r="E191">
        <v>38</v>
      </c>
      <c r="F191" s="59">
        <v>205.20000000000002</v>
      </c>
    </row>
    <row r="192" spans="2:6">
      <c r="B192" t="s">
        <v>136</v>
      </c>
      <c r="C192" t="s">
        <v>149</v>
      </c>
      <c r="D192" s="2">
        <v>39095</v>
      </c>
      <c r="E192">
        <v>56</v>
      </c>
      <c r="F192" s="59">
        <v>347.2</v>
      </c>
    </row>
    <row r="193" spans="2:6">
      <c r="B193" t="s">
        <v>136</v>
      </c>
      <c r="C193" t="s">
        <v>150</v>
      </c>
      <c r="D193" s="2">
        <v>39095</v>
      </c>
      <c r="E193">
        <v>48</v>
      </c>
      <c r="F193" s="59">
        <v>259.20000000000005</v>
      </c>
    </row>
    <row r="194" spans="2:6">
      <c r="B194" t="s">
        <v>136</v>
      </c>
      <c r="C194" t="s">
        <v>151</v>
      </c>
      <c r="D194" s="2">
        <v>39095</v>
      </c>
      <c r="E194">
        <v>54</v>
      </c>
      <c r="F194" s="59">
        <v>291.60000000000002</v>
      </c>
    </row>
    <row r="195" spans="2:6">
      <c r="B195" t="s">
        <v>136</v>
      </c>
      <c r="C195" t="s">
        <v>152</v>
      </c>
      <c r="D195" s="2">
        <v>39095</v>
      </c>
      <c r="E195">
        <v>54</v>
      </c>
      <c r="F195" s="59">
        <v>334.8</v>
      </c>
    </row>
    <row r="196" spans="2:6">
      <c r="B196" t="s">
        <v>153</v>
      </c>
      <c r="C196" t="s">
        <v>154</v>
      </c>
      <c r="D196" s="2">
        <v>39095</v>
      </c>
      <c r="E196">
        <v>31</v>
      </c>
      <c r="F196" s="59">
        <v>192.20000000000002</v>
      </c>
    </row>
    <row r="197" spans="2:6">
      <c r="B197" t="s">
        <v>153</v>
      </c>
      <c r="C197" t="s">
        <v>155</v>
      </c>
      <c r="D197" s="2">
        <v>39095</v>
      </c>
      <c r="E197">
        <v>43</v>
      </c>
      <c r="F197" s="59">
        <v>266.60000000000002</v>
      </c>
    </row>
    <row r="198" spans="2:6">
      <c r="B198" t="s">
        <v>153</v>
      </c>
      <c r="C198" t="s">
        <v>156</v>
      </c>
      <c r="D198" s="2">
        <v>39095</v>
      </c>
      <c r="E198">
        <v>39</v>
      </c>
      <c r="F198" s="59">
        <v>241.8</v>
      </c>
    </row>
    <row r="199" spans="2:6">
      <c r="B199" t="s">
        <v>153</v>
      </c>
      <c r="C199" t="s">
        <v>157</v>
      </c>
      <c r="D199" s="2">
        <v>39095</v>
      </c>
      <c r="E199">
        <v>34</v>
      </c>
      <c r="F199" s="59">
        <v>210.8</v>
      </c>
    </row>
    <row r="200" spans="2:6">
      <c r="B200" t="s">
        <v>153</v>
      </c>
      <c r="C200" t="s">
        <v>158</v>
      </c>
      <c r="D200" s="2">
        <v>39095</v>
      </c>
      <c r="E200">
        <v>46</v>
      </c>
      <c r="F200" s="59">
        <v>285.2</v>
      </c>
    </row>
    <row r="201" spans="2:6">
      <c r="B201" t="s">
        <v>153</v>
      </c>
      <c r="C201" t="s">
        <v>159</v>
      </c>
      <c r="D201" s="2">
        <v>39095</v>
      </c>
      <c r="E201">
        <v>35</v>
      </c>
      <c r="F201" s="59">
        <v>189</v>
      </c>
    </row>
    <row r="202" spans="2:6">
      <c r="B202" t="s">
        <v>153</v>
      </c>
      <c r="C202" t="s">
        <v>160</v>
      </c>
      <c r="D202" s="2">
        <v>39095</v>
      </c>
      <c r="E202">
        <v>60</v>
      </c>
      <c r="F202" s="59">
        <v>372</v>
      </c>
    </row>
    <row r="203" spans="2:6">
      <c r="B203" t="s">
        <v>153</v>
      </c>
      <c r="C203" t="s">
        <v>161</v>
      </c>
      <c r="D203" s="2">
        <v>39095</v>
      </c>
      <c r="E203">
        <v>39</v>
      </c>
      <c r="F203" s="59">
        <v>241.8</v>
      </c>
    </row>
    <row r="204" spans="2:6">
      <c r="B204" t="s">
        <v>153</v>
      </c>
      <c r="C204" t="s">
        <v>162</v>
      </c>
      <c r="D204" s="2">
        <v>39095</v>
      </c>
      <c r="E204">
        <v>31</v>
      </c>
      <c r="F204" s="59">
        <v>167.4</v>
      </c>
    </row>
    <row r="205" spans="2:6">
      <c r="B205" t="s">
        <v>153</v>
      </c>
      <c r="C205" t="s">
        <v>163</v>
      </c>
      <c r="D205" s="2">
        <v>39095</v>
      </c>
      <c r="E205">
        <v>38</v>
      </c>
      <c r="F205" s="59">
        <v>205.20000000000002</v>
      </c>
    </row>
    <row r="206" spans="2:6">
      <c r="B206" t="s">
        <v>153</v>
      </c>
      <c r="C206" t="s">
        <v>164</v>
      </c>
      <c r="D206" s="2">
        <v>39095</v>
      </c>
      <c r="E206">
        <v>60</v>
      </c>
      <c r="F206" s="59">
        <v>372</v>
      </c>
    </row>
    <row r="207" spans="2:6">
      <c r="B207" t="s">
        <v>153</v>
      </c>
      <c r="C207" t="s">
        <v>165</v>
      </c>
      <c r="D207" s="2">
        <v>39095</v>
      </c>
      <c r="E207">
        <v>36</v>
      </c>
      <c r="F207" s="59">
        <v>223.20000000000002</v>
      </c>
    </row>
    <row r="208" spans="2:6">
      <c r="B208" t="s">
        <v>153</v>
      </c>
      <c r="C208" t="s">
        <v>166</v>
      </c>
      <c r="D208" s="2">
        <v>39095</v>
      </c>
      <c r="E208">
        <v>31</v>
      </c>
      <c r="F208" s="59">
        <v>192.20000000000002</v>
      </c>
    </row>
    <row r="209" spans="2:6">
      <c r="B209" t="s">
        <v>167</v>
      </c>
      <c r="C209" t="s">
        <v>168</v>
      </c>
      <c r="D209" s="2">
        <v>39095</v>
      </c>
      <c r="E209">
        <v>60</v>
      </c>
      <c r="F209" s="59">
        <v>372</v>
      </c>
    </row>
    <row r="210" spans="2:6">
      <c r="B210" t="s">
        <v>167</v>
      </c>
      <c r="C210" t="s">
        <v>169</v>
      </c>
      <c r="D210" s="2">
        <v>39095</v>
      </c>
      <c r="E210">
        <v>65</v>
      </c>
      <c r="F210" s="59">
        <v>403</v>
      </c>
    </row>
    <row r="211" spans="2:6">
      <c r="B211" t="s">
        <v>167</v>
      </c>
      <c r="C211" t="s">
        <v>170</v>
      </c>
      <c r="D211" s="2">
        <v>39095</v>
      </c>
      <c r="E211">
        <v>65</v>
      </c>
      <c r="F211" s="59">
        <v>351</v>
      </c>
    </row>
    <row r="212" spans="2:6">
      <c r="B212" t="s">
        <v>167</v>
      </c>
      <c r="C212" t="s">
        <v>171</v>
      </c>
      <c r="D212" s="2">
        <v>39095</v>
      </c>
      <c r="E212">
        <v>47</v>
      </c>
      <c r="F212" s="59">
        <v>291.40000000000003</v>
      </c>
    </row>
    <row r="213" spans="2:6">
      <c r="B213" t="s">
        <v>167</v>
      </c>
      <c r="C213" t="s">
        <v>172</v>
      </c>
      <c r="D213" s="2">
        <v>39095</v>
      </c>
      <c r="E213">
        <v>37</v>
      </c>
      <c r="F213" s="59">
        <v>229.4</v>
      </c>
    </row>
    <row r="214" spans="2:6">
      <c r="B214" t="s">
        <v>167</v>
      </c>
      <c r="C214" t="s">
        <v>173</v>
      </c>
      <c r="D214" s="2">
        <v>39095</v>
      </c>
      <c r="E214">
        <v>47</v>
      </c>
      <c r="F214" s="59">
        <v>253.8</v>
      </c>
    </row>
    <row r="215" spans="2:6">
      <c r="B215" t="s">
        <v>167</v>
      </c>
      <c r="C215" t="s">
        <v>174</v>
      </c>
      <c r="D215" s="2">
        <v>39095</v>
      </c>
      <c r="E215">
        <v>43</v>
      </c>
      <c r="F215" s="59">
        <v>266.60000000000002</v>
      </c>
    </row>
    <row r="216" spans="2:6">
      <c r="B216" t="s">
        <v>118</v>
      </c>
      <c r="C216" t="s">
        <v>119</v>
      </c>
      <c r="D216" s="2">
        <v>39096</v>
      </c>
      <c r="E216">
        <v>33</v>
      </c>
      <c r="F216" s="59">
        <v>204.6</v>
      </c>
    </row>
    <row r="217" spans="2:6">
      <c r="B217" t="s">
        <v>118</v>
      </c>
      <c r="C217" t="s">
        <v>120</v>
      </c>
      <c r="D217" s="2">
        <v>39096</v>
      </c>
      <c r="E217">
        <v>63</v>
      </c>
      <c r="F217" s="59">
        <v>390.6</v>
      </c>
    </row>
    <row r="218" spans="2:6">
      <c r="B218" t="s">
        <v>118</v>
      </c>
      <c r="C218" t="s">
        <v>121</v>
      </c>
      <c r="D218" s="2">
        <v>39096</v>
      </c>
      <c r="E218">
        <v>54</v>
      </c>
      <c r="F218" s="59">
        <v>334.8</v>
      </c>
    </row>
    <row r="219" spans="2:6">
      <c r="B219" t="s">
        <v>118</v>
      </c>
      <c r="C219" t="s">
        <v>122</v>
      </c>
      <c r="D219" s="2">
        <v>39096</v>
      </c>
      <c r="E219">
        <v>48</v>
      </c>
      <c r="F219" s="59">
        <v>259.20000000000005</v>
      </c>
    </row>
    <row r="220" spans="2:6">
      <c r="B220" t="s">
        <v>118</v>
      </c>
      <c r="C220" t="s">
        <v>123</v>
      </c>
      <c r="D220" s="2">
        <v>39096</v>
      </c>
      <c r="E220">
        <v>46</v>
      </c>
      <c r="F220" s="59">
        <v>285.2</v>
      </c>
    </row>
    <row r="221" spans="2:6">
      <c r="B221" t="s">
        <v>118</v>
      </c>
      <c r="C221" t="s">
        <v>124</v>
      </c>
      <c r="D221" s="2">
        <v>39096</v>
      </c>
      <c r="E221">
        <v>63</v>
      </c>
      <c r="F221" s="59">
        <v>340.20000000000005</v>
      </c>
    </row>
    <row r="222" spans="2:6">
      <c r="B222" t="s">
        <v>118</v>
      </c>
      <c r="C222" t="s">
        <v>125</v>
      </c>
      <c r="D222" s="2">
        <v>39096</v>
      </c>
      <c r="E222">
        <v>36</v>
      </c>
      <c r="F222" s="59">
        <v>223.20000000000002</v>
      </c>
    </row>
    <row r="223" spans="2:6">
      <c r="B223" t="s">
        <v>118</v>
      </c>
      <c r="C223" t="s">
        <v>126</v>
      </c>
      <c r="D223" s="2">
        <v>39096</v>
      </c>
      <c r="E223">
        <v>62</v>
      </c>
      <c r="F223" s="59">
        <v>334.8</v>
      </c>
    </row>
    <row r="224" spans="2:6">
      <c r="B224" t="s">
        <v>118</v>
      </c>
      <c r="C224" t="s">
        <v>127</v>
      </c>
      <c r="D224" s="2">
        <v>39096</v>
      </c>
      <c r="E224">
        <v>39</v>
      </c>
      <c r="F224" s="59">
        <v>210.60000000000002</v>
      </c>
    </row>
    <row r="225" spans="2:6">
      <c r="B225" t="s">
        <v>118</v>
      </c>
      <c r="C225" t="s">
        <v>128</v>
      </c>
      <c r="D225" s="2">
        <v>39096</v>
      </c>
      <c r="E225">
        <v>35</v>
      </c>
      <c r="F225" s="59">
        <v>189</v>
      </c>
    </row>
    <row r="226" spans="2:6">
      <c r="B226" t="s">
        <v>129</v>
      </c>
      <c r="C226" t="s">
        <v>130</v>
      </c>
      <c r="D226" s="2">
        <v>39096</v>
      </c>
      <c r="E226">
        <v>31</v>
      </c>
      <c r="F226" s="59">
        <v>167.4</v>
      </c>
    </row>
    <row r="227" spans="2:6">
      <c r="B227" t="s">
        <v>129</v>
      </c>
      <c r="C227" t="s">
        <v>131</v>
      </c>
      <c r="D227" s="2">
        <v>39096</v>
      </c>
      <c r="E227">
        <v>58</v>
      </c>
      <c r="F227" s="59">
        <v>359.6</v>
      </c>
    </row>
    <row r="228" spans="2:6">
      <c r="B228" t="s">
        <v>129</v>
      </c>
      <c r="C228" t="s">
        <v>132</v>
      </c>
      <c r="D228" s="2">
        <v>39096</v>
      </c>
      <c r="E228">
        <v>37</v>
      </c>
      <c r="F228" s="59">
        <v>199.8</v>
      </c>
    </row>
    <row r="229" spans="2:6">
      <c r="B229" t="s">
        <v>129</v>
      </c>
      <c r="C229" t="s">
        <v>133</v>
      </c>
      <c r="D229" s="2">
        <v>39096</v>
      </c>
      <c r="E229">
        <v>60</v>
      </c>
      <c r="F229" s="59">
        <v>372</v>
      </c>
    </row>
    <row r="230" spans="2:6">
      <c r="B230" t="s">
        <v>129</v>
      </c>
      <c r="C230" t="s">
        <v>134</v>
      </c>
      <c r="D230" s="2">
        <v>39096</v>
      </c>
      <c r="E230">
        <v>31</v>
      </c>
      <c r="F230" s="59">
        <v>192.20000000000002</v>
      </c>
    </row>
    <row r="231" spans="2:6">
      <c r="B231" t="s">
        <v>129</v>
      </c>
      <c r="C231" t="s">
        <v>135</v>
      </c>
      <c r="D231" s="2">
        <v>39096</v>
      </c>
      <c r="E231">
        <v>40</v>
      </c>
      <c r="F231" s="59">
        <v>216</v>
      </c>
    </row>
    <row r="232" spans="2:6">
      <c r="B232" t="s">
        <v>136</v>
      </c>
      <c r="C232" t="s">
        <v>137</v>
      </c>
      <c r="D232" s="2">
        <v>39096</v>
      </c>
      <c r="E232">
        <v>30</v>
      </c>
      <c r="F232" s="59">
        <v>162</v>
      </c>
    </row>
    <row r="233" spans="2:6">
      <c r="B233" t="s">
        <v>136</v>
      </c>
      <c r="C233" t="s">
        <v>138</v>
      </c>
      <c r="D233" s="2">
        <v>39096</v>
      </c>
      <c r="E233">
        <v>61</v>
      </c>
      <c r="F233" s="59">
        <v>329.40000000000003</v>
      </c>
    </row>
    <row r="234" spans="2:6">
      <c r="B234" t="s">
        <v>136</v>
      </c>
      <c r="C234" t="s">
        <v>139</v>
      </c>
      <c r="D234" s="2">
        <v>39096</v>
      </c>
      <c r="E234">
        <v>33</v>
      </c>
      <c r="F234" s="59">
        <v>204.6</v>
      </c>
    </row>
    <row r="235" spans="2:6">
      <c r="B235" t="s">
        <v>136</v>
      </c>
      <c r="C235" t="s">
        <v>140</v>
      </c>
      <c r="D235" s="2">
        <v>39096</v>
      </c>
      <c r="E235">
        <v>60</v>
      </c>
      <c r="F235" s="59">
        <v>324</v>
      </c>
    </row>
    <row r="236" spans="2:6">
      <c r="B236" t="s">
        <v>136</v>
      </c>
      <c r="C236" t="s">
        <v>141</v>
      </c>
      <c r="D236" s="2">
        <v>39096</v>
      </c>
      <c r="E236">
        <v>30</v>
      </c>
      <c r="F236" s="59">
        <v>186</v>
      </c>
    </row>
    <row r="237" spans="2:6">
      <c r="B237" t="s">
        <v>136</v>
      </c>
      <c r="C237" t="s">
        <v>142</v>
      </c>
      <c r="D237" s="2">
        <v>39096</v>
      </c>
      <c r="E237">
        <v>60</v>
      </c>
      <c r="F237" s="59">
        <v>324</v>
      </c>
    </row>
    <row r="238" spans="2:6">
      <c r="B238" t="s">
        <v>136</v>
      </c>
      <c r="C238" t="s">
        <v>143</v>
      </c>
      <c r="D238" s="2">
        <v>39096</v>
      </c>
      <c r="E238">
        <v>52</v>
      </c>
      <c r="F238" s="59">
        <v>322.40000000000003</v>
      </c>
    </row>
    <row r="239" spans="2:6">
      <c r="B239" t="s">
        <v>136</v>
      </c>
      <c r="C239" t="s">
        <v>144</v>
      </c>
      <c r="D239" s="2">
        <v>39096</v>
      </c>
      <c r="E239">
        <v>35</v>
      </c>
      <c r="F239" s="59">
        <v>217</v>
      </c>
    </row>
    <row r="240" spans="2:6">
      <c r="B240" t="s">
        <v>136</v>
      </c>
      <c r="C240" t="s">
        <v>145</v>
      </c>
      <c r="D240" s="2">
        <v>39096</v>
      </c>
      <c r="E240">
        <v>64</v>
      </c>
      <c r="F240" s="59">
        <v>396.8</v>
      </c>
    </row>
    <row r="241" spans="2:6">
      <c r="B241" t="s">
        <v>136</v>
      </c>
      <c r="C241" t="s">
        <v>146</v>
      </c>
      <c r="D241" s="2">
        <v>39096</v>
      </c>
      <c r="E241">
        <v>41</v>
      </c>
      <c r="F241" s="59">
        <v>221.4</v>
      </c>
    </row>
    <row r="242" spans="2:6">
      <c r="B242" t="s">
        <v>136</v>
      </c>
      <c r="C242" t="s">
        <v>126</v>
      </c>
      <c r="D242" s="2">
        <v>39096</v>
      </c>
      <c r="E242">
        <v>40</v>
      </c>
      <c r="F242" s="59">
        <v>248</v>
      </c>
    </row>
    <row r="243" spans="2:6">
      <c r="B243" t="s">
        <v>136</v>
      </c>
      <c r="C243" t="s">
        <v>147</v>
      </c>
      <c r="D243" s="2">
        <v>39096</v>
      </c>
      <c r="E243">
        <v>60</v>
      </c>
      <c r="F243" s="59">
        <v>324</v>
      </c>
    </row>
    <row r="244" spans="2:6">
      <c r="B244" t="s">
        <v>136</v>
      </c>
      <c r="C244" t="s">
        <v>148</v>
      </c>
      <c r="D244" s="2">
        <v>39096</v>
      </c>
      <c r="E244">
        <v>64</v>
      </c>
      <c r="F244" s="59">
        <v>396.8</v>
      </c>
    </row>
    <row r="245" spans="2:6">
      <c r="B245" t="s">
        <v>136</v>
      </c>
      <c r="C245" t="s">
        <v>149</v>
      </c>
      <c r="D245" s="2">
        <v>39096</v>
      </c>
      <c r="E245">
        <v>58</v>
      </c>
      <c r="F245" s="59">
        <v>313.20000000000005</v>
      </c>
    </row>
    <row r="246" spans="2:6">
      <c r="B246" t="s">
        <v>136</v>
      </c>
      <c r="C246" t="s">
        <v>150</v>
      </c>
      <c r="D246" s="2">
        <v>39096</v>
      </c>
      <c r="E246">
        <v>41</v>
      </c>
      <c r="F246" s="59">
        <v>221.4</v>
      </c>
    </row>
    <row r="247" spans="2:6">
      <c r="B247" t="s">
        <v>136</v>
      </c>
      <c r="C247" t="s">
        <v>151</v>
      </c>
      <c r="D247" s="2">
        <v>39096</v>
      </c>
      <c r="E247">
        <v>46</v>
      </c>
      <c r="F247" s="59">
        <v>248.4</v>
      </c>
    </row>
    <row r="248" spans="2:6">
      <c r="B248" t="s">
        <v>136</v>
      </c>
      <c r="C248" t="s">
        <v>152</v>
      </c>
      <c r="D248" s="2">
        <v>39096</v>
      </c>
      <c r="E248">
        <v>63</v>
      </c>
      <c r="F248" s="59">
        <v>340.20000000000005</v>
      </c>
    </row>
    <row r="249" spans="2:6">
      <c r="B249" t="s">
        <v>153</v>
      </c>
      <c r="C249" t="s">
        <v>154</v>
      </c>
      <c r="D249" s="2">
        <v>39096</v>
      </c>
      <c r="E249">
        <v>57</v>
      </c>
      <c r="F249" s="59">
        <v>307.8</v>
      </c>
    </row>
    <row r="250" spans="2:6">
      <c r="B250" t="s">
        <v>153</v>
      </c>
      <c r="C250" t="s">
        <v>155</v>
      </c>
      <c r="D250" s="2">
        <v>39096</v>
      </c>
      <c r="E250">
        <v>56</v>
      </c>
      <c r="F250" s="59">
        <v>347.2</v>
      </c>
    </row>
    <row r="251" spans="2:6">
      <c r="B251" t="s">
        <v>153</v>
      </c>
      <c r="C251" t="s">
        <v>156</v>
      </c>
      <c r="D251" s="2">
        <v>39096</v>
      </c>
      <c r="E251">
        <v>53</v>
      </c>
      <c r="F251" s="59">
        <v>328.6</v>
      </c>
    </row>
    <row r="252" spans="2:6">
      <c r="B252" t="s">
        <v>153</v>
      </c>
      <c r="C252" t="s">
        <v>157</v>
      </c>
      <c r="D252" s="2">
        <v>39096</v>
      </c>
      <c r="E252">
        <v>50</v>
      </c>
      <c r="F252" s="59">
        <v>310</v>
      </c>
    </row>
    <row r="253" spans="2:6">
      <c r="B253" t="s">
        <v>153</v>
      </c>
      <c r="C253" t="s">
        <v>158</v>
      </c>
      <c r="D253" s="2">
        <v>39096</v>
      </c>
      <c r="E253">
        <v>59</v>
      </c>
      <c r="F253" s="59">
        <v>318.60000000000002</v>
      </c>
    </row>
    <row r="254" spans="2:6">
      <c r="B254" t="s">
        <v>153</v>
      </c>
      <c r="C254" t="s">
        <v>159</v>
      </c>
      <c r="D254" s="2">
        <v>39096</v>
      </c>
      <c r="E254">
        <v>38</v>
      </c>
      <c r="F254" s="59">
        <v>235.6</v>
      </c>
    </row>
    <row r="255" spans="2:6">
      <c r="B255" t="s">
        <v>153</v>
      </c>
      <c r="C255" t="s">
        <v>160</v>
      </c>
      <c r="D255" s="2">
        <v>39096</v>
      </c>
      <c r="E255">
        <v>51</v>
      </c>
      <c r="F255" s="59">
        <v>316.2</v>
      </c>
    </row>
    <row r="256" spans="2:6">
      <c r="B256" t="s">
        <v>153</v>
      </c>
      <c r="C256" t="s">
        <v>161</v>
      </c>
      <c r="D256" s="2">
        <v>39096</v>
      </c>
      <c r="E256">
        <v>32</v>
      </c>
      <c r="F256" s="59">
        <v>198.4</v>
      </c>
    </row>
    <row r="257" spans="2:6">
      <c r="B257" t="s">
        <v>153</v>
      </c>
      <c r="C257" t="s">
        <v>162</v>
      </c>
      <c r="D257" s="2">
        <v>39096</v>
      </c>
      <c r="E257">
        <v>36</v>
      </c>
      <c r="F257" s="59">
        <v>223.20000000000002</v>
      </c>
    </row>
    <row r="258" spans="2:6">
      <c r="B258" t="s">
        <v>153</v>
      </c>
      <c r="C258" t="s">
        <v>163</v>
      </c>
      <c r="D258" s="2">
        <v>39096</v>
      </c>
      <c r="E258">
        <v>39</v>
      </c>
      <c r="F258" s="59">
        <v>210.60000000000002</v>
      </c>
    </row>
    <row r="259" spans="2:6">
      <c r="B259" t="s">
        <v>153</v>
      </c>
      <c r="C259" t="s">
        <v>164</v>
      </c>
      <c r="D259" s="2">
        <v>39096</v>
      </c>
      <c r="E259">
        <v>57</v>
      </c>
      <c r="F259" s="59">
        <v>307.8</v>
      </c>
    </row>
    <row r="260" spans="2:6">
      <c r="B260" t="s">
        <v>153</v>
      </c>
      <c r="C260" t="s">
        <v>165</v>
      </c>
      <c r="D260" s="2">
        <v>39096</v>
      </c>
      <c r="E260">
        <v>52</v>
      </c>
      <c r="F260" s="59">
        <v>280.8</v>
      </c>
    </row>
    <row r="261" spans="2:6">
      <c r="B261" t="s">
        <v>153</v>
      </c>
      <c r="C261" t="s">
        <v>166</v>
      </c>
      <c r="D261" s="2">
        <v>39096</v>
      </c>
      <c r="E261">
        <v>48</v>
      </c>
      <c r="F261" s="59">
        <v>259.20000000000005</v>
      </c>
    </row>
    <row r="262" spans="2:6">
      <c r="B262" t="s">
        <v>167</v>
      </c>
      <c r="C262" t="s">
        <v>168</v>
      </c>
      <c r="D262" s="2">
        <v>39096</v>
      </c>
      <c r="E262">
        <v>39</v>
      </c>
      <c r="F262" s="59">
        <v>241.8</v>
      </c>
    </row>
    <row r="263" spans="2:6">
      <c r="B263" t="s">
        <v>167</v>
      </c>
      <c r="C263" t="s">
        <v>169</v>
      </c>
      <c r="D263" s="2">
        <v>39096</v>
      </c>
      <c r="E263">
        <v>50</v>
      </c>
      <c r="F263" s="59">
        <v>310</v>
      </c>
    </row>
    <row r="264" spans="2:6">
      <c r="B264" t="s">
        <v>167</v>
      </c>
      <c r="C264" t="s">
        <v>170</v>
      </c>
      <c r="D264" s="2">
        <v>39096</v>
      </c>
      <c r="E264">
        <v>42</v>
      </c>
      <c r="F264" s="59">
        <v>260.40000000000003</v>
      </c>
    </row>
    <row r="265" spans="2:6">
      <c r="B265" t="s">
        <v>167</v>
      </c>
      <c r="C265" t="s">
        <v>171</v>
      </c>
      <c r="D265" s="2">
        <v>39096</v>
      </c>
      <c r="E265">
        <v>46</v>
      </c>
      <c r="F265" s="59">
        <v>285.2</v>
      </c>
    </row>
    <row r="266" spans="2:6">
      <c r="B266" t="s">
        <v>167</v>
      </c>
      <c r="C266" t="s">
        <v>172</v>
      </c>
      <c r="D266" s="2">
        <v>39096</v>
      </c>
      <c r="E266">
        <v>30</v>
      </c>
      <c r="F266" s="59">
        <v>162</v>
      </c>
    </row>
    <row r="267" spans="2:6">
      <c r="B267" t="s">
        <v>167</v>
      </c>
      <c r="C267" t="s">
        <v>173</v>
      </c>
      <c r="D267" s="2">
        <v>39096</v>
      </c>
      <c r="E267">
        <v>40</v>
      </c>
      <c r="F267" s="59">
        <v>248</v>
      </c>
    </row>
    <row r="268" spans="2:6">
      <c r="B268" t="s">
        <v>167</v>
      </c>
      <c r="C268" t="s">
        <v>174</v>
      </c>
      <c r="D268" s="2">
        <v>39096</v>
      </c>
      <c r="E268">
        <v>44</v>
      </c>
      <c r="F268" s="59">
        <v>237.60000000000002</v>
      </c>
    </row>
  </sheetData>
  <hyperlinks>
    <hyperlink ref="I2" location="Info!A1" display="  &lt;&lt;&lt;  Zurück zu Info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6"/>
  <dimension ref="A1:B23"/>
  <sheetViews>
    <sheetView workbookViewId="0">
      <selection activeCell="B23" sqref="B23"/>
    </sheetView>
  </sheetViews>
  <sheetFormatPr baseColWidth="10" defaultRowHeight="15"/>
  <cols>
    <col min="1" max="1" width="23.5703125" customWidth="1"/>
    <col min="2" max="2" width="27.42578125" customWidth="1"/>
  </cols>
  <sheetData>
    <row r="1" spans="1:2">
      <c r="A1" s="60" t="s">
        <v>176</v>
      </c>
      <c r="B1" t="s">
        <v>153</v>
      </c>
    </row>
    <row r="3" spans="1:2">
      <c r="A3" s="60" t="s">
        <v>178</v>
      </c>
      <c r="B3" t="s">
        <v>179</v>
      </c>
    </row>
    <row r="4" spans="1:2">
      <c r="A4" s="57" t="s">
        <v>163</v>
      </c>
      <c r="B4" s="61">
        <v>1375.6000000000001</v>
      </c>
    </row>
    <row r="5" spans="1:2">
      <c r="A5" s="57" t="s">
        <v>158</v>
      </c>
      <c r="B5" s="61">
        <v>1314.6000000000001</v>
      </c>
    </row>
    <row r="6" spans="1:2">
      <c r="A6" s="57" t="s">
        <v>157</v>
      </c>
      <c r="B6" s="61">
        <v>1512.6</v>
      </c>
    </row>
    <row r="7" spans="1:2">
      <c r="A7" s="57" t="s">
        <v>154</v>
      </c>
      <c r="B7" s="61">
        <v>1236.4000000000001</v>
      </c>
    </row>
    <row r="8" spans="1:2">
      <c r="A8" s="57" t="s">
        <v>166</v>
      </c>
      <c r="B8" s="61">
        <v>1387.8000000000002</v>
      </c>
    </row>
    <row r="9" spans="1:2">
      <c r="A9" s="57" t="s">
        <v>161</v>
      </c>
      <c r="B9" s="61">
        <v>1686.4</v>
      </c>
    </row>
    <row r="10" spans="1:2">
      <c r="A10" s="57" t="s">
        <v>160</v>
      </c>
      <c r="B10" s="61">
        <v>1390.4</v>
      </c>
    </row>
    <row r="11" spans="1:2">
      <c r="A11" s="57" t="s">
        <v>159</v>
      </c>
      <c r="B11" s="61">
        <v>1565.2000000000003</v>
      </c>
    </row>
    <row r="12" spans="1:2">
      <c r="A12" s="57" t="s">
        <v>165</v>
      </c>
      <c r="B12" s="61">
        <v>1588.1999999999998</v>
      </c>
    </row>
    <row r="13" spans="1:2">
      <c r="A13" s="57" t="s">
        <v>155</v>
      </c>
      <c r="B13" s="61">
        <v>1443</v>
      </c>
    </row>
    <row r="14" spans="1:2">
      <c r="A14" s="57" t="s">
        <v>164</v>
      </c>
      <c r="B14" s="61">
        <v>1240.4000000000001</v>
      </c>
    </row>
    <row r="15" spans="1:2">
      <c r="A15" s="57" t="s">
        <v>156</v>
      </c>
      <c r="B15" s="61">
        <v>1294.6000000000001</v>
      </c>
    </row>
    <row r="16" spans="1:2">
      <c r="A16" s="57" t="s">
        <v>162</v>
      </c>
      <c r="B16" s="61">
        <v>1385.6</v>
      </c>
    </row>
    <row r="17" spans="1:2">
      <c r="A17" s="57" t="s">
        <v>79</v>
      </c>
      <c r="B17" s="61">
        <v>18420.8</v>
      </c>
    </row>
    <row r="23" spans="1:2">
      <c r="B23" s="69" t="s">
        <v>27</v>
      </c>
    </row>
  </sheetData>
  <conditionalFormatting pivot="1" sqref="B4:B16">
    <cfRule type="aboveAverage" dxfId="7" priority="1"/>
  </conditionalFormatting>
  <hyperlinks>
    <hyperlink ref="B23" location="Info!A1" display="  &lt;&lt;&lt;  Zurück zu Info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7"/>
  <dimension ref="B1:N15"/>
  <sheetViews>
    <sheetView workbookViewId="0">
      <selection activeCell="D17" sqref="D17"/>
    </sheetView>
  </sheetViews>
  <sheetFormatPr baseColWidth="10" defaultRowHeight="15"/>
  <cols>
    <col min="1" max="1" width="5.7109375" customWidth="1"/>
    <col min="2" max="2" width="18.140625" customWidth="1"/>
    <col min="3" max="3" width="5.28515625" bestFit="1" customWidth="1"/>
    <col min="4" max="4" width="5.5703125" bestFit="1" customWidth="1"/>
    <col min="5" max="14" width="5.28515625" bestFit="1" customWidth="1"/>
    <col min="15" max="15" width="5.7109375" customWidth="1"/>
  </cols>
  <sheetData>
    <row r="1" spans="2:14">
      <c r="B1" s="69"/>
    </row>
    <row r="2" spans="2:14">
      <c r="B2" t="s">
        <v>21</v>
      </c>
    </row>
    <row r="3" spans="2:14">
      <c r="C3" s="1" t="s">
        <v>20</v>
      </c>
      <c r="D3" s="1" t="s">
        <v>19</v>
      </c>
      <c r="E3" s="1" t="s">
        <v>18</v>
      </c>
      <c r="F3" s="1" t="s">
        <v>17</v>
      </c>
      <c r="G3" s="1" t="s">
        <v>16</v>
      </c>
      <c r="H3" s="1" t="s">
        <v>15</v>
      </c>
      <c r="I3" s="1" t="s">
        <v>14</v>
      </c>
      <c r="J3" s="1" t="s">
        <v>13</v>
      </c>
      <c r="K3" s="1" t="s">
        <v>12</v>
      </c>
      <c r="L3" s="1" t="s">
        <v>11</v>
      </c>
      <c r="M3" s="1" t="s">
        <v>10</v>
      </c>
      <c r="N3" s="1" t="s">
        <v>9</v>
      </c>
    </row>
    <row r="4" spans="2:14">
      <c r="B4" t="s">
        <v>8</v>
      </c>
      <c r="C4">
        <v>11</v>
      </c>
      <c r="D4">
        <v>10</v>
      </c>
      <c r="E4">
        <v>9</v>
      </c>
      <c r="F4">
        <v>8</v>
      </c>
      <c r="G4">
        <v>7</v>
      </c>
      <c r="H4">
        <v>6</v>
      </c>
      <c r="I4">
        <v>6</v>
      </c>
      <c r="J4">
        <v>7</v>
      </c>
      <c r="K4">
        <v>8</v>
      </c>
      <c r="L4">
        <v>9</v>
      </c>
      <c r="M4">
        <v>10</v>
      </c>
      <c r="N4">
        <v>11</v>
      </c>
    </row>
    <row r="5" spans="2:14">
      <c r="B5" t="s">
        <v>7</v>
      </c>
      <c r="C5">
        <v>26</v>
      </c>
      <c r="D5">
        <v>26</v>
      </c>
      <c r="E5">
        <v>25</v>
      </c>
      <c r="F5">
        <v>23</v>
      </c>
      <c r="G5">
        <v>20</v>
      </c>
      <c r="H5">
        <v>18</v>
      </c>
      <c r="I5">
        <v>17</v>
      </c>
      <c r="J5">
        <v>18</v>
      </c>
      <c r="K5">
        <v>19</v>
      </c>
      <c r="L5">
        <v>21</v>
      </c>
      <c r="M5">
        <v>24</v>
      </c>
      <c r="N5">
        <v>25</v>
      </c>
    </row>
    <row r="6" spans="2:14">
      <c r="B6" t="s">
        <v>6</v>
      </c>
      <c r="C6">
        <v>18</v>
      </c>
      <c r="D6">
        <v>19</v>
      </c>
      <c r="E6">
        <v>19</v>
      </c>
      <c r="F6">
        <v>18</v>
      </c>
      <c r="G6">
        <v>17</v>
      </c>
      <c r="H6">
        <v>16</v>
      </c>
      <c r="I6">
        <v>15</v>
      </c>
      <c r="J6">
        <v>14</v>
      </c>
      <c r="K6">
        <v>15</v>
      </c>
      <c r="L6">
        <v>16</v>
      </c>
      <c r="M6">
        <v>17</v>
      </c>
      <c r="N6">
        <v>18</v>
      </c>
    </row>
    <row r="9" spans="2:14">
      <c r="B9" t="s">
        <v>212</v>
      </c>
    </row>
    <row r="10" spans="2:14">
      <c r="C10" s="1" t="s">
        <v>20</v>
      </c>
      <c r="D10" s="1" t="s">
        <v>19</v>
      </c>
      <c r="E10" s="1" t="s">
        <v>18</v>
      </c>
      <c r="F10" s="1" t="s">
        <v>17</v>
      </c>
      <c r="G10" s="1" t="s">
        <v>16</v>
      </c>
      <c r="H10" s="1" t="s">
        <v>15</v>
      </c>
      <c r="I10" s="1" t="s">
        <v>14</v>
      </c>
      <c r="J10" s="1" t="s">
        <v>13</v>
      </c>
      <c r="K10" s="1" t="s">
        <v>12</v>
      </c>
      <c r="L10" s="1" t="s">
        <v>11</v>
      </c>
      <c r="M10" s="1" t="s">
        <v>10</v>
      </c>
      <c r="N10" s="1" t="s">
        <v>9</v>
      </c>
    </row>
    <row r="11" spans="2:14">
      <c r="B11" t="s">
        <v>8</v>
      </c>
      <c r="C11">
        <v>11</v>
      </c>
      <c r="D11">
        <v>10</v>
      </c>
      <c r="E11">
        <v>9</v>
      </c>
      <c r="F11">
        <v>8</v>
      </c>
      <c r="G11">
        <v>7</v>
      </c>
      <c r="H11">
        <v>6</v>
      </c>
      <c r="I11">
        <v>6</v>
      </c>
      <c r="J11">
        <v>7</v>
      </c>
      <c r="K11">
        <v>8</v>
      </c>
      <c r="L11">
        <v>9</v>
      </c>
      <c r="M11">
        <v>10</v>
      </c>
      <c r="N11">
        <v>11</v>
      </c>
    </row>
    <row r="15" spans="2:14">
      <c r="B15" s="69" t="s">
        <v>27</v>
      </c>
    </row>
  </sheetData>
  <conditionalFormatting sqref="C5:N5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C4:N4">
    <cfRule type="colorScale" priority="4">
      <colorScale>
        <cfvo type="min" val="0"/>
        <cfvo type="percentile" val="50"/>
        <cfvo type="max" val="0"/>
        <color rgb="FFF8696B"/>
        <color rgb="FFFFEB84"/>
        <color rgb="FF5A8AC6"/>
      </colorScale>
    </cfRule>
  </conditionalFormatting>
  <conditionalFormatting sqref="C6:N6">
    <cfRule type="iconSet" priority="3">
      <iconSet iconSet="4Rating">
        <cfvo type="percent" val="0"/>
        <cfvo type="percent" val="25"/>
        <cfvo type="percent" val="50"/>
        <cfvo type="percent" val="75"/>
      </iconSet>
    </cfRule>
  </conditionalFormatting>
  <conditionalFormatting sqref="C11:N11">
    <cfRule type="colorScale" priority="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hyperlinks>
    <hyperlink ref="B15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&amp;LExcel 2007 – Das Handbuch&amp;RJ. Schwenk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8"/>
  <dimension ref="B2:H31"/>
  <sheetViews>
    <sheetView workbookViewId="0"/>
  </sheetViews>
  <sheetFormatPr baseColWidth="10" defaultRowHeight="15"/>
  <cols>
    <col min="1" max="1" width="5.7109375" customWidth="1"/>
    <col min="2" max="2" width="15.42578125" customWidth="1"/>
    <col min="3" max="3" width="12.7109375" customWidth="1"/>
    <col min="4" max="4" width="28.7109375" customWidth="1"/>
    <col min="5" max="5" width="5.7109375" customWidth="1"/>
  </cols>
  <sheetData>
    <row r="2" spans="2:8">
      <c r="B2" s="8" t="s">
        <v>26</v>
      </c>
    </row>
    <row r="3" spans="2:8">
      <c r="B3" s="1" t="s">
        <v>25</v>
      </c>
      <c r="C3" s="7">
        <v>1.68</v>
      </c>
    </row>
    <row r="4" spans="2:8">
      <c r="B4" s="4" t="s">
        <v>24</v>
      </c>
      <c r="C4" s="4" t="s">
        <v>23</v>
      </c>
      <c r="D4" s="4" t="s">
        <v>22</v>
      </c>
      <c r="H4" s="69" t="s">
        <v>27</v>
      </c>
    </row>
    <row r="5" spans="2:8">
      <c r="B5" s="3">
        <v>38941</v>
      </c>
      <c r="C5" s="6">
        <v>63.5</v>
      </c>
      <c r="D5" s="5">
        <f t="shared" ref="D5:D20" si="0">ROUND(C5/($C$3)^2,1)</f>
        <v>22.5</v>
      </c>
    </row>
    <row r="6" spans="2:8">
      <c r="B6" s="3">
        <v>38948</v>
      </c>
      <c r="C6" s="6">
        <v>63.5</v>
      </c>
      <c r="D6" s="5">
        <f t="shared" si="0"/>
        <v>22.5</v>
      </c>
    </row>
    <row r="7" spans="2:8">
      <c r="B7" s="3">
        <v>38955</v>
      </c>
      <c r="C7" s="6">
        <v>63</v>
      </c>
      <c r="D7" s="5">
        <f t="shared" si="0"/>
        <v>22.3</v>
      </c>
    </row>
    <row r="8" spans="2:8">
      <c r="B8" s="3">
        <v>38962</v>
      </c>
      <c r="C8" s="6">
        <v>63</v>
      </c>
      <c r="D8" s="5">
        <f t="shared" si="0"/>
        <v>22.3</v>
      </c>
    </row>
    <row r="9" spans="2:8">
      <c r="B9" s="3">
        <v>38969</v>
      </c>
      <c r="C9" s="6">
        <v>63</v>
      </c>
      <c r="D9" s="5">
        <f t="shared" si="0"/>
        <v>22.3</v>
      </c>
    </row>
    <row r="10" spans="2:8">
      <c r="B10" s="3">
        <v>38976</v>
      </c>
      <c r="C10" s="6">
        <v>62.6</v>
      </c>
      <c r="D10" s="5">
        <f t="shared" si="0"/>
        <v>22.2</v>
      </c>
    </row>
    <row r="11" spans="2:8">
      <c r="B11" s="3">
        <v>38983</v>
      </c>
      <c r="C11" s="6">
        <v>62.1</v>
      </c>
      <c r="D11" s="5">
        <f t="shared" si="0"/>
        <v>22</v>
      </c>
    </row>
    <row r="12" spans="2:8">
      <c r="B12" s="3">
        <v>38990</v>
      </c>
      <c r="C12" s="6">
        <v>61.7</v>
      </c>
      <c r="D12" s="5">
        <f t="shared" si="0"/>
        <v>21.9</v>
      </c>
    </row>
    <row r="13" spans="2:8">
      <c r="B13" s="3">
        <v>38997</v>
      </c>
      <c r="C13" s="6">
        <v>61.2</v>
      </c>
      <c r="D13" s="5">
        <f t="shared" si="0"/>
        <v>21.7</v>
      </c>
    </row>
    <row r="14" spans="2:8">
      <c r="B14" s="3">
        <v>39004</v>
      </c>
      <c r="C14" s="6">
        <v>61.2</v>
      </c>
      <c r="D14" s="5">
        <f t="shared" si="0"/>
        <v>21.7</v>
      </c>
    </row>
    <row r="15" spans="2:8">
      <c r="B15" s="3">
        <v>39011</v>
      </c>
      <c r="C15" s="6">
        <v>60.8</v>
      </c>
      <c r="D15" s="5">
        <f t="shared" si="0"/>
        <v>21.5</v>
      </c>
    </row>
    <row r="16" spans="2:8">
      <c r="B16" s="3">
        <v>39018</v>
      </c>
      <c r="C16" s="6">
        <v>60.3</v>
      </c>
      <c r="D16" s="5">
        <f t="shared" si="0"/>
        <v>21.4</v>
      </c>
    </row>
    <row r="17" spans="2:4">
      <c r="B17" s="3">
        <v>39025</v>
      </c>
      <c r="C17" s="6">
        <v>59.9</v>
      </c>
      <c r="D17" s="5">
        <f t="shared" si="0"/>
        <v>21.2</v>
      </c>
    </row>
    <row r="18" spans="2:4">
      <c r="B18" s="3">
        <v>39032</v>
      </c>
      <c r="C18" s="6">
        <v>59</v>
      </c>
      <c r="D18" s="5">
        <f t="shared" si="0"/>
        <v>20.9</v>
      </c>
    </row>
    <row r="19" spans="2:4">
      <c r="B19" s="3">
        <v>39039</v>
      </c>
      <c r="C19" s="6">
        <v>59</v>
      </c>
      <c r="D19" s="5">
        <f t="shared" si="0"/>
        <v>20.9</v>
      </c>
    </row>
    <row r="20" spans="2:4">
      <c r="B20" s="3">
        <v>39046</v>
      </c>
      <c r="C20" s="6">
        <v>58.5</v>
      </c>
      <c r="D20" s="5">
        <f t="shared" si="0"/>
        <v>20.7</v>
      </c>
    </row>
    <row r="21" spans="2:4">
      <c r="B21" s="2"/>
      <c r="C21" s="5"/>
      <c r="D21" s="5"/>
    </row>
    <row r="22" spans="2:4">
      <c r="B22" s="2"/>
      <c r="C22" s="5"/>
      <c r="D22" s="5"/>
    </row>
    <row r="23" spans="2:4">
      <c r="C23" s="5"/>
      <c r="D23" s="5"/>
    </row>
    <row r="24" spans="2:4">
      <c r="C24" s="5"/>
      <c r="D24" s="5"/>
    </row>
    <row r="25" spans="2:4">
      <c r="C25" s="5"/>
      <c r="D25" s="5"/>
    </row>
    <row r="26" spans="2:4">
      <c r="C26" s="5"/>
      <c r="D26" s="5"/>
    </row>
    <row r="27" spans="2:4">
      <c r="C27" s="5"/>
      <c r="D27" s="5"/>
    </row>
    <row r="28" spans="2:4">
      <c r="C28" s="5"/>
      <c r="D28" s="5"/>
    </row>
    <row r="29" spans="2:4">
      <c r="C29" s="5"/>
      <c r="D29" s="5"/>
    </row>
    <row r="30" spans="2:4">
      <c r="C30" s="5"/>
      <c r="D30" s="5"/>
    </row>
    <row r="31" spans="2:4">
      <c r="C31" s="5"/>
      <c r="D31" s="5"/>
    </row>
  </sheetData>
  <conditionalFormatting sqref="D5:D20">
    <cfRule type="dataBar" priority="1">
      <dataBar>
        <cfvo type="min" val="0"/>
        <cfvo type="max" val="0"/>
        <color rgb="FFFFB628"/>
      </dataBar>
    </cfRule>
  </conditionalFormatting>
  <hyperlinks>
    <hyperlink ref="H4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scale="63" orientation="landscape" r:id="rId1"/>
  <headerFooter>
    <oddHeader>&amp;LExcel 2007 – Das Handbuch&amp;RJ. Schwenk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19"/>
  <dimension ref="B2:G30"/>
  <sheetViews>
    <sheetView workbookViewId="0"/>
  </sheetViews>
  <sheetFormatPr baseColWidth="10" defaultRowHeight="15"/>
  <cols>
    <col min="1" max="1" width="5.7109375" customWidth="1"/>
    <col min="4" max="4" width="5.7109375" customWidth="1"/>
  </cols>
  <sheetData>
    <row r="2" spans="2:7">
      <c r="B2" s="70" t="s">
        <v>24</v>
      </c>
      <c r="C2" s="70" t="s">
        <v>86</v>
      </c>
      <c r="G2" s="69" t="s">
        <v>27</v>
      </c>
    </row>
    <row r="3" spans="2:7">
      <c r="B3" s="3">
        <v>39114</v>
      </c>
      <c r="C3">
        <f t="shared" ref="C3:C30" ca="1" si="0">RANDBETWEEN(500,1500)</f>
        <v>657</v>
      </c>
    </row>
    <row r="4" spans="2:7">
      <c r="B4" s="3">
        <v>39115</v>
      </c>
      <c r="C4">
        <f t="shared" ca="1" si="0"/>
        <v>1075</v>
      </c>
    </row>
    <row r="5" spans="2:7">
      <c r="B5" s="3">
        <v>39116</v>
      </c>
      <c r="C5">
        <f t="shared" ca="1" si="0"/>
        <v>732</v>
      </c>
    </row>
    <row r="6" spans="2:7">
      <c r="B6" s="3">
        <v>39117</v>
      </c>
      <c r="C6">
        <f t="shared" ca="1" si="0"/>
        <v>714</v>
      </c>
    </row>
    <row r="7" spans="2:7">
      <c r="B7" s="3">
        <v>39118</v>
      </c>
      <c r="C7">
        <f t="shared" ca="1" si="0"/>
        <v>1433</v>
      </c>
    </row>
    <row r="8" spans="2:7">
      <c r="B8" s="3">
        <v>39119</v>
      </c>
      <c r="C8">
        <f t="shared" ca="1" si="0"/>
        <v>1286</v>
      </c>
    </row>
    <row r="9" spans="2:7">
      <c r="B9" s="3">
        <v>39120</v>
      </c>
      <c r="C9">
        <f t="shared" ca="1" si="0"/>
        <v>626</v>
      </c>
    </row>
    <row r="10" spans="2:7">
      <c r="B10" s="3">
        <v>39121</v>
      </c>
      <c r="C10">
        <f t="shared" ca="1" si="0"/>
        <v>652</v>
      </c>
    </row>
    <row r="11" spans="2:7">
      <c r="B11" s="3">
        <v>39122</v>
      </c>
      <c r="C11">
        <f t="shared" ca="1" si="0"/>
        <v>942</v>
      </c>
    </row>
    <row r="12" spans="2:7">
      <c r="B12" s="3">
        <v>39123</v>
      </c>
      <c r="C12">
        <f t="shared" ca="1" si="0"/>
        <v>1004</v>
      </c>
    </row>
    <row r="13" spans="2:7">
      <c r="B13" s="3">
        <v>39124</v>
      </c>
      <c r="C13">
        <f t="shared" ca="1" si="0"/>
        <v>1410</v>
      </c>
    </row>
    <row r="14" spans="2:7">
      <c r="B14" s="3">
        <v>39125</v>
      </c>
      <c r="C14">
        <f t="shared" ca="1" si="0"/>
        <v>763</v>
      </c>
    </row>
    <row r="15" spans="2:7">
      <c r="B15" s="3">
        <v>39126</v>
      </c>
      <c r="C15">
        <f t="shared" ca="1" si="0"/>
        <v>1292</v>
      </c>
    </row>
    <row r="16" spans="2:7">
      <c r="B16" s="3">
        <v>39127</v>
      </c>
      <c r="C16">
        <f t="shared" ca="1" si="0"/>
        <v>1287</v>
      </c>
    </row>
    <row r="17" spans="2:3">
      <c r="B17" s="3">
        <v>39128</v>
      </c>
      <c r="C17">
        <f t="shared" ca="1" si="0"/>
        <v>1049</v>
      </c>
    </row>
    <row r="18" spans="2:3">
      <c r="B18" s="3">
        <v>39129</v>
      </c>
      <c r="C18">
        <f t="shared" ca="1" si="0"/>
        <v>1500</v>
      </c>
    </row>
    <row r="19" spans="2:3">
      <c r="B19" s="3">
        <v>39130</v>
      </c>
      <c r="C19">
        <f t="shared" ca="1" si="0"/>
        <v>1179</v>
      </c>
    </row>
    <row r="20" spans="2:3">
      <c r="B20" s="3">
        <v>39131</v>
      </c>
      <c r="C20">
        <f t="shared" ca="1" si="0"/>
        <v>911</v>
      </c>
    </row>
    <row r="21" spans="2:3">
      <c r="B21" s="3">
        <v>39132</v>
      </c>
      <c r="C21">
        <f t="shared" ca="1" si="0"/>
        <v>709</v>
      </c>
    </row>
    <row r="22" spans="2:3">
      <c r="B22" s="3">
        <v>39133</v>
      </c>
      <c r="C22">
        <f t="shared" ca="1" si="0"/>
        <v>1214</v>
      </c>
    </row>
    <row r="23" spans="2:3">
      <c r="B23" s="3">
        <v>39134</v>
      </c>
      <c r="C23">
        <f t="shared" ca="1" si="0"/>
        <v>876</v>
      </c>
    </row>
    <row r="24" spans="2:3">
      <c r="B24" s="3">
        <v>39135</v>
      </c>
      <c r="C24">
        <f t="shared" ca="1" si="0"/>
        <v>640</v>
      </c>
    </row>
    <row r="25" spans="2:3">
      <c r="B25" s="3">
        <v>39136</v>
      </c>
      <c r="C25">
        <f t="shared" ca="1" si="0"/>
        <v>942</v>
      </c>
    </row>
    <row r="26" spans="2:3">
      <c r="B26" s="3">
        <v>39137</v>
      </c>
      <c r="C26">
        <f t="shared" ca="1" si="0"/>
        <v>795</v>
      </c>
    </row>
    <row r="27" spans="2:3">
      <c r="B27" s="3">
        <v>39138</v>
      </c>
      <c r="C27">
        <f t="shared" ca="1" si="0"/>
        <v>1224</v>
      </c>
    </row>
    <row r="28" spans="2:3">
      <c r="B28" s="3">
        <v>39139</v>
      </c>
      <c r="C28">
        <f t="shared" ca="1" si="0"/>
        <v>660</v>
      </c>
    </row>
    <row r="29" spans="2:3">
      <c r="B29" s="3">
        <v>39140</v>
      </c>
      <c r="C29">
        <f t="shared" ca="1" si="0"/>
        <v>530</v>
      </c>
    </row>
    <row r="30" spans="2:3">
      <c r="B30" s="3">
        <v>39141</v>
      </c>
      <c r="C30">
        <f t="shared" ca="1" si="0"/>
        <v>985</v>
      </c>
    </row>
  </sheetData>
  <conditionalFormatting sqref="C3:C30">
    <cfRule type="iconSet" priority="1">
      <iconSet iconSet="3Arrows">
        <cfvo type="percent" val="0"/>
        <cfvo type="num" val="0"/>
        <cfvo type="num" val="1000"/>
      </iconSet>
    </cfRule>
  </conditionalFormatting>
  <hyperlinks>
    <hyperlink ref="G2" location="Info!A1" display="  &lt;&lt;&lt;  Zurück zu Info"/>
  </hyperlinks>
  <pageMargins left="0.7" right="0.7" top="0.78740157499999996" bottom="0.78740157499999996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20"/>
  <dimension ref="B2:G30"/>
  <sheetViews>
    <sheetView workbookViewId="0">
      <selection activeCell="G2" sqref="G2"/>
    </sheetView>
  </sheetViews>
  <sheetFormatPr baseColWidth="10" defaultRowHeight="15"/>
  <cols>
    <col min="1" max="1" width="5.7109375" customWidth="1"/>
    <col min="4" max="4" width="5.7109375" customWidth="1"/>
  </cols>
  <sheetData>
    <row r="2" spans="2:7">
      <c r="B2" s="70" t="s">
        <v>24</v>
      </c>
      <c r="C2" s="70" t="s">
        <v>86</v>
      </c>
      <c r="G2" s="69" t="s">
        <v>27</v>
      </c>
    </row>
    <row r="3" spans="2:7">
      <c r="B3" s="3">
        <v>39114</v>
      </c>
      <c r="C3">
        <f t="shared" ref="C3:C30" ca="1" si="0">RANDBETWEEN(500,1500)</f>
        <v>644</v>
      </c>
    </row>
    <row r="4" spans="2:7">
      <c r="B4" s="3">
        <v>39115</v>
      </c>
      <c r="C4">
        <f t="shared" ca="1" si="0"/>
        <v>1009</v>
      </c>
    </row>
    <row r="5" spans="2:7">
      <c r="B5" s="3">
        <v>39116</v>
      </c>
      <c r="C5">
        <f t="shared" ca="1" si="0"/>
        <v>554</v>
      </c>
    </row>
    <row r="6" spans="2:7">
      <c r="B6" s="3">
        <v>39117</v>
      </c>
      <c r="C6">
        <f t="shared" ca="1" si="0"/>
        <v>1174</v>
      </c>
    </row>
    <row r="7" spans="2:7">
      <c r="B7" s="3">
        <v>39118</v>
      </c>
      <c r="C7">
        <f t="shared" ca="1" si="0"/>
        <v>989</v>
      </c>
    </row>
    <row r="8" spans="2:7">
      <c r="B8" s="3">
        <v>39119</v>
      </c>
      <c r="C8">
        <f t="shared" ca="1" si="0"/>
        <v>1372</v>
      </c>
    </row>
    <row r="9" spans="2:7">
      <c r="B9" s="3">
        <v>39120</v>
      </c>
      <c r="C9">
        <f t="shared" ca="1" si="0"/>
        <v>1129</v>
      </c>
    </row>
    <row r="10" spans="2:7">
      <c r="B10" s="3">
        <v>39121</v>
      </c>
      <c r="C10">
        <f t="shared" ca="1" si="0"/>
        <v>950</v>
      </c>
    </row>
    <row r="11" spans="2:7">
      <c r="B11" s="3">
        <v>39122</v>
      </c>
      <c r="C11">
        <f t="shared" ca="1" si="0"/>
        <v>748</v>
      </c>
    </row>
    <row r="12" spans="2:7">
      <c r="B12" s="3">
        <v>39123</v>
      </c>
      <c r="C12">
        <f t="shared" ca="1" si="0"/>
        <v>660</v>
      </c>
    </row>
    <row r="13" spans="2:7">
      <c r="B13" s="3">
        <v>39124</v>
      </c>
      <c r="C13">
        <f t="shared" ca="1" si="0"/>
        <v>711</v>
      </c>
    </row>
    <row r="14" spans="2:7">
      <c r="B14" s="3">
        <v>39125</v>
      </c>
      <c r="C14">
        <f t="shared" ca="1" si="0"/>
        <v>547</v>
      </c>
    </row>
    <row r="15" spans="2:7">
      <c r="B15" s="3">
        <v>39126</v>
      </c>
      <c r="C15">
        <f t="shared" ca="1" si="0"/>
        <v>873</v>
      </c>
    </row>
    <row r="16" spans="2:7">
      <c r="B16" s="3">
        <v>39127</v>
      </c>
      <c r="C16">
        <f t="shared" ca="1" si="0"/>
        <v>939</v>
      </c>
    </row>
    <row r="17" spans="2:3">
      <c r="B17" s="3">
        <v>39128</v>
      </c>
      <c r="C17">
        <f t="shared" ca="1" si="0"/>
        <v>1312</v>
      </c>
    </row>
    <row r="18" spans="2:3">
      <c r="B18" s="3">
        <v>39129</v>
      </c>
      <c r="C18">
        <f t="shared" ca="1" si="0"/>
        <v>1392</v>
      </c>
    </row>
    <row r="19" spans="2:3">
      <c r="B19" s="3">
        <v>39130</v>
      </c>
      <c r="C19">
        <f t="shared" ca="1" si="0"/>
        <v>660</v>
      </c>
    </row>
    <row r="20" spans="2:3">
      <c r="B20" s="3">
        <v>39131</v>
      </c>
      <c r="C20">
        <f t="shared" ca="1" si="0"/>
        <v>1055</v>
      </c>
    </row>
    <row r="21" spans="2:3">
      <c r="B21" s="3">
        <v>39132</v>
      </c>
      <c r="C21">
        <f t="shared" ca="1" si="0"/>
        <v>1043</v>
      </c>
    </row>
    <row r="22" spans="2:3">
      <c r="B22" s="3">
        <v>39133</v>
      </c>
      <c r="C22">
        <f t="shared" ca="1" si="0"/>
        <v>1156</v>
      </c>
    </row>
    <row r="23" spans="2:3">
      <c r="B23" s="3">
        <v>39134</v>
      </c>
      <c r="C23">
        <f t="shared" ca="1" si="0"/>
        <v>1455</v>
      </c>
    </row>
    <row r="24" spans="2:3">
      <c r="B24" s="3">
        <v>39135</v>
      </c>
      <c r="C24">
        <f t="shared" ca="1" si="0"/>
        <v>968</v>
      </c>
    </row>
    <row r="25" spans="2:3">
      <c r="B25" s="3">
        <v>39136</v>
      </c>
      <c r="C25">
        <f t="shared" ca="1" si="0"/>
        <v>641</v>
      </c>
    </row>
    <row r="26" spans="2:3">
      <c r="B26" s="3">
        <v>39137</v>
      </c>
      <c r="C26">
        <f t="shared" ca="1" si="0"/>
        <v>792</v>
      </c>
    </row>
    <row r="27" spans="2:3">
      <c r="B27" s="3">
        <v>39138</v>
      </c>
      <c r="C27">
        <f t="shared" ca="1" si="0"/>
        <v>900</v>
      </c>
    </row>
    <row r="28" spans="2:3">
      <c r="B28" s="3">
        <v>39139</v>
      </c>
      <c r="C28">
        <f t="shared" ca="1" si="0"/>
        <v>826</v>
      </c>
    </row>
    <row r="29" spans="2:3">
      <c r="B29" s="3">
        <v>39140</v>
      </c>
      <c r="C29">
        <f t="shared" ca="1" si="0"/>
        <v>581</v>
      </c>
    </row>
    <row r="30" spans="2:3">
      <c r="B30" s="3">
        <v>39141</v>
      </c>
      <c r="C30">
        <f t="shared" ca="1" si="0"/>
        <v>527</v>
      </c>
    </row>
  </sheetData>
  <conditionalFormatting sqref="C3:C30">
    <cfRule type="cellIs" priority="1" stopIfTrue="1" operator="lessThan">
      <formula>1000</formula>
    </cfRule>
    <cfRule type="iconSet" priority="2">
      <iconSet iconSet="3Arrows">
        <cfvo type="percent" val="0"/>
        <cfvo type="num" val="1000"/>
        <cfvo type="num" val="1000"/>
      </iconSet>
    </cfRule>
  </conditionalFormatting>
  <hyperlinks>
    <hyperlink ref="G2" location="Info!A1" display="  &lt;&lt;&lt;  Zurück zu Info"/>
  </hyperlinks>
  <pageMargins left="0.7" right="0.7" top="0.78740157499999996" bottom="0.78740157499999996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21"/>
  <dimension ref="A2:F5"/>
  <sheetViews>
    <sheetView workbookViewId="0">
      <selection activeCell="F2" sqref="F2"/>
    </sheetView>
  </sheetViews>
  <sheetFormatPr baseColWidth="10" defaultRowHeight="15"/>
  <cols>
    <col min="1" max="1" width="5.7109375" customWidth="1"/>
    <col min="2" max="2" width="21.7109375" bestFit="1" customWidth="1"/>
    <col min="3" max="3" width="46.5703125" bestFit="1" customWidth="1"/>
    <col min="4" max="4" width="5.7109375" customWidth="1"/>
  </cols>
  <sheetData>
    <row r="2" spans="1:6">
      <c r="B2" s="70" t="s">
        <v>197</v>
      </c>
      <c r="C2" s="70" t="s">
        <v>198</v>
      </c>
      <c r="F2" s="69" t="s">
        <v>27</v>
      </c>
    </row>
    <row r="3" spans="1:6">
      <c r="B3" t="s">
        <v>196</v>
      </c>
      <c r="C3" t="s">
        <v>199</v>
      </c>
    </row>
    <row r="4" spans="1:6">
      <c r="A4" s="58"/>
      <c r="B4" t="s">
        <v>195</v>
      </c>
      <c r="C4" t="s">
        <v>199</v>
      </c>
    </row>
    <row r="5" spans="1:6">
      <c r="B5" s="58" t="s">
        <v>194</v>
      </c>
      <c r="C5" t="s">
        <v>200</v>
      </c>
    </row>
  </sheetData>
  <conditionalFormatting sqref="B3">
    <cfRule type="dataBar" priority="3">
      <dataBar>
        <cfvo type="min" val="0"/>
        <cfvo type="max" val="0"/>
        <color rgb="FF63C384"/>
      </dataBar>
    </cfRule>
  </conditionalFormatting>
  <conditionalFormatting sqref="B4">
    <cfRule type="colorScale" priority="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B5">
    <cfRule type="iconSet" priority="1">
      <iconSet iconSet="4Arrows">
        <cfvo type="percent" val="0"/>
        <cfvo type="percent" val="25"/>
        <cfvo type="percent" val="50"/>
        <cfvo type="percent" val="75"/>
      </iconSet>
    </cfRule>
  </conditionalFormatting>
  <hyperlinks>
    <hyperlink ref="F2" location="Info!A1" display="  &lt;&lt;&lt;  Zurück zu Info"/>
  </hyperlink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1:L7"/>
  <sheetViews>
    <sheetView showGridLines="0" workbookViewId="0"/>
  </sheetViews>
  <sheetFormatPr baseColWidth="10" defaultRowHeight="15"/>
  <cols>
    <col min="1" max="1" width="5.7109375" style="9" customWidth="1"/>
    <col min="2" max="2" width="13.85546875" style="9" customWidth="1"/>
    <col min="3" max="6" width="10.7109375" style="9" customWidth="1"/>
    <col min="7" max="7" width="5.7109375" style="9" customWidth="1"/>
    <col min="8" max="10" width="11.42578125" style="9"/>
    <col min="11" max="11" width="5.7109375" style="9" customWidth="1"/>
    <col min="12" max="16384" width="11.42578125" style="9"/>
  </cols>
  <sheetData>
    <row r="1" spans="2:12" ht="15.75" thickBot="1"/>
    <row r="2" spans="2:12" ht="18" customHeight="1" thickBot="1">
      <c r="B2" s="19"/>
      <c r="C2" s="18" t="s">
        <v>38</v>
      </c>
      <c r="D2" s="18" t="s">
        <v>37</v>
      </c>
      <c r="E2" s="18" t="s">
        <v>36</v>
      </c>
      <c r="F2" s="17" t="s">
        <v>35</v>
      </c>
      <c r="H2" s="16" t="s">
        <v>34</v>
      </c>
      <c r="L2" s="69" t="s">
        <v>27</v>
      </c>
    </row>
    <row r="3" spans="2:12" ht="18" customHeight="1">
      <c r="B3" s="15" t="s">
        <v>33</v>
      </c>
      <c r="C3" s="14">
        <v>5724</v>
      </c>
      <c r="D3" s="14">
        <v>7066</v>
      </c>
      <c r="E3" s="14">
        <v>5000</v>
      </c>
      <c r="F3" s="13">
        <v>3094</v>
      </c>
      <c r="H3" s="9" t="s">
        <v>32</v>
      </c>
    </row>
    <row r="4" spans="2:12" ht="18" customHeight="1">
      <c r="B4" s="15" t="s">
        <v>31</v>
      </c>
      <c r="C4" s="14">
        <v>5388</v>
      </c>
      <c r="D4" s="14">
        <v>2443</v>
      </c>
      <c r="E4" s="14">
        <v>3477</v>
      </c>
      <c r="F4" s="13">
        <v>2843</v>
      </c>
    </row>
    <row r="5" spans="2:12" ht="18" customHeight="1">
      <c r="B5" s="15" t="s">
        <v>30</v>
      </c>
      <c r="C5" s="14">
        <v>2133</v>
      </c>
      <c r="D5" s="14">
        <v>3289</v>
      </c>
      <c r="E5" s="14">
        <v>4971</v>
      </c>
      <c r="F5" s="13">
        <v>6970</v>
      </c>
    </row>
    <row r="6" spans="2:12" ht="18" customHeight="1">
      <c r="B6" s="15" t="s">
        <v>29</v>
      </c>
      <c r="C6" s="14">
        <v>2600</v>
      </c>
      <c r="D6" s="14">
        <v>2045</v>
      </c>
      <c r="E6" s="14">
        <v>7129</v>
      </c>
      <c r="F6" s="13">
        <v>4659</v>
      </c>
    </row>
    <row r="7" spans="2:12" ht="18" customHeight="1" thickBot="1">
      <c r="B7" s="12" t="s">
        <v>28</v>
      </c>
      <c r="C7" s="11">
        <v>1188</v>
      </c>
      <c r="D7" s="11">
        <v>2354</v>
      </c>
      <c r="E7" s="11">
        <v>6713</v>
      </c>
      <c r="F7" s="10">
        <v>5035</v>
      </c>
    </row>
  </sheetData>
  <conditionalFormatting sqref="L7 C3:F7">
    <cfRule type="cellIs" dxfId="22" priority="2" operator="greaterThan">
      <formula>5000</formula>
    </cfRule>
  </conditionalFormatting>
  <hyperlinks>
    <hyperlink ref="L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verticalDpi="196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dimension ref="B2:J7"/>
  <sheetViews>
    <sheetView workbookViewId="0">
      <selection activeCell="J2" sqref="J2"/>
    </sheetView>
  </sheetViews>
  <sheetFormatPr baseColWidth="10" defaultRowHeight="15"/>
  <cols>
    <col min="1" max="1" width="5.7109375" customWidth="1"/>
    <col min="3" max="3" width="5.7109375" customWidth="1"/>
    <col min="4" max="4" width="12.7109375" bestFit="1" customWidth="1"/>
    <col min="5" max="5" width="5.7109375" customWidth="1"/>
    <col min="6" max="6" width="15.28515625" bestFit="1" customWidth="1"/>
    <col min="7" max="7" width="5.7109375" customWidth="1"/>
  </cols>
  <sheetData>
    <row r="2" spans="2:10">
      <c r="B2" t="s">
        <v>216</v>
      </c>
      <c r="D2" t="s">
        <v>215</v>
      </c>
      <c r="F2" t="s">
        <v>214</v>
      </c>
      <c r="J2" s="69" t="s">
        <v>27</v>
      </c>
    </row>
    <row r="3" spans="2:10">
      <c r="B3">
        <v>1</v>
      </c>
      <c r="D3">
        <v>1</v>
      </c>
      <c r="F3">
        <v>1</v>
      </c>
    </row>
    <row r="4" spans="2:10">
      <c r="B4">
        <v>2</v>
      </c>
      <c r="D4">
        <v>2</v>
      </c>
      <c r="F4">
        <v>2</v>
      </c>
    </row>
    <row r="5" spans="2:10">
      <c r="B5">
        <v>3</v>
      </c>
      <c r="D5">
        <v>3</v>
      </c>
      <c r="F5">
        <v>3</v>
      </c>
    </row>
    <row r="6" spans="2:10">
      <c r="B6">
        <v>4</v>
      </c>
      <c r="F6">
        <v>4</v>
      </c>
    </row>
    <row r="7" spans="2:10">
      <c r="F7">
        <v>5</v>
      </c>
    </row>
  </sheetData>
  <conditionalFormatting sqref="B3:B6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D3:D6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F3:F7">
    <cfRule type="iconSet" priority="1">
      <iconSet iconSet="3Arrows">
        <cfvo type="percent" val="0"/>
        <cfvo type="percent" val="33"/>
        <cfvo type="percent" val="67"/>
      </iconSet>
    </cfRule>
  </conditionalFormatting>
  <hyperlinks>
    <hyperlink ref="J2" location="Info!A1" display="  &lt;&lt;&lt;  Zurück zu Info"/>
  </hyperlink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B2:H10"/>
  <sheetViews>
    <sheetView workbookViewId="0">
      <selection activeCell="H2" sqref="H2"/>
    </sheetView>
  </sheetViews>
  <sheetFormatPr baseColWidth="10" defaultRowHeight="15"/>
  <cols>
    <col min="1" max="1" width="5.7109375" customWidth="1"/>
    <col min="3" max="3" width="5.7109375" customWidth="1"/>
    <col min="4" max="4" width="28.7109375" customWidth="1"/>
    <col min="5" max="5" width="5.7109375" customWidth="1"/>
  </cols>
  <sheetData>
    <row r="2" spans="2:8">
      <c r="B2">
        <v>1</v>
      </c>
      <c r="D2" t="s">
        <v>220</v>
      </c>
      <c r="H2" s="69" t="s">
        <v>27</v>
      </c>
    </row>
    <row r="4" spans="2:8" ht="30" customHeight="1">
      <c r="B4" s="1">
        <v>2</v>
      </c>
      <c r="D4" s="73" t="s">
        <v>219</v>
      </c>
    </row>
    <row r="6" spans="2:8" ht="30" customHeight="1">
      <c r="B6" s="76">
        <v>3</v>
      </c>
      <c r="D6" s="73" t="s">
        <v>219</v>
      </c>
    </row>
    <row r="8" spans="2:8" ht="30" customHeight="1">
      <c r="B8" s="75">
        <v>4</v>
      </c>
      <c r="D8" s="73" t="s">
        <v>218</v>
      </c>
    </row>
    <row r="10" spans="2:8" ht="30" customHeight="1">
      <c r="B10" s="74">
        <v>5</v>
      </c>
      <c r="D10" s="73" t="s">
        <v>217</v>
      </c>
    </row>
  </sheetData>
  <conditionalFormatting sqref="B2">
    <cfRule type="iconSet" priority="5">
      <iconSet iconSet="3Arrows">
        <cfvo type="percent" val="0"/>
        <cfvo type="percent" val="33"/>
        <cfvo type="percent" val="67"/>
      </iconSet>
    </cfRule>
  </conditionalFormatting>
  <conditionalFormatting sqref="B4">
    <cfRule type="iconSet" priority="4">
      <iconSet iconSet="3Arrows">
        <cfvo type="percent" val="0"/>
        <cfvo type="percent" val="33"/>
        <cfvo type="percent" val="67"/>
      </iconSet>
    </cfRule>
  </conditionalFormatting>
  <conditionalFormatting sqref="B6">
    <cfRule type="iconSet" priority="3">
      <iconSet iconSet="3Arrows">
        <cfvo type="percent" val="0"/>
        <cfvo type="percent" val="33"/>
        <cfvo type="percent" val="67"/>
      </iconSet>
    </cfRule>
  </conditionalFormatting>
  <conditionalFormatting sqref="B8">
    <cfRule type="iconSet" priority="2">
      <iconSet iconSet="3Arrows">
        <cfvo type="percent" val="0"/>
        <cfvo type="percent" val="33"/>
        <cfvo type="percent" val="67"/>
      </iconSet>
    </cfRule>
  </conditionalFormatting>
  <conditionalFormatting sqref="B10">
    <cfRule type="iconSet" priority="1">
      <iconSet iconSet="3Arrows">
        <cfvo type="percent" val="0"/>
        <cfvo type="percent" val="33"/>
        <cfvo type="percent" val="67"/>
      </iconSet>
    </cfRule>
  </conditionalFormatting>
  <hyperlinks>
    <hyperlink ref="H2" location="Info!A1" display="  &lt;&lt;&lt;  Zurück zu Info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J13"/>
  <sheetViews>
    <sheetView showGridLines="0" workbookViewId="0">
      <selection activeCell="J7" sqref="J7"/>
    </sheetView>
  </sheetViews>
  <sheetFormatPr baseColWidth="10" defaultRowHeight="15"/>
  <cols>
    <col min="1" max="1" width="3.28515625" style="9" customWidth="1"/>
    <col min="2" max="2" width="13.85546875" style="9" customWidth="1"/>
    <col min="3" max="6" width="10.7109375" style="9" customWidth="1"/>
    <col min="7" max="16384" width="11.42578125" style="9"/>
  </cols>
  <sheetData>
    <row r="1" spans="2:10" ht="15.75" thickBot="1"/>
    <row r="2" spans="2:10" ht="18" customHeight="1" thickBot="1">
      <c r="B2" s="19"/>
      <c r="C2" s="18" t="s">
        <v>38</v>
      </c>
      <c r="D2" s="18" t="s">
        <v>37</v>
      </c>
      <c r="E2" s="18" t="s">
        <v>36</v>
      </c>
      <c r="F2" s="17" t="s">
        <v>35</v>
      </c>
      <c r="H2" s="16" t="s">
        <v>34</v>
      </c>
    </row>
    <row r="3" spans="2:10" ht="18" customHeight="1">
      <c r="B3" s="15" t="s">
        <v>33</v>
      </c>
      <c r="C3" s="14">
        <v>5724</v>
      </c>
      <c r="D3" s="14">
        <v>7066</v>
      </c>
      <c r="E3" s="14">
        <v>4097</v>
      </c>
      <c r="F3" s="13">
        <v>3094</v>
      </c>
      <c r="H3" s="9" t="s">
        <v>43</v>
      </c>
    </row>
    <row r="4" spans="2:10" ht="18" customHeight="1">
      <c r="B4" s="15" t="s">
        <v>31</v>
      </c>
      <c r="C4" s="14">
        <v>5388</v>
      </c>
      <c r="D4" s="14">
        <v>2443</v>
      </c>
      <c r="E4" s="14">
        <v>3477</v>
      </c>
      <c r="F4" s="13">
        <v>2843</v>
      </c>
      <c r="H4" s="9" t="s">
        <v>42</v>
      </c>
    </row>
    <row r="5" spans="2:10" ht="18" customHeight="1">
      <c r="B5" s="15" t="s">
        <v>30</v>
      </c>
      <c r="C5" s="14">
        <v>2133</v>
      </c>
      <c r="D5" s="14">
        <v>3289</v>
      </c>
      <c r="E5" s="14">
        <v>4971</v>
      </c>
      <c r="F5" s="13">
        <v>6970</v>
      </c>
    </row>
    <row r="6" spans="2:10" ht="18" customHeight="1">
      <c r="B6" s="15" t="s">
        <v>29</v>
      </c>
      <c r="C6" s="14">
        <v>2600</v>
      </c>
      <c r="D6" s="14">
        <v>2045</v>
      </c>
      <c r="E6" s="14">
        <v>7129</v>
      </c>
      <c r="F6" s="13">
        <v>4659</v>
      </c>
    </row>
    <row r="7" spans="2:10" ht="18" customHeight="1" thickBot="1">
      <c r="B7" s="12" t="s">
        <v>28</v>
      </c>
      <c r="C7" s="11">
        <v>1188</v>
      </c>
      <c r="D7" s="11">
        <v>2354</v>
      </c>
      <c r="E7" s="11">
        <v>6713</v>
      </c>
      <c r="F7" s="10">
        <v>5035</v>
      </c>
      <c r="J7" s="69" t="s">
        <v>27</v>
      </c>
    </row>
    <row r="11" spans="2:10">
      <c r="J11" s="9" t="s">
        <v>41</v>
      </c>
    </row>
    <row r="12" spans="2:10">
      <c r="J12" s="9" t="s">
        <v>40</v>
      </c>
    </row>
    <row r="13" spans="2:10">
      <c r="J13" s="9" t="s">
        <v>39</v>
      </c>
    </row>
  </sheetData>
  <conditionalFormatting sqref="C3:F7">
    <cfRule type="cellIs" dxfId="21" priority="1" stopIfTrue="1" operator="greaterThan">
      <formula>5000</formula>
    </cfRule>
    <cfRule type="cellIs" dxfId="20" priority="2" stopIfTrue="1" operator="greaterThan">
      <formula>7000</formula>
    </cfRule>
  </conditionalFormatting>
  <hyperlinks>
    <hyperlink ref="J7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1:M12"/>
  <sheetViews>
    <sheetView showGridLines="0" workbookViewId="0">
      <selection activeCell="M2" sqref="M2"/>
    </sheetView>
  </sheetViews>
  <sheetFormatPr baseColWidth="10" defaultRowHeight="15"/>
  <cols>
    <col min="1" max="1" width="3.28515625" style="9" customWidth="1"/>
    <col min="2" max="2" width="13.85546875" style="9" customWidth="1"/>
    <col min="3" max="6" width="10.7109375" style="9" customWidth="1"/>
    <col min="7" max="16384" width="11.42578125" style="9"/>
  </cols>
  <sheetData>
    <row r="1" spans="2:13" ht="15.75" thickBot="1"/>
    <row r="2" spans="2:13" ht="18" customHeight="1" thickBot="1">
      <c r="B2" s="19"/>
      <c r="C2" s="18" t="s">
        <v>38</v>
      </c>
      <c r="D2" s="18" t="s">
        <v>37</v>
      </c>
      <c r="E2" s="18" t="s">
        <v>36</v>
      </c>
      <c r="F2" s="17" t="s">
        <v>35</v>
      </c>
      <c r="H2" s="16" t="s">
        <v>34</v>
      </c>
      <c r="M2" s="69" t="s">
        <v>27</v>
      </c>
    </row>
    <row r="3" spans="2:13" ht="18" customHeight="1">
      <c r="B3" s="15" t="s">
        <v>33</v>
      </c>
      <c r="C3" s="14">
        <v>5724</v>
      </c>
      <c r="D3" s="14">
        <v>7066</v>
      </c>
      <c r="E3" s="14">
        <v>4097</v>
      </c>
      <c r="F3" s="13">
        <v>3094</v>
      </c>
      <c r="H3" s="9" t="s">
        <v>43</v>
      </c>
    </row>
    <row r="4" spans="2:13" ht="18" customHeight="1">
      <c r="B4" s="15" t="s">
        <v>31</v>
      </c>
      <c r="C4" s="14">
        <v>5388</v>
      </c>
      <c r="D4" s="14">
        <v>2443</v>
      </c>
      <c r="E4" s="14">
        <v>3477</v>
      </c>
      <c r="F4" s="13">
        <v>2843</v>
      </c>
      <c r="H4" s="9" t="s">
        <v>42</v>
      </c>
    </row>
    <row r="5" spans="2:13" ht="18" customHeight="1">
      <c r="B5" s="15" t="s">
        <v>30</v>
      </c>
      <c r="C5" s="14">
        <v>2133</v>
      </c>
      <c r="D5" s="14">
        <v>3289</v>
      </c>
      <c r="E5" s="14">
        <v>4971</v>
      </c>
      <c r="F5" s="13">
        <v>6970</v>
      </c>
    </row>
    <row r="6" spans="2:13" ht="18" customHeight="1">
      <c r="B6" s="15" t="s">
        <v>29</v>
      </c>
      <c r="C6" s="14">
        <v>2600</v>
      </c>
      <c r="D6" s="14">
        <v>2045</v>
      </c>
      <c r="E6" s="14">
        <v>7129</v>
      </c>
      <c r="F6" s="13">
        <v>4659</v>
      </c>
      <c r="H6" s="9" t="s">
        <v>201</v>
      </c>
    </row>
    <row r="7" spans="2:13" ht="18" customHeight="1" thickBot="1">
      <c r="B7" s="12" t="s">
        <v>28</v>
      </c>
      <c r="C7" s="11">
        <v>1188</v>
      </c>
      <c r="D7" s="11">
        <v>2354</v>
      </c>
      <c r="E7" s="11">
        <v>6713</v>
      </c>
      <c r="F7" s="10">
        <v>5035</v>
      </c>
      <c r="H7" s="21" t="s">
        <v>47</v>
      </c>
    </row>
    <row r="8" spans="2:13">
      <c r="H8" s="9" t="s">
        <v>46</v>
      </c>
    </row>
    <row r="11" spans="2:13">
      <c r="J11" s="20" t="s">
        <v>45</v>
      </c>
    </row>
    <row r="12" spans="2:13">
      <c r="J12" s="20" t="s">
        <v>44</v>
      </c>
    </row>
  </sheetData>
  <conditionalFormatting sqref="C3:F7">
    <cfRule type="cellIs" dxfId="19" priority="1" stopIfTrue="1" operator="greaterThan">
      <formula>7000</formula>
    </cfRule>
    <cfRule type="cellIs" dxfId="18" priority="2" stopIfTrue="1" operator="greaterThan">
      <formula>5000</formula>
    </cfRule>
  </conditionalFormatting>
  <hyperlinks>
    <hyperlink ref="M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>
    <pageSetUpPr autoPageBreaks="0"/>
  </sheetPr>
  <dimension ref="B2:G15"/>
  <sheetViews>
    <sheetView showGridLines="0" workbookViewId="0">
      <selection activeCell="B15" sqref="B15"/>
    </sheetView>
  </sheetViews>
  <sheetFormatPr baseColWidth="10" defaultRowHeight="15"/>
  <cols>
    <col min="1" max="1" width="3.5703125" style="9" customWidth="1"/>
    <col min="2" max="2" width="11.42578125" style="9"/>
    <col min="3" max="7" width="13.7109375" style="9" customWidth="1"/>
    <col min="8" max="8" width="5.7109375" style="9" customWidth="1"/>
    <col min="9" max="9" width="12.7109375" style="9" customWidth="1"/>
    <col min="10" max="16384" width="11.42578125" style="9"/>
  </cols>
  <sheetData>
    <row r="2" spans="2:7">
      <c r="B2" s="38" t="s">
        <v>69</v>
      </c>
      <c r="G2" s="37" t="s">
        <v>202</v>
      </c>
    </row>
    <row r="4" spans="2:7" ht="18" customHeight="1">
      <c r="B4" s="35" t="s">
        <v>68</v>
      </c>
      <c r="C4" s="35" t="s">
        <v>67</v>
      </c>
      <c r="D4" s="36" t="s">
        <v>66</v>
      </c>
      <c r="E4" s="35" t="s">
        <v>65</v>
      </c>
      <c r="F4" s="35" t="s">
        <v>64</v>
      </c>
      <c r="G4" s="34" t="s">
        <v>63</v>
      </c>
    </row>
    <row r="5" spans="2:7" ht="18" customHeight="1">
      <c r="B5" s="33" t="s">
        <v>62</v>
      </c>
      <c r="C5" s="31" t="s">
        <v>51</v>
      </c>
      <c r="D5" s="32" t="s">
        <v>59</v>
      </c>
      <c r="E5" s="31"/>
      <c r="F5" s="31" t="s">
        <v>54</v>
      </c>
      <c r="G5" s="30" t="s">
        <v>49</v>
      </c>
    </row>
    <row r="6" spans="2:7" ht="18" customHeight="1">
      <c r="B6" s="29" t="s">
        <v>61</v>
      </c>
      <c r="C6" s="27" t="s">
        <v>51</v>
      </c>
      <c r="D6" s="28" t="s">
        <v>59</v>
      </c>
      <c r="E6" s="27" t="s">
        <v>51</v>
      </c>
      <c r="F6" s="27" t="s">
        <v>54</v>
      </c>
      <c r="G6" s="26" t="s">
        <v>49</v>
      </c>
    </row>
    <row r="7" spans="2:7" ht="18" customHeight="1">
      <c r="B7" s="29" t="s">
        <v>60</v>
      </c>
      <c r="C7" s="27" t="s">
        <v>54</v>
      </c>
      <c r="D7" s="28" t="s">
        <v>59</v>
      </c>
      <c r="E7" s="27" t="s">
        <v>51</v>
      </c>
      <c r="F7" s="27" t="s">
        <v>54</v>
      </c>
      <c r="G7" s="26" t="s">
        <v>49</v>
      </c>
    </row>
    <row r="8" spans="2:7" ht="18" customHeight="1">
      <c r="B8" s="29" t="s">
        <v>58</v>
      </c>
      <c r="C8" s="27" t="s">
        <v>54</v>
      </c>
      <c r="D8" s="28"/>
      <c r="E8" s="27" t="s">
        <v>51</v>
      </c>
      <c r="F8" s="27"/>
      <c r="G8" s="26"/>
    </row>
    <row r="9" spans="2:7" ht="18" customHeight="1">
      <c r="B9" s="29" t="s">
        <v>57</v>
      </c>
      <c r="C9" s="27" t="s">
        <v>54</v>
      </c>
      <c r="D9" s="28" t="s">
        <v>53</v>
      </c>
      <c r="E9" s="27"/>
      <c r="F9" s="27"/>
      <c r="G9" s="26"/>
    </row>
    <row r="10" spans="2:7" ht="18" customHeight="1">
      <c r="B10" s="29" t="s">
        <v>56</v>
      </c>
      <c r="C10" s="27"/>
      <c r="D10" s="28" t="s">
        <v>53</v>
      </c>
      <c r="E10" s="27" t="s">
        <v>54</v>
      </c>
      <c r="F10" s="27" t="s">
        <v>53</v>
      </c>
      <c r="G10" s="26" t="s">
        <v>54</v>
      </c>
    </row>
    <row r="11" spans="2:7" ht="18" customHeight="1">
      <c r="B11" s="29" t="s">
        <v>55</v>
      </c>
      <c r="C11" s="27"/>
      <c r="D11" s="28"/>
      <c r="E11" s="27" t="s">
        <v>54</v>
      </c>
      <c r="F11" s="27" t="s">
        <v>53</v>
      </c>
      <c r="G11" s="26" t="s">
        <v>51</v>
      </c>
    </row>
    <row r="12" spans="2:7" ht="18" customHeight="1">
      <c r="B12" s="29" t="s">
        <v>52</v>
      </c>
      <c r="C12" s="27" t="s">
        <v>49</v>
      </c>
      <c r="D12" s="28" t="s">
        <v>51</v>
      </c>
      <c r="E12" s="27"/>
      <c r="F12" s="27"/>
      <c r="G12" s="26" t="s">
        <v>48</v>
      </c>
    </row>
    <row r="13" spans="2:7" ht="18" customHeight="1">
      <c r="B13" s="25" t="s">
        <v>50</v>
      </c>
      <c r="C13" s="23" t="s">
        <v>49</v>
      </c>
      <c r="D13" s="24"/>
      <c r="E13" s="23" t="s">
        <v>48</v>
      </c>
      <c r="F13" s="23"/>
      <c r="G13" s="22" t="s">
        <v>48</v>
      </c>
    </row>
    <row r="15" spans="2:7">
      <c r="B15" s="69" t="s">
        <v>27</v>
      </c>
    </row>
  </sheetData>
  <conditionalFormatting sqref="C5:G13">
    <cfRule type="cellIs" dxfId="17" priority="1" operator="equal">
      <formula>"Herr Maier"</formula>
    </cfRule>
  </conditionalFormatting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>
    <pageSetUpPr autoPageBreaks="0"/>
  </sheetPr>
  <dimension ref="B2:J15"/>
  <sheetViews>
    <sheetView showGridLines="0" workbookViewId="0">
      <selection activeCell="B15" sqref="B15"/>
    </sheetView>
  </sheetViews>
  <sheetFormatPr baseColWidth="10" defaultRowHeight="15"/>
  <cols>
    <col min="1" max="1" width="3.5703125" style="9" customWidth="1"/>
    <col min="2" max="2" width="11.42578125" style="9"/>
    <col min="3" max="7" width="13.7109375" style="9" customWidth="1"/>
    <col min="8" max="8" width="5.7109375" style="9" customWidth="1"/>
    <col min="9" max="9" width="12.7109375" style="9" customWidth="1"/>
    <col min="10" max="16384" width="11.42578125" style="9"/>
  </cols>
  <sheetData>
    <row r="2" spans="2:10">
      <c r="B2" s="38" t="s">
        <v>69</v>
      </c>
      <c r="G2" s="37">
        <v>17</v>
      </c>
    </row>
    <row r="4" spans="2:10" ht="18" customHeight="1" thickBot="1">
      <c r="B4" s="35" t="s">
        <v>68</v>
      </c>
      <c r="C4" s="35" t="s">
        <v>67</v>
      </c>
      <c r="D4" s="36" t="s">
        <v>66</v>
      </c>
      <c r="E4" s="35" t="s">
        <v>65</v>
      </c>
      <c r="F4" s="35" t="s">
        <v>64</v>
      </c>
      <c r="G4" s="34" t="s">
        <v>63</v>
      </c>
    </row>
    <row r="5" spans="2:10" ht="18" customHeight="1" thickBot="1">
      <c r="B5" s="33" t="s">
        <v>62</v>
      </c>
      <c r="C5" s="31" t="s">
        <v>51</v>
      </c>
      <c r="D5" s="32" t="s">
        <v>59</v>
      </c>
      <c r="E5" s="31"/>
      <c r="F5" s="31" t="s">
        <v>54</v>
      </c>
      <c r="G5" s="30" t="s">
        <v>49</v>
      </c>
      <c r="I5" s="40" t="s">
        <v>59</v>
      </c>
    </row>
    <row r="6" spans="2:10" ht="18" customHeight="1">
      <c r="B6" s="29" t="s">
        <v>61</v>
      </c>
      <c r="C6" s="27" t="s">
        <v>51</v>
      </c>
      <c r="D6" s="28" t="s">
        <v>59</v>
      </c>
      <c r="E6" s="27" t="s">
        <v>51</v>
      </c>
      <c r="F6" s="27" t="s">
        <v>54</v>
      </c>
      <c r="G6" s="26" t="s">
        <v>49</v>
      </c>
      <c r="J6" s="39" t="s">
        <v>70</v>
      </c>
    </row>
    <row r="7" spans="2:10" ht="18" customHeight="1">
      <c r="B7" s="29" t="s">
        <v>60</v>
      </c>
      <c r="C7" s="27" t="s">
        <v>54</v>
      </c>
      <c r="D7" s="28" t="s">
        <v>59</v>
      </c>
      <c r="E7" s="27" t="s">
        <v>51</v>
      </c>
      <c r="F7" s="27" t="s">
        <v>54</v>
      </c>
      <c r="G7" s="26" t="s">
        <v>49</v>
      </c>
    </row>
    <row r="8" spans="2:10" ht="18" customHeight="1">
      <c r="B8" s="29" t="s">
        <v>58</v>
      </c>
      <c r="C8" s="27" t="s">
        <v>54</v>
      </c>
      <c r="D8" s="28"/>
      <c r="E8" s="27" t="s">
        <v>51</v>
      </c>
      <c r="F8" s="27"/>
      <c r="G8" s="26"/>
    </row>
    <row r="9" spans="2:10" ht="18" customHeight="1">
      <c r="B9" s="29" t="s">
        <v>57</v>
      </c>
      <c r="C9" s="27" t="s">
        <v>54</v>
      </c>
      <c r="D9" s="28" t="s">
        <v>53</v>
      </c>
      <c r="E9" s="27"/>
      <c r="F9" s="27"/>
      <c r="G9" s="26"/>
    </row>
    <row r="10" spans="2:10" ht="18" customHeight="1">
      <c r="B10" s="29" t="s">
        <v>56</v>
      </c>
      <c r="C10" s="27"/>
      <c r="D10" s="28" t="s">
        <v>53</v>
      </c>
      <c r="E10" s="27" t="s">
        <v>54</v>
      </c>
      <c r="F10" s="27" t="s">
        <v>53</v>
      </c>
      <c r="G10" s="26" t="s">
        <v>54</v>
      </c>
    </row>
    <row r="11" spans="2:10" ht="18" customHeight="1">
      <c r="B11" s="29" t="s">
        <v>55</v>
      </c>
      <c r="C11" s="27"/>
      <c r="D11" s="28"/>
      <c r="E11" s="27" t="s">
        <v>54</v>
      </c>
      <c r="F11" s="27" t="s">
        <v>53</v>
      </c>
      <c r="G11" s="26" t="s">
        <v>51</v>
      </c>
    </row>
    <row r="12" spans="2:10" ht="18" customHeight="1">
      <c r="B12" s="29" t="s">
        <v>52</v>
      </c>
      <c r="C12" s="27" t="s">
        <v>49</v>
      </c>
      <c r="D12" s="28" t="s">
        <v>51</v>
      </c>
      <c r="E12" s="27"/>
      <c r="F12" s="27"/>
      <c r="G12" s="26" t="s">
        <v>48</v>
      </c>
    </row>
    <row r="13" spans="2:10" ht="18" customHeight="1">
      <c r="B13" s="25" t="s">
        <v>50</v>
      </c>
      <c r="C13" s="23" t="s">
        <v>49</v>
      </c>
      <c r="D13" s="24"/>
      <c r="E13" s="23" t="s">
        <v>48</v>
      </c>
      <c r="F13" s="23"/>
      <c r="G13" s="22" t="s">
        <v>48</v>
      </c>
    </row>
    <row r="15" spans="2:10">
      <c r="B15" s="69" t="s">
        <v>27</v>
      </c>
    </row>
  </sheetData>
  <conditionalFormatting sqref="C5:G13">
    <cfRule type="cellIs" dxfId="16" priority="1" operator="equal">
      <formula>$I$5</formula>
    </cfRule>
  </conditionalFormatting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B2:D29"/>
  <sheetViews>
    <sheetView workbookViewId="0">
      <selection activeCell="D2" sqref="D2"/>
    </sheetView>
  </sheetViews>
  <sheetFormatPr baseColWidth="10" defaultRowHeight="15"/>
  <cols>
    <col min="1" max="1" width="3.7109375" style="9" customWidth="1"/>
    <col min="2" max="16384" width="11.42578125" style="9"/>
  </cols>
  <sheetData>
    <row r="2" spans="2:4">
      <c r="B2" s="9" t="s">
        <v>67</v>
      </c>
      <c r="D2" s="69" t="s">
        <v>27</v>
      </c>
    </row>
    <row r="3" spans="2:4">
      <c r="B3" s="9" t="s">
        <v>66</v>
      </c>
    </row>
    <row r="4" spans="2:4">
      <c r="B4" s="9" t="s">
        <v>65</v>
      </c>
    </row>
    <row r="5" spans="2:4">
      <c r="B5" s="9" t="s">
        <v>64</v>
      </c>
    </row>
    <row r="6" spans="2:4">
      <c r="B6" s="9" t="s">
        <v>63</v>
      </c>
    </row>
    <row r="7" spans="2:4">
      <c r="B7" s="9" t="s">
        <v>72</v>
      </c>
    </row>
    <row r="8" spans="2:4">
      <c r="B8" s="9" t="s">
        <v>71</v>
      </c>
    </row>
    <row r="9" spans="2:4">
      <c r="B9" s="9" t="s">
        <v>67</v>
      </c>
    </row>
    <row r="10" spans="2:4">
      <c r="B10" s="9" t="s">
        <v>66</v>
      </c>
    </row>
    <row r="11" spans="2:4">
      <c r="B11" s="9" t="s">
        <v>65</v>
      </c>
    </row>
    <row r="12" spans="2:4">
      <c r="B12" s="9" t="s">
        <v>64</v>
      </c>
    </row>
    <row r="13" spans="2:4">
      <c r="B13" s="9" t="s">
        <v>63</v>
      </c>
    </row>
    <row r="14" spans="2:4">
      <c r="B14" s="9" t="s">
        <v>72</v>
      </c>
    </row>
    <row r="15" spans="2:4">
      <c r="B15" s="9" t="s">
        <v>71</v>
      </c>
    </row>
    <row r="16" spans="2:4">
      <c r="B16" s="9" t="s">
        <v>67</v>
      </c>
    </row>
    <row r="17" spans="2:2">
      <c r="B17" s="9" t="s">
        <v>66</v>
      </c>
    </row>
    <row r="18" spans="2:2">
      <c r="B18" s="9" t="s">
        <v>65</v>
      </c>
    </row>
    <row r="19" spans="2:2">
      <c r="B19" s="9" t="s">
        <v>64</v>
      </c>
    </row>
    <row r="20" spans="2:2">
      <c r="B20" s="9" t="s">
        <v>63</v>
      </c>
    </row>
    <row r="21" spans="2:2">
      <c r="B21" s="9" t="s">
        <v>72</v>
      </c>
    </row>
    <row r="22" spans="2:2">
      <c r="B22" s="9" t="s">
        <v>71</v>
      </c>
    </row>
    <row r="23" spans="2:2">
      <c r="B23" s="9" t="s">
        <v>67</v>
      </c>
    </row>
    <row r="24" spans="2:2">
      <c r="B24" s="9" t="s">
        <v>66</v>
      </c>
    </row>
    <row r="25" spans="2:2">
      <c r="B25" s="9" t="s">
        <v>65</v>
      </c>
    </row>
    <row r="26" spans="2:2">
      <c r="B26" s="9" t="s">
        <v>64</v>
      </c>
    </row>
    <row r="27" spans="2:2">
      <c r="B27" s="9" t="s">
        <v>63</v>
      </c>
    </row>
    <row r="28" spans="2:2">
      <c r="B28" s="9" t="s">
        <v>72</v>
      </c>
    </row>
    <row r="29" spans="2:2">
      <c r="B29" s="9" t="s">
        <v>71</v>
      </c>
    </row>
  </sheetData>
  <conditionalFormatting sqref="B2:B29">
    <cfRule type="cellIs" dxfId="1" priority="1" operator="equal">
      <formula>"Samstag"</formula>
    </cfRule>
    <cfRule type="cellIs" dxfId="0" priority="2" operator="equal">
      <formula>"Sonntag"</formula>
    </cfRule>
  </conditionalFormatting>
  <hyperlinks>
    <hyperlink ref="D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B2:G32"/>
  <sheetViews>
    <sheetView showGridLines="0" workbookViewId="0">
      <selection activeCell="K16" sqref="K16"/>
    </sheetView>
  </sheetViews>
  <sheetFormatPr baseColWidth="10" defaultRowHeight="15"/>
  <cols>
    <col min="1" max="1" width="3.7109375" style="9" customWidth="1"/>
    <col min="2" max="2" width="15" style="9" customWidth="1"/>
    <col min="3" max="3" width="4.85546875" style="9" customWidth="1"/>
    <col min="4" max="16384" width="11.42578125" style="9"/>
  </cols>
  <sheetData>
    <row r="2" spans="2:2">
      <c r="B2" s="42" t="s">
        <v>24</v>
      </c>
    </row>
    <row r="3" spans="2:2">
      <c r="B3" s="41">
        <v>38961</v>
      </c>
    </row>
    <row r="4" spans="2:2">
      <c r="B4" s="41">
        <v>38962</v>
      </c>
    </row>
    <row r="5" spans="2:2">
      <c r="B5" s="41">
        <v>38963</v>
      </c>
    </row>
    <row r="6" spans="2:2">
      <c r="B6" s="41">
        <v>38964</v>
      </c>
    </row>
    <row r="7" spans="2:2">
      <c r="B7" s="41">
        <v>38965</v>
      </c>
    </row>
    <row r="8" spans="2:2">
      <c r="B8" s="41">
        <v>38966</v>
      </c>
    </row>
    <row r="9" spans="2:2">
      <c r="B9" s="41">
        <v>38967</v>
      </c>
    </row>
    <row r="10" spans="2:2">
      <c r="B10" s="41">
        <v>38968</v>
      </c>
    </row>
    <row r="11" spans="2:2">
      <c r="B11" s="41">
        <v>38969</v>
      </c>
    </row>
    <row r="12" spans="2:2">
      <c r="B12" s="41">
        <v>38970</v>
      </c>
    </row>
    <row r="13" spans="2:2">
      <c r="B13" s="41">
        <v>38971</v>
      </c>
    </row>
    <row r="14" spans="2:2">
      <c r="B14" s="41">
        <v>38972</v>
      </c>
    </row>
    <row r="15" spans="2:2">
      <c r="B15" s="41">
        <v>38973</v>
      </c>
    </row>
    <row r="16" spans="2:2">
      <c r="B16" s="41">
        <v>38974</v>
      </c>
    </row>
    <row r="17" spans="2:7">
      <c r="B17" s="41">
        <v>38975</v>
      </c>
    </row>
    <row r="18" spans="2:7">
      <c r="B18" s="41">
        <v>38976</v>
      </c>
      <c r="G18" s="69" t="s">
        <v>27</v>
      </c>
    </row>
    <row r="19" spans="2:7">
      <c r="B19" s="41">
        <v>38977</v>
      </c>
    </row>
    <row r="20" spans="2:7">
      <c r="B20" s="41">
        <v>38978</v>
      </c>
    </row>
    <row r="21" spans="2:7">
      <c r="B21" s="41">
        <v>38979</v>
      </c>
    </row>
    <row r="22" spans="2:7">
      <c r="B22" s="41">
        <v>38980</v>
      </c>
    </row>
    <row r="23" spans="2:7">
      <c r="B23" s="41">
        <v>38981</v>
      </c>
    </row>
    <row r="24" spans="2:7">
      <c r="B24" s="41">
        <v>38982</v>
      </c>
    </row>
    <row r="25" spans="2:7">
      <c r="B25" s="41">
        <v>38983</v>
      </c>
    </row>
    <row r="26" spans="2:7">
      <c r="B26" s="41">
        <v>38984</v>
      </c>
    </row>
    <row r="27" spans="2:7">
      <c r="B27" s="41">
        <v>38985</v>
      </c>
    </row>
    <row r="28" spans="2:7">
      <c r="B28" s="41">
        <v>38986</v>
      </c>
    </row>
    <row r="29" spans="2:7">
      <c r="B29" s="41">
        <v>38987</v>
      </c>
    </row>
    <row r="30" spans="2:7">
      <c r="B30" s="41">
        <v>38988</v>
      </c>
    </row>
    <row r="31" spans="2:7">
      <c r="B31" s="41">
        <v>38989</v>
      </c>
    </row>
    <row r="32" spans="2:7">
      <c r="B32" s="41">
        <v>38990</v>
      </c>
    </row>
  </sheetData>
  <conditionalFormatting sqref="B3:B32">
    <cfRule type="expression" dxfId="15" priority="1" stopIfTrue="1">
      <formula>WEEKDAY(B3)=1</formula>
    </cfRule>
    <cfRule type="expression" dxfId="14" priority="2" stopIfTrue="1">
      <formula>WEEKDAY(B3)=7</formula>
    </cfRule>
  </conditionalFormatting>
  <hyperlinks>
    <hyperlink ref="G18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9"/>
  <dimension ref="B2:L33"/>
  <sheetViews>
    <sheetView workbookViewId="0">
      <selection activeCell="J3" sqref="J3"/>
    </sheetView>
  </sheetViews>
  <sheetFormatPr baseColWidth="10" defaultRowHeight="15"/>
  <cols>
    <col min="1" max="1" width="2.7109375" style="9" customWidth="1"/>
    <col min="2" max="2" width="12.85546875" style="9" bestFit="1" customWidth="1"/>
    <col min="3" max="3" width="2.7109375" style="9" customWidth="1"/>
    <col min="4" max="4" width="13.7109375" style="9" customWidth="1"/>
    <col min="5" max="5" width="2.7109375" style="9" customWidth="1"/>
    <col min="6" max="6" width="13.7109375" style="9" customWidth="1"/>
    <col min="7" max="7" width="2.7109375" style="9" customWidth="1"/>
    <col min="8" max="8" width="13.7109375" style="9" customWidth="1"/>
    <col min="9" max="10" width="11.42578125" style="9"/>
    <col min="11" max="11" width="5.7109375" style="9" customWidth="1"/>
    <col min="12" max="16384" width="11.42578125" style="9"/>
  </cols>
  <sheetData>
    <row r="2" spans="2:12">
      <c r="B2" s="45">
        <v>39173</v>
      </c>
      <c r="D2" s="45">
        <v>39203</v>
      </c>
      <c r="F2" s="44" t="s">
        <v>78</v>
      </c>
      <c r="H2" s="44" t="s">
        <v>77</v>
      </c>
    </row>
    <row r="3" spans="2:12">
      <c r="B3" s="41">
        <v>39173</v>
      </c>
      <c r="D3" s="41">
        <v>39203</v>
      </c>
      <c r="F3" s="41">
        <v>39083</v>
      </c>
      <c r="H3" s="41">
        <v>39184</v>
      </c>
      <c r="J3" s="69" t="s">
        <v>27</v>
      </c>
    </row>
    <row r="4" spans="2:12">
      <c r="B4" s="41">
        <v>39174</v>
      </c>
      <c r="D4" s="41">
        <v>39204</v>
      </c>
      <c r="F4" s="41">
        <v>39088</v>
      </c>
      <c r="H4" s="41">
        <v>39185</v>
      </c>
    </row>
    <row r="5" spans="2:12">
      <c r="B5" s="41">
        <v>39175</v>
      </c>
      <c r="D5" s="41">
        <v>39205</v>
      </c>
      <c r="F5" s="41">
        <v>39178</v>
      </c>
      <c r="H5" s="41">
        <v>39200</v>
      </c>
    </row>
    <row r="6" spans="2:12">
      <c r="B6" s="41">
        <v>39176</v>
      </c>
      <c r="D6" s="41">
        <v>39206</v>
      </c>
      <c r="F6" s="41">
        <v>39180</v>
      </c>
      <c r="H6" s="41">
        <v>39204</v>
      </c>
    </row>
    <row r="7" spans="2:12">
      <c r="B7" s="41">
        <v>39177</v>
      </c>
      <c r="D7" s="41">
        <v>39207</v>
      </c>
      <c r="F7" s="41">
        <v>39181</v>
      </c>
      <c r="H7" s="41">
        <v>39228</v>
      </c>
    </row>
    <row r="8" spans="2:12">
      <c r="B8" s="41">
        <v>39178</v>
      </c>
      <c r="D8" s="41">
        <v>39208</v>
      </c>
      <c r="F8" s="41">
        <v>39203</v>
      </c>
      <c r="H8" s="41">
        <v>39357</v>
      </c>
    </row>
    <row r="9" spans="2:12">
      <c r="B9" s="41">
        <v>39179</v>
      </c>
      <c r="D9" s="41">
        <v>39209</v>
      </c>
      <c r="F9" s="41">
        <v>39219</v>
      </c>
      <c r="H9" s="41"/>
    </row>
    <row r="10" spans="2:12">
      <c r="B10" s="41">
        <v>39180</v>
      </c>
      <c r="D10" s="41">
        <v>39210</v>
      </c>
      <c r="F10" s="41">
        <v>39230</v>
      </c>
      <c r="H10" s="41"/>
      <c r="K10" s="69"/>
      <c r="L10" s="69"/>
    </row>
    <row r="11" spans="2:12">
      <c r="B11" s="41">
        <v>39181</v>
      </c>
      <c r="D11" s="41">
        <v>39211</v>
      </c>
      <c r="F11" s="41">
        <v>39358</v>
      </c>
    </row>
    <row r="12" spans="2:12">
      <c r="B12" s="41">
        <v>39182</v>
      </c>
      <c r="D12" s="41">
        <v>39212</v>
      </c>
      <c r="F12" s="41">
        <v>39386</v>
      </c>
    </row>
    <row r="13" spans="2:12">
      <c r="B13" s="41">
        <v>39183</v>
      </c>
      <c r="D13" s="41">
        <v>39213</v>
      </c>
      <c r="F13" s="41">
        <v>39441</v>
      </c>
    </row>
    <row r="14" spans="2:12">
      <c r="B14" s="41">
        <v>39184</v>
      </c>
      <c r="D14" s="41">
        <v>39214</v>
      </c>
      <c r="F14" s="41">
        <v>39442</v>
      </c>
    </row>
    <row r="15" spans="2:12">
      <c r="B15" s="41">
        <v>39185</v>
      </c>
      <c r="D15" s="41">
        <v>39215</v>
      </c>
    </row>
    <row r="16" spans="2:12">
      <c r="B16" s="41">
        <v>39186</v>
      </c>
      <c r="D16" s="41">
        <v>39216</v>
      </c>
    </row>
    <row r="17" spans="2:6">
      <c r="B17" s="41">
        <v>39187</v>
      </c>
      <c r="D17" s="41">
        <v>39217</v>
      </c>
      <c r="F17" s="43" t="s">
        <v>76</v>
      </c>
    </row>
    <row r="18" spans="2:6">
      <c r="B18" s="41">
        <v>39188</v>
      </c>
      <c r="D18" s="41">
        <v>39218</v>
      </c>
    </row>
    <row r="19" spans="2:6">
      <c r="B19" s="41">
        <v>39189</v>
      </c>
      <c r="D19" s="41">
        <v>39219</v>
      </c>
      <c r="F19" s="9" t="s">
        <v>75</v>
      </c>
    </row>
    <row r="20" spans="2:6">
      <c r="B20" s="41">
        <v>39190</v>
      </c>
      <c r="D20" s="41">
        <v>39220</v>
      </c>
    </row>
    <row r="21" spans="2:6">
      <c r="B21" s="41">
        <v>39191</v>
      </c>
      <c r="D21" s="41">
        <v>39221</v>
      </c>
      <c r="F21" s="9" t="s">
        <v>74</v>
      </c>
    </row>
    <row r="22" spans="2:6">
      <c r="B22" s="41">
        <v>39192</v>
      </c>
      <c r="D22" s="41">
        <v>39222</v>
      </c>
    </row>
    <row r="23" spans="2:6">
      <c r="B23" s="41">
        <v>39193</v>
      </c>
      <c r="D23" s="41">
        <v>39223</v>
      </c>
      <c r="F23" s="9" t="s">
        <v>73</v>
      </c>
    </row>
    <row r="24" spans="2:6">
      <c r="B24" s="41">
        <v>39194</v>
      </c>
      <c r="D24" s="41">
        <v>39224</v>
      </c>
    </row>
    <row r="25" spans="2:6">
      <c r="B25" s="41">
        <v>39195</v>
      </c>
      <c r="D25" s="41">
        <v>39225</v>
      </c>
    </row>
    <row r="26" spans="2:6">
      <c r="B26" s="41">
        <v>39196</v>
      </c>
      <c r="D26" s="41">
        <v>39226</v>
      </c>
    </row>
    <row r="27" spans="2:6">
      <c r="B27" s="41">
        <v>39197</v>
      </c>
      <c r="D27" s="41">
        <v>39227</v>
      </c>
    </row>
    <row r="28" spans="2:6">
      <c r="B28" s="41">
        <v>39198</v>
      </c>
      <c r="D28" s="41">
        <v>39228</v>
      </c>
    </row>
    <row r="29" spans="2:6">
      <c r="B29" s="41">
        <v>39199</v>
      </c>
      <c r="D29" s="41">
        <v>39229</v>
      </c>
    </row>
    <row r="30" spans="2:6">
      <c r="B30" s="41">
        <v>39200</v>
      </c>
      <c r="D30" s="41">
        <v>39230</v>
      </c>
    </row>
    <row r="31" spans="2:6">
      <c r="B31" s="41">
        <v>39201</v>
      </c>
      <c r="D31" s="41">
        <v>39231</v>
      </c>
    </row>
    <row r="32" spans="2:6">
      <c r="B32" s="41">
        <v>39202</v>
      </c>
      <c r="D32" s="41">
        <v>39232</v>
      </c>
    </row>
    <row r="33" spans="4:4">
      <c r="D33" s="41">
        <v>39233</v>
      </c>
    </row>
  </sheetData>
  <conditionalFormatting sqref="B3:B32 D3:D33">
    <cfRule type="expression" dxfId="4" priority="2">
      <formula>OR(WEEKDAY(B3)=1,WEEKDAY(B3)=7)</formula>
    </cfRule>
    <cfRule type="expression" dxfId="3" priority="3">
      <formula>ISNUMBER(MATCH(B3,Feiertage,0))</formula>
    </cfRule>
    <cfRule type="expression" dxfId="2" priority="4">
      <formula>ISNUMBER(MATCH(B3,arbeitsfrei,0))</formula>
    </cfRule>
  </conditionalFormatting>
  <hyperlinks>
    <hyperlink ref="J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verticalDpi="196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Info</vt:lpstr>
      <vt:lpstr>Materialkosten 1</vt:lpstr>
      <vt:lpstr>Materialkosten 2a</vt:lpstr>
      <vt:lpstr>Materialkosten 2b</vt:lpstr>
      <vt:lpstr>Raumplanung 1</vt:lpstr>
      <vt:lpstr>Raumplanung 2</vt:lpstr>
      <vt:lpstr>Wochenende 1</vt:lpstr>
      <vt:lpstr>Wochenende 2</vt:lpstr>
      <vt:lpstr>Wochenende 3</vt:lpstr>
      <vt:lpstr>Teilergebnisse (SUMME)</vt:lpstr>
      <vt:lpstr>Vergleich</vt:lpstr>
      <vt:lpstr>Leere Zellen</vt:lpstr>
      <vt:lpstr>Pizza</vt:lpstr>
      <vt:lpstr>Pivot</vt:lpstr>
      <vt:lpstr>Wetterbeurteilung</vt:lpstr>
      <vt:lpstr>Fitness</vt:lpstr>
      <vt:lpstr>2 Symbole</vt:lpstr>
      <vt:lpstr>1 Symbol</vt:lpstr>
      <vt:lpstr>Tipp</vt:lpstr>
      <vt:lpstr>Verhalten</vt:lpstr>
      <vt:lpstr>Ausrichtung</vt:lpstr>
      <vt:lpstr>arbeitsfrei</vt:lpstr>
      <vt:lpstr>Fitness!Druckbereich</vt:lpstr>
      <vt:lpstr>Feiertage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Kapital 12: Bedingte Formatierung</dc:subject>
  <dc:creator>Jürgen Schwenk</dc:creator>
  <cp:lastModifiedBy>Jürgen Schwenk</cp:lastModifiedBy>
  <cp:lastPrinted>2007-01-10T14:10:50Z</cp:lastPrinted>
  <dcterms:created xsi:type="dcterms:W3CDTF">2006-11-15T17:47:40Z</dcterms:created>
  <dcterms:modified xsi:type="dcterms:W3CDTF">2007-02-04T17:53:20Z</dcterms:modified>
</cp:coreProperties>
</file>