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-15" yWindow="-15" windowWidth="15330" windowHeight="4440"/>
  </bookViews>
  <sheets>
    <sheet name="Info" sheetId="1" r:id="rId1"/>
    <sheet name="Handy" sheetId="2" r:id="rId2"/>
    <sheet name="Transportproblem" sheetId="5" r:id="rId3"/>
    <sheet name="Budget" sheetId="4" r:id="rId4"/>
  </sheets>
  <definedNames>
    <definedName name="_PoweredBy" hidden="1">"J. Schwenk"</definedName>
    <definedName name="solver_adj" localSheetId="3" hidden="1">Budget!$C$6:$C$10</definedName>
    <definedName name="solver_cvg" localSheetId="3" hidden="1">0.0001</definedName>
    <definedName name="solver_cvg" localSheetId="1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2" hidden="1">1</definedName>
    <definedName name="solver_est" localSheetId="3" hidden="1">1</definedName>
    <definedName name="solver_est" localSheetId="1" hidden="1">1</definedName>
    <definedName name="solver_est" localSheetId="2" hidden="1">1</definedName>
    <definedName name="solver_itr" localSheetId="3" hidden="1">100</definedName>
    <definedName name="solver_itr" localSheetId="1" hidden="1">100</definedName>
    <definedName name="solver_itr" localSheetId="2" hidden="1">100</definedName>
    <definedName name="solver_lhs1" localSheetId="1" hidden="1">Handy!$G$7:$G$11</definedName>
    <definedName name="solver_lhs1" localSheetId="2" hidden="1">Transportproblem!$H$11</definedName>
    <definedName name="solver_lhs2" localSheetId="1" hidden="1">Handy!$C$7:$E$11</definedName>
    <definedName name="solver_lhs2" localSheetId="2" hidden="1">Transportproblem!$H$11</definedName>
    <definedName name="solver_lhs3" localSheetId="1" hidden="1">Handy!$F$13</definedName>
    <definedName name="solver_lhs3" localSheetId="2" hidden="1">Transportproblem!$C$7:$G$7</definedName>
    <definedName name="solver_lhs4" localSheetId="1" hidden="1">Handy!$D$25</definedName>
    <definedName name="solver_lhs4" localSheetId="2" hidden="1">Transportproblem!$C$7:$G$7</definedName>
    <definedName name="solver_lhs5" localSheetId="1" hidden="1">Handy!$D$25</definedName>
    <definedName name="solver_lhs5" localSheetId="2" hidden="1">Transportproblem!$C$7:$G$7</definedName>
    <definedName name="solver_lin" localSheetId="3" hidden="1">2</definedName>
    <definedName name="solver_lin" localSheetId="1" hidden="1">2</definedName>
    <definedName name="solver_lin" localSheetId="2" hidden="1">2</definedName>
    <definedName name="solver_neg" localSheetId="3" hidden="1">2</definedName>
    <definedName name="solver_neg" localSheetId="1" hidden="1">2</definedName>
    <definedName name="solver_neg" localSheetId="2" hidden="1">2</definedName>
    <definedName name="solver_num" localSheetId="3" hidden="1">0</definedName>
    <definedName name="solver_num" localSheetId="1" hidden="1">0</definedName>
    <definedName name="solver_num" localSheetId="2" hidden="1">0</definedName>
    <definedName name="solver_nwt" localSheetId="3" hidden="1">1</definedName>
    <definedName name="solver_nwt" localSheetId="1" hidden="1">1</definedName>
    <definedName name="solver_nwt" localSheetId="2" hidden="1">1</definedName>
    <definedName name="solver_opt" localSheetId="2" hidden="1">Transportproblem!$D$8</definedName>
    <definedName name="solver_pre" localSheetId="3" hidden="1">0.000001</definedName>
    <definedName name="solver_pre" localSheetId="1" hidden="1">0.000001</definedName>
    <definedName name="solver_pre" localSheetId="2" hidden="1">0.000001</definedName>
    <definedName name="solver_rel1" localSheetId="1" hidden="1">2</definedName>
    <definedName name="solver_rel1" localSheetId="2" hidden="1">1</definedName>
    <definedName name="solver_rel2" localSheetId="1" hidden="1">4</definedName>
    <definedName name="solver_rel2" localSheetId="2" hidden="1">1</definedName>
    <definedName name="solver_rel3" localSheetId="1" hidden="1">1</definedName>
    <definedName name="solver_rel3" localSheetId="2" hidden="1">3</definedName>
    <definedName name="solver_rel4" localSheetId="1" hidden="1">1</definedName>
    <definedName name="solver_rel4" localSheetId="2" hidden="1">3</definedName>
    <definedName name="solver_rel5" localSheetId="1" hidden="1">1</definedName>
    <definedName name="solver_rel5" localSheetId="2" hidden="1">1</definedName>
    <definedName name="solver_rhs1" localSheetId="1" hidden="1">1</definedName>
    <definedName name="solver_rhs1" localSheetId="2" hidden="1">Transportproblem!$C$17</definedName>
    <definedName name="solver_rhs2" localSheetId="1" hidden="1">integer</definedName>
    <definedName name="solver_rhs2" localSheetId="2" hidden="1">Transportproblem!$C$17</definedName>
    <definedName name="solver_rhs3" localSheetId="1" hidden="1">Handy!$C$18</definedName>
    <definedName name="solver_rhs3" localSheetId="2" hidden="1">0</definedName>
    <definedName name="solver_rhs4" localSheetId="1" hidden="1">Handy!$C$25</definedName>
    <definedName name="solver_rhs4" localSheetId="2" hidden="1">0</definedName>
    <definedName name="solver_rhs5" localSheetId="1" hidden="1">Handy!$C$25</definedName>
    <definedName name="solver_rhs5" localSheetId="2" hidden="1">Transportproblem!$C$6:$G$6</definedName>
    <definedName name="solver_scl" localSheetId="3" hidden="1">2</definedName>
    <definedName name="solver_scl" localSheetId="1" hidden="1">2</definedName>
    <definedName name="solver_scl" localSheetId="2" hidden="1">2</definedName>
    <definedName name="solver_sho" localSheetId="3" hidden="1">2</definedName>
    <definedName name="solver_sho" localSheetId="1" hidden="1">2</definedName>
    <definedName name="solver_sho" localSheetId="2" hidden="1">2</definedName>
    <definedName name="solver_tim" localSheetId="3" hidden="1">100</definedName>
    <definedName name="solver_tim" localSheetId="1" hidden="1">100</definedName>
    <definedName name="solver_tim" localSheetId="2" hidden="1">100</definedName>
    <definedName name="solver_tol" localSheetId="3" hidden="1">0.05</definedName>
    <definedName name="solver_tol" localSheetId="1" hidden="1">0.05</definedName>
    <definedName name="solver_tol" localSheetId="2" hidden="1">0.05</definedName>
    <definedName name="solver_typ" localSheetId="3" hidden="1">1</definedName>
    <definedName name="solver_typ" localSheetId="1" hidden="1">1</definedName>
    <definedName name="solver_typ" localSheetId="2" hidden="1">1</definedName>
    <definedName name="solver_val" localSheetId="3" hidden="1">0</definedName>
    <definedName name="solver_val" localSheetId="1" hidden="1">0</definedName>
    <definedName name="solver_val" localSheetId="2" hidden="1">0</definedName>
  </definedNames>
  <calcPr calcId="124519"/>
</workbook>
</file>

<file path=xl/calcChain.xml><?xml version="1.0" encoding="utf-8"?>
<calcChain xmlns="http://schemas.openxmlformats.org/spreadsheetml/2006/main">
  <c r="G7" i="2"/>
  <c r="G8"/>
  <c r="G9"/>
  <c r="G10"/>
  <c r="G11"/>
  <c r="G12"/>
  <c r="F7"/>
  <c r="F8"/>
  <c r="F9"/>
  <c r="F10"/>
  <c r="F11"/>
  <c r="F12"/>
  <c r="C11" i="5"/>
  <c r="D11"/>
  <c r="E11"/>
  <c r="F11"/>
  <c r="G11"/>
  <c r="H11"/>
  <c r="C9"/>
  <c r="D9"/>
  <c r="E9"/>
  <c r="F9"/>
  <c r="G9"/>
  <c r="H9"/>
  <c r="C13"/>
  <c r="D13"/>
  <c r="E13"/>
  <c r="F13"/>
  <c r="G13"/>
  <c r="H13"/>
  <c r="H7"/>
  <c r="C11" i="4"/>
  <c r="D11"/>
  <c r="C18" i="2"/>
  <c r="F13"/>
  <c r="C14"/>
  <c r="D14"/>
  <c r="E14"/>
  <c r="C22"/>
  <c r="C21"/>
</calcChain>
</file>

<file path=xl/sharedStrings.xml><?xml version="1.0" encoding="utf-8"?>
<sst xmlns="http://schemas.openxmlformats.org/spreadsheetml/2006/main" count="63" uniqueCount="57">
  <si>
    <t>Einsteiger</t>
  </si>
  <si>
    <t>Sophie</t>
  </si>
  <si>
    <t>Tanja</t>
  </si>
  <si>
    <t>Kosten</t>
  </si>
  <si>
    <t>Kosten für ein Handy vom Typ …</t>
  </si>
  <si>
    <t>Budget</t>
  </si>
  <si>
    <t>Anzahl</t>
  </si>
  <si>
    <t>Vater gibt</t>
  </si>
  <si>
    <t>Oma gibt</t>
  </si>
  <si>
    <t>zusammen</t>
  </si>
  <si>
    <t>Kosten bei gleichen Handys</t>
  </si>
  <si>
    <t>abzügl Budget</t>
  </si>
  <si>
    <t>Merkmal</t>
  </si>
  <si>
    <t>Aufteilung eines festen Betrages</t>
  </si>
  <si>
    <t>ohne Anfangswerte</t>
  </si>
  <si>
    <t>Kindergarten</t>
  </si>
  <si>
    <t>Berliner Platz</t>
  </si>
  <si>
    <t>Schillerstraße</t>
  </si>
  <si>
    <t>Marktplatz</t>
  </si>
  <si>
    <t>Gustav-Werner-Straße</t>
  </si>
  <si>
    <t>Summe</t>
  </si>
  <si>
    <t>Teichstraße</t>
  </si>
  <si>
    <t>mit Anfangswerten</t>
  </si>
  <si>
    <t>Zuweisung</t>
  </si>
  <si>
    <t>Gegenstand</t>
  </si>
  <si>
    <t>Video</t>
  </si>
  <si>
    <t>PC</t>
  </si>
  <si>
    <t>Lagerbestand</t>
  </si>
  <si>
    <t>Gewicht</t>
  </si>
  <si>
    <t>Gesamtgewicht</t>
  </si>
  <si>
    <t>Volumen</t>
  </si>
  <si>
    <t>Gesamtvolumen</t>
  </si>
  <si>
    <t>Wert</t>
  </si>
  <si>
    <t>Gesamtwert</t>
  </si>
  <si>
    <t>max. Zuladung</t>
  </si>
  <si>
    <t>max. Volumen</t>
  </si>
  <si>
    <t>Information</t>
  </si>
  <si>
    <t>Fernsehgerät</t>
  </si>
  <si>
    <t>Beamer</t>
  </si>
  <si>
    <t>Stereoanlage</t>
  </si>
  <si>
    <t>Allgemeine Einschränkungen</t>
  </si>
  <si>
    <t>Modell zur Lösung eines Transportproblems</t>
  </si>
  <si>
    <t>Kinder wollen max. Handy</t>
  </si>
  <si>
    <t>Standard</t>
  </si>
  <si>
    <t>Diese Mappe enthält folgende Übungsbeispiele:</t>
  </si>
  <si>
    <t>Ein Handy für die Kinder</t>
  </si>
  <si>
    <t>Viel Erfolg</t>
  </si>
  <si>
    <t>J. Schwenk</t>
  </si>
  <si>
    <t>Handy</t>
  </si>
  <si>
    <t>Transportproblem</t>
  </si>
  <si>
    <t>Excel 2007 – Das Handbuch</t>
  </si>
  <si>
    <t>Zurück zu Info</t>
  </si>
  <si>
    <t>Vater will minimale Kosten</t>
  </si>
  <si>
    <t>Exklusiv</t>
  </si>
  <si>
    <t>Frank</t>
  </si>
  <si>
    <t>Christoph</t>
  </si>
  <si>
    <t>Sebastian</t>
  </si>
</sst>
</file>

<file path=xl/styles.xml><?xml version="1.0" encoding="utf-8"?>
<styleSheet xmlns="http://schemas.openxmlformats.org/spreadsheetml/2006/main">
  <numFmts count="7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0.00&quot; m³&quot;"/>
    <numFmt numFmtId="167" formatCode="#,##0.00\ &quot;kg&quot;"/>
    <numFmt numFmtId="168" formatCode="_-* #,##0.00\ &quot;€&quot;_-;\-* #,##0.00\ &quot;€&quot;_-;_-* 0.00\ &quot;€&quot;_-;_-@_-"/>
    <numFmt numFmtId="169" formatCode="\ \ \&lt;\&lt;\&lt;\ \ @"/>
  </numFmts>
  <fonts count="1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u val="doubleAccounting"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  <xf numFmtId="0" fontId="1" fillId="0" borderId="0"/>
    <xf numFmtId="0" fontId="12" fillId="0" borderId="0"/>
  </cellStyleXfs>
  <cellXfs count="50">
    <xf numFmtId="0" fontId="0" fillId="0" borderId="0" xfId="0"/>
    <xf numFmtId="0" fontId="3" fillId="0" borderId="0" xfId="1" applyFont="1" applyFill="1">
      <alignment vertical="center"/>
      <protection locked="0"/>
    </xf>
    <xf numFmtId="0" fontId="3" fillId="0" borderId="0" xfId="0" applyFont="1" applyAlignment="1">
      <alignment vertical="center"/>
    </xf>
    <xf numFmtId="0" fontId="4" fillId="0" borderId="0" xfId="0" applyFont="1"/>
    <xf numFmtId="165" fontId="5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/>
    <xf numFmtId="168" fontId="4" fillId="0" borderId="0" xfId="2" applyNumberFormat="1" applyFont="1"/>
    <xf numFmtId="0" fontId="4" fillId="0" borderId="0" xfId="0" applyFont="1" applyAlignment="1">
      <alignment horizontal="left" indent="1"/>
    </xf>
    <xf numFmtId="168" fontId="8" fillId="0" borderId="0" xfId="0" applyNumberFormat="1" applyFont="1"/>
    <xf numFmtId="168" fontId="8" fillId="0" borderId="0" xfId="2" applyNumberFormat="1" applyFont="1"/>
    <xf numFmtId="167" fontId="4" fillId="0" borderId="0" xfId="0" applyNumberFormat="1" applyFont="1"/>
    <xf numFmtId="166" fontId="4" fillId="0" borderId="0" xfId="0" applyNumberFormat="1" applyFont="1"/>
    <xf numFmtId="44" fontId="4" fillId="0" borderId="0" xfId="2" applyFont="1"/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4" fontId="4" fillId="0" borderId="4" xfId="2" applyFont="1" applyBorder="1" applyAlignment="1">
      <alignment horizontal="center"/>
    </xf>
    <xf numFmtId="44" fontId="4" fillId="0" borderId="3" xfId="2" applyFont="1" applyBorder="1" applyAlignment="1">
      <alignment horizontal="center"/>
    </xf>
    <xf numFmtId="44" fontId="4" fillId="0" borderId="7" xfId="2" applyFont="1" applyBorder="1" applyAlignment="1">
      <alignment horizontal="center"/>
    </xf>
    <xf numFmtId="4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10" fillId="0" borderId="0" xfId="3" applyFont="1" applyFill="1" applyAlignment="1">
      <alignment vertical="center"/>
    </xf>
    <xf numFmtId="0" fontId="10" fillId="2" borderId="0" xfId="3" applyFont="1" applyFill="1" applyAlignment="1">
      <alignment vertical="center"/>
    </xf>
    <xf numFmtId="0" fontId="11" fillId="2" borderId="0" xfId="3" applyFont="1" applyFill="1" applyAlignment="1">
      <alignment vertical="center"/>
    </xf>
    <xf numFmtId="0" fontId="11" fillId="0" borderId="0" xfId="3" applyFont="1" applyFill="1" applyAlignment="1">
      <alignment vertical="center"/>
    </xf>
    <xf numFmtId="164" fontId="9" fillId="3" borderId="0" xfId="3" applyNumberFormat="1" applyFont="1" applyFill="1" applyAlignment="1">
      <alignment vertical="center"/>
    </xf>
    <xf numFmtId="164" fontId="11" fillId="0" borderId="0" xfId="3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165" fontId="11" fillId="0" borderId="0" xfId="4" applyNumberFormat="1" applyFont="1" applyFill="1" applyAlignment="1">
      <alignment vertical="center"/>
    </xf>
    <xf numFmtId="0" fontId="11" fillId="0" borderId="0" xfId="4" applyFont="1" applyFill="1"/>
    <xf numFmtId="49" fontId="11" fillId="0" borderId="0" xfId="4" applyNumberFormat="1" applyFont="1" applyFill="1" applyAlignment="1">
      <alignment vertical="center"/>
    </xf>
    <xf numFmtId="0" fontId="10" fillId="0" borderId="0" xfId="1" applyFont="1" applyFill="1">
      <alignment vertical="center"/>
      <protection locked="0"/>
    </xf>
    <xf numFmtId="169" fontId="11" fillId="0" borderId="0" xfId="0" applyNumberFormat="1" applyFont="1" applyFill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5">
    <cellStyle name="Standard" xfId="0" builtinId="0"/>
    <cellStyle name="Standard 2" xfId="3"/>
    <cellStyle name="Standard 3" xfId="4"/>
    <cellStyle name="Standard_BFUebung" xfId="1"/>
    <cellStyle name="Währung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457200</xdr:colOff>
      <xdr:row>0</xdr:row>
      <xdr:rowOff>104775</xdr:rowOff>
    </xdr:from>
    <xdr:to>
      <xdr:col>3</xdr:col>
      <xdr:colOff>171450</xdr:colOff>
      <xdr:row>2</xdr:row>
      <xdr:rowOff>161925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8925" y="10477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showGridLines="0" tabSelected="1" defaultGridColor="0" colorId="50" workbookViewId="0"/>
  </sheetViews>
  <sheetFormatPr baseColWidth="10" defaultRowHeight="15"/>
  <cols>
    <col min="1" max="1" width="13.140625" style="3" customWidth="1"/>
    <col min="2" max="2" width="22.42578125" style="3" customWidth="1"/>
    <col min="3" max="3" width="11.140625" style="3" customWidth="1"/>
    <col min="4" max="10" width="22.7109375" style="3" customWidth="1"/>
    <col min="11" max="16384" width="11.42578125" style="3"/>
  </cols>
  <sheetData>
    <row r="1" spans="1:6">
      <c r="A1" s="25"/>
      <c r="B1" s="25"/>
      <c r="C1" s="2"/>
      <c r="D1" s="2"/>
      <c r="E1" s="2"/>
      <c r="F1" s="2"/>
    </row>
    <row r="2" spans="1:6" ht="18" customHeight="1">
      <c r="A2" s="26"/>
      <c r="B2" s="27" t="s">
        <v>50</v>
      </c>
      <c r="C2" s="27"/>
      <c r="E2" s="2"/>
      <c r="F2" s="2"/>
    </row>
    <row r="3" spans="1:6" ht="18" customHeight="1">
      <c r="A3" s="25"/>
      <c r="B3" s="28"/>
      <c r="C3" s="2"/>
      <c r="D3" s="2"/>
      <c r="E3" s="2"/>
      <c r="F3" s="2"/>
    </row>
    <row r="4" spans="1:6" ht="18" customHeight="1">
      <c r="A4" s="29">
        <v>26</v>
      </c>
      <c r="C4" s="2"/>
      <c r="D4" s="2"/>
      <c r="E4" s="2"/>
      <c r="F4" s="2"/>
    </row>
    <row r="5" spans="1:6" ht="18" customHeight="1">
      <c r="A5" s="30"/>
      <c r="C5" s="2"/>
      <c r="D5" s="2"/>
      <c r="E5" s="2"/>
      <c r="F5" s="2"/>
    </row>
    <row r="6" spans="1:6" ht="18" customHeight="1">
      <c r="A6" s="31"/>
      <c r="B6" s="25" t="s">
        <v>44</v>
      </c>
      <c r="C6" s="2"/>
      <c r="D6" s="2"/>
      <c r="E6" s="2"/>
      <c r="F6" s="2"/>
    </row>
    <row r="7" spans="1:6" ht="18" customHeight="1">
      <c r="A7" s="31"/>
      <c r="B7" s="28"/>
      <c r="C7" s="2"/>
      <c r="D7" s="2"/>
      <c r="E7" s="2"/>
      <c r="F7" s="2"/>
    </row>
    <row r="8" spans="1:6" ht="18" customHeight="1">
      <c r="A8" s="31"/>
      <c r="B8" s="32" t="s">
        <v>48</v>
      </c>
      <c r="C8" s="2"/>
      <c r="D8" s="2"/>
      <c r="E8" s="2"/>
      <c r="F8" s="2"/>
    </row>
    <row r="9" spans="1:6" ht="18" customHeight="1">
      <c r="A9" s="31"/>
      <c r="B9" s="32"/>
      <c r="C9" s="2"/>
      <c r="D9" s="2"/>
      <c r="E9" s="2"/>
      <c r="F9" s="2"/>
    </row>
    <row r="10" spans="1:6" ht="18" customHeight="1">
      <c r="A10" s="31"/>
      <c r="B10" s="32" t="s">
        <v>49</v>
      </c>
      <c r="C10" s="2"/>
      <c r="D10" s="2"/>
      <c r="E10" s="2"/>
      <c r="F10" s="2"/>
    </row>
    <row r="11" spans="1:6" ht="18" customHeight="1">
      <c r="A11" s="31"/>
      <c r="B11" s="32"/>
      <c r="C11" s="2"/>
      <c r="D11" s="2"/>
      <c r="E11" s="2"/>
      <c r="F11" s="2"/>
    </row>
    <row r="12" spans="1:6" ht="18" customHeight="1">
      <c r="A12" s="31"/>
      <c r="B12" s="32" t="s">
        <v>5</v>
      </c>
      <c r="C12" s="2"/>
      <c r="D12" s="2"/>
      <c r="E12" s="2"/>
      <c r="F12" s="2"/>
    </row>
    <row r="13" spans="1:6" ht="18" customHeight="1">
      <c r="A13" s="31"/>
      <c r="B13" s="32"/>
      <c r="C13" s="2"/>
      <c r="D13" s="2"/>
      <c r="E13" s="2"/>
      <c r="F13" s="2"/>
    </row>
    <row r="14" spans="1:6" ht="18" customHeight="1">
      <c r="A14" s="31"/>
      <c r="B14" s="33"/>
      <c r="C14" s="2"/>
      <c r="D14" s="2"/>
      <c r="E14" s="2"/>
      <c r="F14" s="2"/>
    </row>
    <row r="15" spans="1:6" ht="18" customHeight="1">
      <c r="A15" s="31"/>
      <c r="B15" s="34" t="s">
        <v>46</v>
      </c>
      <c r="C15" s="2"/>
      <c r="D15" s="2"/>
      <c r="E15" s="2"/>
      <c r="F15" s="2"/>
    </row>
    <row r="16" spans="1:6" ht="18" customHeight="1">
      <c r="A16" s="2"/>
      <c r="B16" s="35"/>
      <c r="C16" s="2"/>
      <c r="D16" s="2"/>
      <c r="E16" s="2"/>
      <c r="F16" s="2"/>
    </row>
    <row r="17" spans="1:6" ht="18" customHeight="1">
      <c r="A17" s="2"/>
      <c r="B17" s="35" t="s">
        <v>47</v>
      </c>
      <c r="C17" s="2"/>
      <c r="D17" s="2"/>
      <c r="E17" s="2"/>
      <c r="F17" s="2"/>
    </row>
    <row r="18" spans="1:6" ht="18" customHeight="1">
      <c r="A18" s="2"/>
      <c r="B18" s="1"/>
      <c r="C18" s="2"/>
      <c r="D18" s="2"/>
      <c r="E18" s="2"/>
      <c r="F18" s="2"/>
    </row>
    <row r="19" spans="1:6" ht="18" customHeight="1">
      <c r="A19" s="2"/>
      <c r="C19" s="2"/>
      <c r="D19" s="2"/>
      <c r="E19" s="2"/>
      <c r="F19" s="2"/>
    </row>
    <row r="20" spans="1:6" ht="18" customHeight="1">
      <c r="A20" s="2"/>
      <c r="B20" s="5"/>
      <c r="C20" s="2"/>
      <c r="D20" s="2"/>
      <c r="E20" s="2"/>
      <c r="F20" s="2"/>
    </row>
    <row r="21" spans="1:6" ht="18" customHeight="1">
      <c r="A21" s="2"/>
      <c r="B21" s="4"/>
      <c r="C21" s="2"/>
      <c r="D21" s="2"/>
      <c r="E21" s="2"/>
      <c r="F21" s="2"/>
    </row>
    <row r="22" spans="1:6" ht="18" customHeight="1">
      <c r="A22" s="2"/>
      <c r="B22" s="2"/>
      <c r="C22" s="2"/>
      <c r="D22" s="2"/>
      <c r="E22" s="2"/>
      <c r="F22" s="2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8" location="Handy!A1" display="Handy"/>
    <hyperlink ref="B10" location="Transportproblem!A1" display="Transportproblem"/>
    <hyperlink ref="B12" location="Budget!A1" display="Budget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J23"/>
  <sheetViews>
    <sheetView workbookViewId="0">
      <selection activeCell="J2" sqref="J2"/>
    </sheetView>
  </sheetViews>
  <sheetFormatPr baseColWidth="10" defaultRowHeight="15"/>
  <cols>
    <col min="1" max="1" width="5.7109375" style="3" customWidth="1"/>
    <col min="2" max="2" width="28.42578125" style="3" bestFit="1" customWidth="1"/>
    <col min="3" max="5" width="11.42578125" style="3"/>
    <col min="6" max="6" width="20.7109375" style="3" customWidth="1"/>
    <col min="7" max="7" width="11.42578125" style="3"/>
    <col min="8" max="8" width="5.7109375" style="3" customWidth="1"/>
    <col min="9" max="16384" width="11.42578125" style="3"/>
  </cols>
  <sheetData>
    <row r="2" spans="2:10">
      <c r="B2" s="6" t="s">
        <v>45</v>
      </c>
      <c r="J2" s="36" t="s">
        <v>51</v>
      </c>
    </row>
    <row r="3" spans="2:10" ht="12.75" customHeight="1"/>
    <row r="4" spans="2:10">
      <c r="B4" s="37" t="s">
        <v>12</v>
      </c>
      <c r="C4" s="43" t="s">
        <v>4</v>
      </c>
      <c r="D4" s="43"/>
      <c r="E4" s="43"/>
      <c r="F4" s="37" t="s">
        <v>3</v>
      </c>
      <c r="G4" s="40" t="s">
        <v>6</v>
      </c>
      <c r="H4" s="14"/>
    </row>
    <row r="5" spans="2:10">
      <c r="B5" s="38"/>
      <c r="C5" s="15" t="s">
        <v>53</v>
      </c>
      <c r="D5" s="16" t="s">
        <v>43</v>
      </c>
      <c r="E5" s="17" t="s">
        <v>0</v>
      </c>
      <c r="F5" s="38"/>
      <c r="G5" s="41"/>
      <c r="H5" s="14"/>
    </row>
    <row r="6" spans="2:10">
      <c r="B6" s="39"/>
      <c r="C6" s="18">
        <v>225</v>
      </c>
      <c r="D6" s="19">
        <v>92</v>
      </c>
      <c r="E6" s="20">
        <v>29</v>
      </c>
      <c r="F6" s="39"/>
      <c r="G6" s="42"/>
      <c r="H6" s="14"/>
    </row>
    <row r="7" spans="2:10">
      <c r="B7" s="3" t="s">
        <v>54</v>
      </c>
      <c r="C7" s="3">
        <v>0</v>
      </c>
      <c r="D7" s="3">
        <v>0</v>
      </c>
      <c r="E7" s="3">
        <v>0</v>
      </c>
      <c r="F7" s="13">
        <f>C7*$C$6+D7*$D$6+E7*$E$6</f>
        <v>0</v>
      </c>
      <c r="G7" s="3">
        <f>SUM(C7:E7)</f>
        <v>0</v>
      </c>
    </row>
    <row r="8" spans="2:10">
      <c r="B8" s="3" t="s">
        <v>55</v>
      </c>
      <c r="C8" s="3">
        <v>0</v>
      </c>
      <c r="D8" s="3">
        <v>0</v>
      </c>
      <c r="E8" s="3">
        <v>0</v>
      </c>
      <c r="F8" s="13">
        <f>C8*$C$6+D8*$D$6+E8*$E$6</f>
        <v>0</v>
      </c>
      <c r="G8" s="3">
        <f>SUM(C8:E8)</f>
        <v>0</v>
      </c>
    </row>
    <row r="9" spans="2:10">
      <c r="B9" s="3" t="s">
        <v>1</v>
      </c>
      <c r="C9" s="3">
        <v>0</v>
      </c>
      <c r="D9" s="3">
        <v>0</v>
      </c>
      <c r="E9" s="3">
        <v>0</v>
      </c>
      <c r="F9" s="13">
        <f>C9*$C$6+D9*$D$6+E9*$E$6</f>
        <v>0</v>
      </c>
      <c r="G9" s="3">
        <f>SUM(C9:E9)</f>
        <v>0</v>
      </c>
    </row>
    <row r="10" spans="2:10">
      <c r="B10" s="3" t="s">
        <v>56</v>
      </c>
      <c r="C10" s="3">
        <v>0</v>
      </c>
      <c r="D10" s="3">
        <v>0</v>
      </c>
      <c r="E10" s="3">
        <v>0</v>
      </c>
      <c r="F10" s="13">
        <f>C10*$C$6+D10*$D$6+E10*$E$6</f>
        <v>0</v>
      </c>
      <c r="G10" s="3">
        <f>SUM(C10:E10)</f>
        <v>0</v>
      </c>
    </row>
    <row r="11" spans="2:10">
      <c r="B11" s="3" t="s">
        <v>2</v>
      </c>
      <c r="C11" s="3">
        <v>0</v>
      </c>
      <c r="D11" s="3">
        <v>0</v>
      </c>
      <c r="E11" s="3">
        <v>0</v>
      </c>
      <c r="F11" s="13">
        <f>C11*$C$6+D11*$D$6+E11*$E$6</f>
        <v>0</v>
      </c>
      <c r="G11" s="3">
        <f>SUM(C11:E11)</f>
        <v>0</v>
      </c>
    </row>
    <row r="12" spans="2:10">
      <c r="B12" s="8" t="s">
        <v>9</v>
      </c>
      <c r="F12" s="13">
        <f>SUM($F$7:$F$11)</f>
        <v>0</v>
      </c>
      <c r="G12" s="3">
        <f>SUM(G7:G11)</f>
        <v>0</v>
      </c>
    </row>
    <row r="13" spans="2:10">
      <c r="B13" s="8" t="s">
        <v>11</v>
      </c>
      <c r="F13" s="13">
        <f>-SUM($F$7:$F$11)+C18</f>
        <v>600</v>
      </c>
    </row>
    <row r="14" spans="2:10">
      <c r="B14" s="8" t="s">
        <v>10</v>
      </c>
      <c r="C14" s="21">
        <f>COUNTA($B$7:$B$11)*C6</f>
        <v>1125</v>
      </c>
      <c r="D14" s="21">
        <f>COUNTA($B$7:$B$11)*D6</f>
        <v>460</v>
      </c>
      <c r="E14" s="21">
        <f>COUNTA($B$7:$B$11)*E6</f>
        <v>145</v>
      </c>
    </row>
    <row r="16" spans="2:10">
      <c r="B16" s="3" t="s">
        <v>7</v>
      </c>
      <c r="C16" s="13">
        <v>200</v>
      </c>
    </row>
    <row r="17" spans="2:3">
      <c r="B17" s="3" t="s">
        <v>8</v>
      </c>
      <c r="C17" s="13">
        <v>400</v>
      </c>
    </row>
    <row r="18" spans="2:3">
      <c r="B18" s="22" t="s">
        <v>5</v>
      </c>
      <c r="C18" s="13">
        <f>SUM(C16:C17)</f>
        <v>600</v>
      </c>
    </row>
    <row r="21" spans="2:3">
      <c r="B21" s="3" t="s">
        <v>52</v>
      </c>
      <c r="C21" s="21">
        <f>MIN($C$14:$E$14)</f>
        <v>145</v>
      </c>
    </row>
    <row r="22" spans="2:3">
      <c r="B22" s="3" t="s">
        <v>42</v>
      </c>
      <c r="C22" s="21">
        <f>MAX($C$14:$E$14)</f>
        <v>1125</v>
      </c>
    </row>
    <row r="23" spans="2:3">
      <c r="C23" s="21"/>
    </row>
  </sheetData>
  <mergeCells count="4">
    <mergeCell ref="B4:B6"/>
    <mergeCell ref="F4:F6"/>
    <mergeCell ref="G4:G6"/>
    <mergeCell ref="C4:E4"/>
  </mergeCells>
  <phoneticPr fontId="0" type="noConversion"/>
  <hyperlinks>
    <hyperlink ref="J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K17"/>
  <sheetViews>
    <sheetView workbookViewId="0">
      <selection activeCell="K2" sqref="K2"/>
    </sheetView>
  </sheetViews>
  <sheetFormatPr baseColWidth="10" defaultRowHeight="15"/>
  <cols>
    <col min="1" max="1" width="5.7109375" style="3" customWidth="1"/>
    <col min="2" max="2" width="17.28515625" style="3" customWidth="1"/>
    <col min="3" max="8" width="13.7109375" style="3" customWidth="1"/>
    <col min="9" max="9" width="5.7109375" style="3" customWidth="1"/>
    <col min="10" max="16384" width="11.42578125" style="3"/>
  </cols>
  <sheetData>
    <row r="2" spans="2:11">
      <c r="B2" s="6" t="s">
        <v>41</v>
      </c>
      <c r="K2" s="36" t="s">
        <v>51</v>
      </c>
    </row>
    <row r="4" spans="2:11">
      <c r="B4" s="37" t="s">
        <v>36</v>
      </c>
      <c r="C4" s="44" t="s">
        <v>24</v>
      </c>
      <c r="D4" s="44"/>
      <c r="E4" s="44"/>
      <c r="F4" s="44"/>
      <c r="G4" s="44"/>
      <c r="H4" s="45" t="s">
        <v>20</v>
      </c>
    </row>
    <row r="5" spans="2:11">
      <c r="B5" s="39"/>
      <c r="C5" s="23" t="s">
        <v>26</v>
      </c>
      <c r="D5" s="23" t="s">
        <v>37</v>
      </c>
      <c r="E5" s="23" t="s">
        <v>25</v>
      </c>
      <c r="F5" s="23" t="s">
        <v>38</v>
      </c>
      <c r="G5" s="23" t="s">
        <v>39</v>
      </c>
      <c r="H5" s="45"/>
    </row>
    <row r="6" spans="2:11">
      <c r="B6" s="3" t="s">
        <v>27</v>
      </c>
      <c r="C6" s="3">
        <v>10</v>
      </c>
      <c r="D6" s="3">
        <v>35</v>
      </c>
      <c r="E6" s="3">
        <v>25</v>
      </c>
      <c r="F6" s="3">
        <v>15</v>
      </c>
      <c r="G6" s="3">
        <v>10</v>
      </c>
    </row>
    <row r="7" spans="2:11">
      <c r="B7" s="3" t="s">
        <v>6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f>SUM(C7:G7)</f>
        <v>0</v>
      </c>
    </row>
    <row r="8" spans="2:11">
      <c r="B8" s="3" t="s">
        <v>28</v>
      </c>
      <c r="C8" s="11">
        <v>30</v>
      </c>
      <c r="D8" s="11">
        <v>6</v>
      </c>
      <c r="E8" s="11">
        <v>8</v>
      </c>
      <c r="F8" s="11">
        <v>11</v>
      </c>
      <c r="G8" s="11">
        <v>22</v>
      </c>
      <c r="H8" s="11"/>
    </row>
    <row r="9" spans="2:11">
      <c r="B9" s="8" t="s">
        <v>29</v>
      </c>
      <c r="C9" s="11">
        <f>C$7*C8</f>
        <v>0</v>
      </c>
      <c r="D9" s="11">
        <f>D$7*D8</f>
        <v>0</v>
      </c>
      <c r="E9" s="11">
        <f>E$7*E8</f>
        <v>0</v>
      </c>
      <c r="F9" s="11">
        <f>F$7*F8</f>
        <v>0</v>
      </c>
      <c r="G9" s="11">
        <f>G$7*G8</f>
        <v>0</v>
      </c>
      <c r="H9" s="11">
        <f>SUM(C9:G9)</f>
        <v>0</v>
      </c>
    </row>
    <row r="10" spans="2:11">
      <c r="B10" s="3" t="s">
        <v>30</v>
      </c>
      <c r="C10" s="12">
        <v>0.36</v>
      </c>
      <c r="D10" s="12">
        <v>0.03</v>
      </c>
      <c r="E10" s="12">
        <v>0.03</v>
      </c>
      <c r="F10" s="12">
        <v>0.25</v>
      </c>
      <c r="G10" s="12">
        <v>0.55000000000000004</v>
      </c>
      <c r="H10" s="12"/>
    </row>
    <row r="11" spans="2:11">
      <c r="B11" s="8" t="s">
        <v>31</v>
      </c>
      <c r="C11" s="12">
        <f>C$7*C10</f>
        <v>0</v>
      </c>
      <c r="D11" s="12">
        <f>D$7*D10</f>
        <v>0</v>
      </c>
      <c r="E11" s="12">
        <f>E$7*E10</f>
        <v>0</v>
      </c>
      <c r="F11" s="12">
        <f>F$7*F10</f>
        <v>0</v>
      </c>
      <c r="G11" s="12">
        <f>G$7*G10</f>
        <v>0</v>
      </c>
      <c r="H11" s="12">
        <f>SUM(C11:G11)</f>
        <v>0</v>
      </c>
    </row>
    <row r="12" spans="2:11">
      <c r="B12" s="3" t="s">
        <v>32</v>
      </c>
      <c r="C12" s="13">
        <v>2500</v>
      </c>
      <c r="D12" s="13">
        <v>500</v>
      </c>
      <c r="E12" s="13">
        <v>600</v>
      </c>
      <c r="F12" s="13">
        <v>1500</v>
      </c>
      <c r="G12" s="13">
        <v>400</v>
      </c>
    </row>
    <row r="13" spans="2:11">
      <c r="B13" s="8" t="s">
        <v>33</v>
      </c>
      <c r="C13" s="13">
        <f>C$7*C12</f>
        <v>0</v>
      </c>
      <c r="D13" s="13">
        <f>D$7*D12</f>
        <v>0</v>
      </c>
      <c r="E13" s="13">
        <f>E$7*E12</f>
        <v>0</v>
      </c>
      <c r="F13" s="13">
        <f>F$7*F12</f>
        <v>0</v>
      </c>
      <c r="G13" s="13">
        <f>G$7*G12</f>
        <v>0</v>
      </c>
      <c r="H13" s="13">
        <f>SUM(C13:G13)</f>
        <v>0</v>
      </c>
    </row>
    <row r="15" spans="2:11">
      <c r="B15" s="6" t="s">
        <v>40</v>
      </c>
    </row>
    <row r="16" spans="2:11">
      <c r="B16" s="8" t="s">
        <v>34</v>
      </c>
      <c r="C16" s="11">
        <v>450</v>
      </c>
    </row>
    <row r="17" spans="2:3">
      <c r="B17" s="8" t="s">
        <v>35</v>
      </c>
      <c r="C17" s="12">
        <v>3</v>
      </c>
    </row>
  </sheetData>
  <mergeCells count="3">
    <mergeCell ref="C4:G4"/>
    <mergeCell ref="H4:H5"/>
    <mergeCell ref="B4:B5"/>
  </mergeCells>
  <phoneticPr fontId="2" type="noConversion"/>
  <hyperlinks>
    <hyperlink ref="K2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B2:G13"/>
  <sheetViews>
    <sheetView workbookViewId="0">
      <selection activeCell="G2" sqref="G2"/>
    </sheetView>
  </sheetViews>
  <sheetFormatPr baseColWidth="10" defaultRowHeight="15"/>
  <cols>
    <col min="1" max="1" width="5.7109375" style="3" customWidth="1"/>
    <col min="2" max="2" width="30.42578125" style="3" bestFit="1" customWidth="1"/>
    <col min="3" max="3" width="18.5703125" style="3" bestFit="1" customWidth="1"/>
    <col min="4" max="4" width="18.140625" style="3" bestFit="1" customWidth="1"/>
    <col min="5" max="5" width="5.7109375" style="3" customWidth="1"/>
    <col min="6" max="16384" width="11.42578125" style="3"/>
  </cols>
  <sheetData>
    <row r="2" spans="2:7">
      <c r="B2" s="6" t="s">
        <v>13</v>
      </c>
      <c r="G2" s="36" t="s">
        <v>51</v>
      </c>
    </row>
    <row r="4" spans="2:7" ht="15" customHeight="1">
      <c r="B4" s="48" t="s">
        <v>15</v>
      </c>
      <c r="C4" s="46" t="s">
        <v>23</v>
      </c>
      <c r="D4" s="47"/>
    </row>
    <row r="5" spans="2:7" ht="15" customHeight="1">
      <c r="B5" s="49"/>
      <c r="C5" s="24" t="s">
        <v>14</v>
      </c>
      <c r="D5" s="24" t="s">
        <v>22</v>
      </c>
    </row>
    <row r="6" spans="2:7">
      <c r="B6" s="3" t="s">
        <v>16</v>
      </c>
      <c r="C6" s="7">
        <v>0</v>
      </c>
      <c r="D6" s="7">
        <v>100</v>
      </c>
    </row>
    <row r="7" spans="2:7">
      <c r="B7" s="3" t="s">
        <v>17</v>
      </c>
      <c r="C7" s="7">
        <v>0</v>
      </c>
      <c r="D7" s="7">
        <v>200</v>
      </c>
    </row>
    <row r="8" spans="2:7">
      <c r="B8" s="3" t="s">
        <v>18</v>
      </c>
      <c r="C8" s="7">
        <v>0</v>
      </c>
      <c r="D8" s="7">
        <v>300</v>
      </c>
    </row>
    <row r="9" spans="2:7">
      <c r="B9" s="3" t="s">
        <v>19</v>
      </c>
      <c r="C9" s="7">
        <v>0</v>
      </c>
      <c r="D9" s="7">
        <v>100</v>
      </c>
    </row>
    <row r="10" spans="2:7">
      <c r="B10" s="3" t="s">
        <v>21</v>
      </c>
      <c r="C10" s="7">
        <v>0</v>
      </c>
      <c r="D10" s="7">
        <v>100</v>
      </c>
    </row>
    <row r="11" spans="2:7" ht="17.25">
      <c r="B11" s="8" t="s">
        <v>20</v>
      </c>
      <c r="C11" s="9">
        <f>SUM(C6:C10)</f>
        <v>0</v>
      </c>
      <c r="D11" s="9">
        <f>SUM(D6:D10)</f>
        <v>800</v>
      </c>
    </row>
    <row r="13" spans="2:7" ht="17.25">
      <c r="B13" s="3" t="s">
        <v>5</v>
      </c>
      <c r="C13" s="10">
        <v>2000</v>
      </c>
    </row>
  </sheetData>
  <mergeCells count="2">
    <mergeCell ref="C4:D4"/>
    <mergeCell ref="B4:B5"/>
  </mergeCells>
  <phoneticPr fontId="2" type="noConversion"/>
  <hyperlinks>
    <hyperlink ref="G2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Handy</vt:lpstr>
      <vt:lpstr>Transportproblem</vt:lpstr>
      <vt:lpstr>Budget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26: Den Solver und weitere Add-Ins einsetzen</dc:subject>
  <dc:creator>Jürgen Schwenk</dc:creator>
  <cp:lastModifiedBy>JS</cp:lastModifiedBy>
  <cp:lastPrinted>2003-05-21T17:19:50Z</cp:lastPrinted>
  <dcterms:created xsi:type="dcterms:W3CDTF">2003-04-19T12:40:19Z</dcterms:created>
  <dcterms:modified xsi:type="dcterms:W3CDTF">2007-01-14T15:26:48Z</dcterms:modified>
</cp:coreProperties>
</file>