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4055" windowHeight="7905"/>
  </bookViews>
  <sheets>
    <sheet name="ABC3" sheetId="5" r:id="rId1"/>
    <sheet name="ABCGraphik" sheetId="6" r:id="rId2"/>
    <sheet name="BreakEven" sheetId="2" r:id="rId3"/>
    <sheet name="BreakEvenGrafik" sheetId="7" r:id="rId4"/>
  </sheets>
  <calcPr calcId="125725"/>
</workbook>
</file>

<file path=xl/calcChain.xml><?xml version="1.0" encoding="utf-8"?>
<calcChain xmlns="http://schemas.openxmlformats.org/spreadsheetml/2006/main">
  <c r="D20" i="7"/>
  <c r="C20"/>
  <c r="E20"/>
  <c r="D19"/>
  <c r="C19"/>
  <c r="E19"/>
  <c r="D18"/>
  <c r="C18"/>
  <c r="E18"/>
  <c r="D17"/>
  <c r="C17"/>
  <c r="E17"/>
  <c r="D16"/>
  <c r="C16"/>
  <c r="E16"/>
  <c r="D15"/>
  <c r="C15"/>
  <c r="E15"/>
  <c r="D14"/>
  <c r="C14"/>
  <c r="E14"/>
  <c r="D13"/>
  <c r="C13"/>
  <c r="E13"/>
  <c r="D12"/>
  <c r="C12"/>
  <c r="E12"/>
  <c r="D11"/>
  <c r="C11"/>
  <c r="E11"/>
  <c r="D10"/>
  <c r="C10"/>
  <c r="E10"/>
  <c r="D9"/>
  <c r="C9"/>
  <c r="E9"/>
  <c r="D8"/>
  <c r="C8"/>
  <c r="E8"/>
  <c r="D7"/>
  <c r="C7"/>
  <c r="E7"/>
  <c r="D6"/>
  <c r="C6"/>
  <c r="E6"/>
  <c r="D3"/>
  <c r="D3" i="2"/>
  <c r="D7"/>
  <c r="D8"/>
  <c r="D9"/>
  <c r="D10"/>
  <c r="D11"/>
  <c r="D12"/>
  <c r="D13"/>
  <c r="D14"/>
  <c r="D15"/>
  <c r="D16"/>
  <c r="D17"/>
  <c r="D18"/>
  <c r="D19"/>
  <c r="D20"/>
  <c r="D6"/>
  <c r="E17"/>
  <c r="E19"/>
  <c r="E18"/>
  <c r="E7"/>
  <c r="E8"/>
  <c r="E9"/>
  <c r="E13"/>
  <c r="E6"/>
  <c r="C7"/>
  <c r="C8"/>
  <c r="C9"/>
  <c r="C10"/>
  <c r="C11"/>
  <c r="C12"/>
  <c r="C13"/>
  <c r="C14"/>
  <c r="C15"/>
  <c r="C16"/>
  <c r="C17"/>
  <c r="C18"/>
  <c r="C19"/>
  <c r="C20"/>
  <c r="C6"/>
  <c r="C16" i="6"/>
  <c r="E15"/>
  <c r="D15"/>
  <c r="F15"/>
  <c r="E14"/>
  <c r="D14"/>
  <c r="F14"/>
  <c r="E13"/>
  <c r="D13"/>
  <c r="F13"/>
  <c r="E12"/>
  <c r="D12"/>
  <c r="F12"/>
  <c r="E11"/>
  <c r="D11"/>
  <c r="F11"/>
  <c r="E10"/>
  <c r="D10"/>
  <c r="F10"/>
  <c r="E9"/>
  <c r="D9"/>
  <c r="F9"/>
  <c r="E8"/>
  <c r="D8"/>
  <c r="F8"/>
  <c r="E7"/>
  <c r="D7"/>
  <c r="F7"/>
  <c r="E6"/>
  <c r="D6"/>
  <c r="F6"/>
  <c r="E5"/>
  <c r="D5"/>
  <c r="F5"/>
  <c r="G4"/>
  <c r="G5"/>
  <c r="G6"/>
  <c r="G7"/>
  <c r="G8"/>
  <c r="G9"/>
  <c r="G10"/>
  <c r="G11"/>
  <c r="G12"/>
  <c r="G13"/>
  <c r="G14"/>
  <c r="G15"/>
  <c r="E4"/>
  <c r="D4"/>
  <c r="H4"/>
  <c r="H5"/>
  <c r="H6"/>
  <c r="H7"/>
  <c r="H8"/>
  <c r="H9"/>
  <c r="H10"/>
  <c r="H11"/>
  <c r="H12"/>
  <c r="H13"/>
  <c r="H14"/>
  <c r="H15"/>
  <c r="H6" i="5"/>
  <c r="H7"/>
  <c r="H8"/>
  <c r="H9"/>
  <c r="H10"/>
  <c r="H11"/>
  <c r="H12"/>
  <c r="H13"/>
  <c r="H14"/>
  <c r="H15"/>
  <c r="H5"/>
  <c r="H4"/>
  <c r="G6"/>
  <c r="G7"/>
  <c r="G8"/>
  <c r="G9"/>
  <c r="G10"/>
  <c r="G11"/>
  <c r="G12"/>
  <c r="G13"/>
  <c r="G14"/>
  <c r="G15"/>
  <c r="G5"/>
  <c r="G4"/>
  <c r="C16"/>
  <c r="E13"/>
  <c r="D13"/>
  <c r="F13"/>
  <c r="E14"/>
  <c r="D14"/>
  <c r="F14"/>
  <c r="E11"/>
  <c r="D11"/>
  <c r="F11"/>
  <c r="E4"/>
  <c r="D4"/>
  <c r="F4"/>
  <c r="E9"/>
  <c r="D9"/>
  <c r="F9"/>
  <c r="E7"/>
  <c r="D7"/>
  <c r="F7"/>
  <c r="E5"/>
  <c r="D5"/>
  <c r="F5"/>
  <c r="E15"/>
  <c r="D15"/>
  <c r="F15"/>
  <c r="E10"/>
  <c r="D10"/>
  <c r="F10"/>
  <c r="E12"/>
  <c r="D12"/>
  <c r="F12"/>
  <c r="E8"/>
  <c r="D8"/>
  <c r="F8"/>
  <c r="E6"/>
  <c r="D6"/>
  <c r="F6"/>
  <c r="E16" i="2"/>
  <c r="E11"/>
  <c r="E20"/>
  <c r="E15"/>
  <c r="E14"/>
  <c r="E12"/>
  <c r="E10"/>
  <c r="D16" i="6"/>
  <c r="F4"/>
  <c r="D16" i="5"/>
</calcChain>
</file>

<file path=xl/sharedStrings.xml><?xml version="1.0" encoding="utf-8"?>
<sst xmlns="http://schemas.openxmlformats.org/spreadsheetml/2006/main" count="54" uniqueCount="26">
  <si>
    <t>ABC-Analyse Artikel</t>
  </si>
  <si>
    <t>Artikelbezeichnung</t>
  </si>
  <si>
    <t>Deckungsbeitrag</t>
  </si>
  <si>
    <t>% vom Gesamtdeckungsbeitrag</t>
  </si>
  <si>
    <t>Rang</t>
  </si>
  <si>
    <t>ABC-Artikel</t>
  </si>
  <si>
    <t>Olivenöl</t>
  </si>
  <si>
    <t>Sonnenblumenöl</t>
  </si>
  <si>
    <t>Distelöl</t>
  </si>
  <si>
    <t>Rapsöl</t>
  </si>
  <si>
    <t>Sesamöl</t>
  </si>
  <si>
    <t>Leinöl</t>
  </si>
  <si>
    <t>Maisöl</t>
  </si>
  <si>
    <t>Walnußöl</t>
  </si>
  <si>
    <t>Weizenkeimöl</t>
  </si>
  <si>
    <t>Traubenkernöl</t>
  </si>
  <si>
    <t>Hanföl</t>
  </si>
  <si>
    <t>Kürbiskernöl</t>
  </si>
  <si>
    <t>Deckungsbeitrag kumuliert</t>
  </si>
  <si>
    <t>% Anteil kumuliert</t>
  </si>
  <si>
    <t>Menge</t>
  </si>
  <si>
    <t>Fixkosten</t>
  </si>
  <si>
    <t>Gewinn/Verlust</t>
  </si>
  <si>
    <t xml:space="preserve">Deckungsbeitrag/Stück: </t>
  </si>
  <si>
    <t xml:space="preserve">Break-Even-Point: </t>
  </si>
  <si>
    <t xml:space="preserve">Fixkosten: 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</si>
</sst>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/>
    <xf numFmtId="44" fontId="1" fillId="0" borderId="0" xfId="2" applyFont="1"/>
    <xf numFmtId="44" fontId="1" fillId="0" borderId="1" xfId="2" applyFont="1" applyBorder="1"/>
    <xf numFmtId="44" fontId="0" fillId="0" borderId="0" xfId="0" applyNumberFormat="1"/>
    <xf numFmtId="10" fontId="1" fillId="0" borderId="0" xfId="1" applyNumberFormat="1" applyFont="1"/>
    <xf numFmtId="10" fontId="1" fillId="0" borderId="1" xfId="1" applyNumberFormat="1" applyFont="1" applyBorder="1"/>
    <xf numFmtId="10" fontId="0" fillId="0" borderId="0" xfId="0" applyNumberFormat="1"/>
    <xf numFmtId="44" fontId="0" fillId="0" borderId="0" xfId="0" applyNumberFormat="1" applyBorder="1"/>
    <xf numFmtId="0" fontId="0" fillId="0" borderId="1" xfId="0" applyBorder="1" applyAlignment="1">
      <alignment horizontal="center"/>
    </xf>
    <xf numFmtId="0" fontId="0" fillId="0" borderId="0" xfId="0" applyBorder="1" applyAlignment="1"/>
    <xf numFmtId="10" fontId="0" fillId="0" borderId="0" xfId="0" applyNumberFormat="1" applyBorder="1" applyAlignment="1"/>
    <xf numFmtId="10" fontId="0" fillId="0" borderId="0" xfId="0" applyNumberFormat="1" applyBorder="1" applyAlignment="1">
      <alignment horizontal="center"/>
    </xf>
    <xf numFmtId="44" fontId="0" fillId="0" borderId="1" xfId="0" applyNumberFormat="1" applyBorder="1"/>
    <xf numFmtId="10" fontId="0" fillId="0" borderId="1" xfId="0" applyNumberFormat="1" applyBorder="1"/>
    <xf numFmtId="44" fontId="0" fillId="0" borderId="0" xfId="0" applyNumberFormat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0" borderId="0" xfId="0" applyAlignment="1">
      <alignment horizontal="right"/>
    </xf>
    <xf numFmtId="3" fontId="0" fillId="0" borderId="0" xfId="0" applyNumberFormat="1"/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strRef>
              <c:f>ABCGraphik!$B$4:$B$15</c:f>
              <c:strCache>
                <c:ptCount val="12"/>
                <c:pt idx="0">
                  <c:v>Sonnenblumenöl</c:v>
                </c:pt>
                <c:pt idx="1">
                  <c:v>Olivenöl</c:v>
                </c:pt>
                <c:pt idx="2">
                  <c:v>Distelöl</c:v>
                </c:pt>
                <c:pt idx="3">
                  <c:v>Rapsöl</c:v>
                </c:pt>
                <c:pt idx="4">
                  <c:v>Hanföl</c:v>
                </c:pt>
                <c:pt idx="5">
                  <c:v>Sesamöl</c:v>
                </c:pt>
                <c:pt idx="6">
                  <c:v>Leinöl</c:v>
                </c:pt>
                <c:pt idx="7">
                  <c:v>Traubenkernöl</c:v>
                </c:pt>
                <c:pt idx="8">
                  <c:v>Kürbiskernöl</c:v>
                </c:pt>
                <c:pt idx="9">
                  <c:v>Weizenkeimöl</c:v>
                </c:pt>
                <c:pt idx="10">
                  <c:v>Walnußöl</c:v>
                </c:pt>
                <c:pt idx="11">
                  <c:v>Maisöl</c:v>
                </c:pt>
              </c:strCache>
            </c:strRef>
          </c:cat>
          <c:val>
            <c:numRef>
              <c:f>ABCGraphik!$H$4:$H$15</c:f>
              <c:numCache>
                <c:formatCode>0.00%</c:formatCode>
                <c:ptCount val="12"/>
                <c:pt idx="0">
                  <c:v>0.29576886211146103</c:v>
                </c:pt>
                <c:pt idx="1">
                  <c:v>0.52854991099548132</c:v>
                </c:pt>
                <c:pt idx="2">
                  <c:v>0.7312063535533343</c:v>
                </c:pt>
                <c:pt idx="3">
                  <c:v>0.90647679036012607</c:v>
                </c:pt>
                <c:pt idx="4">
                  <c:v>0.94481719841161171</c:v>
                </c:pt>
                <c:pt idx="5">
                  <c:v>0.96946460358756681</c:v>
                </c:pt>
                <c:pt idx="6">
                  <c:v>0.98039161988224022</c:v>
                </c:pt>
                <c:pt idx="7">
                  <c:v>0.98614268108996306</c:v>
                </c:pt>
                <c:pt idx="8">
                  <c:v>0.99025058195262228</c:v>
                </c:pt>
                <c:pt idx="9">
                  <c:v>0.99413939476927293</c:v>
                </c:pt>
                <c:pt idx="10">
                  <c:v>0.99753525948240451</c:v>
                </c:pt>
                <c:pt idx="11">
                  <c:v>1</c:v>
                </c:pt>
              </c:numCache>
            </c:numRef>
          </c:val>
        </c:ser>
        <c:marker val="1"/>
        <c:axId val="45669376"/>
        <c:axId val="54137984"/>
      </c:lineChart>
      <c:catAx>
        <c:axId val="45669376"/>
        <c:scaling>
          <c:orientation val="minMax"/>
        </c:scaling>
        <c:axPos val="b"/>
        <c:numFmt formatCode="General" sourceLinked="1"/>
        <c:tickLblPos val="nextTo"/>
        <c:crossAx val="54137984"/>
        <c:crosses val="autoZero"/>
        <c:auto val="1"/>
        <c:lblAlgn val="ctr"/>
        <c:lblOffset val="100"/>
      </c:catAx>
      <c:valAx>
        <c:axId val="54137984"/>
        <c:scaling>
          <c:orientation val="minMax"/>
        </c:scaling>
        <c:axPos val="l"/>
        <c:majorGridlines/>
        <c:numFmt formatCode="0.00%" sourceLinked="1"/>
        <c:tickLblPos val="nextTo"/>
        <c:crossAx val="4566937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BreakEvenGrafik!$B$16:$B$19</c:f>
              <c:numCache>
                <c:formatCode>General</c:formatCode>
                <c:ptCount val="4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</c:numCache>
            </c:numRef>
          </c:cat>
          <c:val>
            <c:numRef>
              <c:f>BreakEvenGrafik!$C$16:$C$19</c:f>
              <c:numCache>
                <c:formatCode>_-* #,##0.00\ "€"_-;\-* #,##0.00\ "€"_-;_-* "-"??\ "€"_-;_-@_-</c:formatCode>
                <c:ptCount val="4"/>
                <c:pt idx="0">
                  <c:v>4400</c:v>
                </c:pt>
                <c:pt idx="1">
                  <c:v>8800</c:v>
                </c:pt>
                <c:pt idx="2">
                  <c:v>13200</c:v>
                </c:pt>
                <c:pt idx="3">
                  <c:v>17600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BreakEvenGrafik!$B$16:$B$19</c:f>
              <c:numCache>
                <c:formatCode>General</c:formatCode>
                <c:ptCount val="4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</c:numCache>
            </c:numRef>
          </c:cat>
          <c:val>
            <c:numRef>
              <c:f>BreakEvenGrafik!$D$16:$D$19</c:f>
              <c:numCache>
                <c:formatCode>_-* #,##0.00\ "€"_-;\-* #,##0.00\ "€"_-;_-* "-"??\ "€"_-;_-@_-</c:formatCode>
                <c:ptCount val="4"/>
                <c:pt idx="0">
                  <c:v>12000</c:v>
                </c:pt>
                <c:pt idx="1">
                  <c:v>12000</c:v>
                </c:pt>
                <c:pt idx="2">
                  <c:v>12000</c:v>
                </c:pt>
                <c:pt idx="3">
                  <c:v>12000</c:v>
                </c:pt>
              </c:numCache>
            </c:numRef>
          </c:val>
        </c:ser>
        <c:marker val="1"/>
        <c:axId val="54578176"/>
        <c:axId val="58217216"/>
      </c:lineChart>
      <c:catAx>
        <c:axId val="54578176"/>
        <c:scaling>
          <c:orientation val="minMax"/>
        </c:scaling>
        <c:axPos val="b"/>
        <c:numFmt formatCode="General" sourceLinked="1"/>
        <c:tickLblPos val="nextTo"/>
        <c:crossAx val="58217216"/>
        <c:crosses val="autoZero"/>
        <c:auto val="1"/>
        <c:lblAlgn val="ctr"/>
        <c:lblOffset val="100"/>
      </c:catAx>
      <c:valAx>
        <c:axId val="58217216"/>
        <c:scaling>
          <c:orientation val="minMax"/>
        </c:scaling>
        <c:axPos val="l"/>
        <c:majorGridlines/>
        <c:numFmt formatCode="_-* #,##0.00\ &quot;€&quot;_-;\-* #,##0.00\ &quot;€&quot;_-;_-* &quot;-&quot;??\ &quot;€&quot;_-;_-@_-" sourceLinked="1"/>
        <c:tickLblPos val="nextTo"/>
        <c:crossAx val="5457817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16</xdr:row>
      <xdr:rowOff>28575</xdr:rowOff>
    </xdr:from>
    <xdr:to>
      <xdr:col>7</xdr:col>
      <xdr:colOff>657225</xdr:colOff>
      <xdr:row>42</xdr:row>
      <xdr:rowOff>85725</xdr:rowOff>
    </xdr:to>
    <xdr:graphicFrame macro="">
      <xdr:nvGraphicFramePr>
        <xdr:cNvPr id="512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57150</xdr:rowOff>
    </xdr:from>
    <xdr:to>
      <xdr:col>11</xdr:col>
      <xdr:colOff>180975</xdr:colOff>
      <xdr:row>23</xdr:row>
      <xdr:rowOff>171450</xdr:rowOff>
    </xdr:to>
    <xdr:graphicFrame macro="">
      <xdr:nvGraphicFramePr>
        <xdr:cNvPr id="1025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20"/>
  <sheetViews>
    <sheetView tabSelected="1" workbookViewId="0">
      <selection activeCell="G19" activeCellId="1" sqref="H18 G19"/>
    </sheetView>
  </sheetViews>
  <sheetFormatPr baseColWidth="10" defaultRowHeight="15"/>
  <cols>
    <col min="2" max="2" width="23.7109375" customWidth="1"/>
    <col min="3" max="3" width="17.7109375" customWidth="1"/>
    <col min="4" max="4" width="12" customWidth="1"/>
    <col min="5" max="5" width="7.42578125" customWidth="1"/>
    <col min="6" max="6" width="11" customWidth="1"/>
    <col min="7" max="7" width="16.28515625" customWidth="1"/>
  </cols>
  <sheetData>
    <row r="1" spans="2:9" ht="24">
      <c r="B1" s="22" t="s">
        <v>0</v>
      </c>
      <c r="C1" s="22"/>
      <c r="D1" s="22"/>
      <c r="E1" s="22"/>
      <c r="F1" s="22"/>
    </row>
    <row r="3" spans="2:9" ht="4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18</v>
      </c>
      <c r="H3" s="1" t="s">
        <v>19</v>
      </c>
    </row>
    <row r="4" spans="2:9">
      <c r="B4" t="s">
        <v>7</v>
      </c>
      <c r="C4" s="4">
        <v>54000</v>
      </c>
      <c r="D4" s="7">
        <f t="shared" ref="D4:D15" si="0">C4/$C$16</f>
        <v>0.29576886211146103</v>
      </c>
      <c r="E4">
        <f t="shared" ref="E4:E15" si="1">RANK(C4,$C$4:$C$15)</f>
        <v>1</v>
      </c>
      <c r="F4" s="2" t="str">
        <f t="shared" ref="F4:F15" si="2">IF(D4&gt;10%,"A",IF(D4&gt;1%,"B","C"))</f>
        <v>A</v>
      </c>
      <c r="G4" s="6">
        <f>C4</f>
        <v>54000</v>
      </c>
      <c r="H4" s="13">
        <f>D4</f>
        <v>0.29576886211146103</v>
      </c>
      <c r="I4" s="12"/>
    </row>
    <row r="5" spans="2:9">
      <c r="B5" t="s">
        <v>6</v>
      </c>
      <c r="C5" s="4">
        <v>42500</v>
      </c>
      <c r="D5" s="7">
        <f t="shared" si="0"/>
        <v>0.23278104888402026</v>
      </c>
      <c r="E5">
        <f t="shared" si="1"/>
        <v>2</v>
      </c>
      <c r="F5" s="2" t="str">
        <f t="shared" si="2"/>
        <v>A</v>
      </c>
      <c r="G5" s="6">
        <f>G4+C5</f>
        <v>96500</v>
      </c>
      <c r="H5" s="9">
        <f>H4+D5</f>
        <v>0.52854991099548132</v>
      </c>
    </row>
    <row r="6" spans="2:9">
      <c r="B6" t="s">
        <v>8</v>
      </c>
      <c r="C6" s="4">
        <v>37000</v>
      </c>
      <c r="D6" s="7">
        <f t="shared" si="0"/>
        <v>0.20265644255785295</v>
      </c>
      <c r="E6">
        <f t="shared" si="1"/>
        <v>3</v>
      </c>
      <c r="F6" s="2" t="str">
        <f t="shared" si="2"/>
        <v>A</v>
      </c>
      <c r="G6" s="6">
        <f t="shared" ref="G6:G15" si="3">G5+C6</f>
        <v>133500</v>
      </c>
      <c r="H6" s="9">
        <f t="shared" ref="H6:H15" si="4">H5+D6</f>
        <v>0.7312063535533343</v>
      </c>
    </row>
    <row r="7" spans="2:9">
      <c r="B7" t="s">
        <v>9</v>
      </c>
      <c r="C7" s="4">
        <v>32000</v>
      </c>
      <c r="D7" s="7">
        <f t="shared" si="0"/>
        <v>0.17527043680679172</v>
      </c>
      <c r="E7">
        <f t="shared" si="1"/>
        <v>4</v>
      </c>
      <c r="F7" s="2" t="str">
        <f t="shared" si="2"/>
        <v>A</v>
      </c>
      <c r="G7" s="15">
        <f t="shared" si="3"/>
        <v>165500</v>
      </c>
      <c r="H7" s="16">
        <f t="shared" si="4"/>
        <v>0.90647679036012607</v>
      </c>
    </row>
    <row r="8" spans="2:9">
      <c r="B8" t="s">
        <v>16</v>
      </c>
      <c r="C8" s="4">
        <v>7000</v>
      </c>
      <c r="D8" s="7">
        <f t="shared" si="0"/>
        <v>3.834040805148569E-2</v>
      </c>
      <c r="E8">
        <f t="shared" si="1"/>
        <v>5</v>
      </c>
      <c r="F8" s="2" t="str">
        <f t="shared" si="2"/>
        <v>B</v>
      </c>
      <c r="G8" s="6">
        <f t="shared" si="3"/>
        <v>172500</v>
      </c>
      <c r="H8" s="9">
        <f t="shared" si="4"/>
        <v>0.94481719841161171</v>
      </c>
    </row>
    <row r="9" spans="2:9">
      <c r="B9" t="s">
        <v>10</v>
      </c>
      <c r="C9" s="4">
        <v>4500</v>
      </c>
      <c r="D9" s="7">
        <f t="shared" si="0"/>
        <v>2.4647405175955088E-2</v>
      </c>
      <c r="E9">
        <f t="shared" si="1"/>
        <v>6</v>
      </c>
      <c r="F9" s="2" t="str">
        <f t="shared" si="2"/>
        <v>B</v>
      </c>
      <c r="G9" s="6">
        <f t="shared" si="3"/>
        <v>177000</v>
      </c>
      <c r="H9" s="9">
        <f t="shared" si="4"/>
        <v>0.96946460358756681</v>
      </c>
    </row>
    <row r="10" spans="2:9">
      <c r="B10" t="s">
        <v>11</v>
      </c>
      <c r="C10" s="4">
        <v>1995</v>
      </c>
      <c r="D10" s="7">
        <f t="shared" si="0"/>
        <v>1.0927016294673422E-2</v>
      </c>
      <c r="E10">
        <f t="shared" si="1"/>
        <v>7</v>
      </c>
      <c r="F10" s="2" t="str">
        <f t="shared" si="2"/>
        <v>B</v>
      </c>
      <c r="G10" s="15">
        <f t="shared" si="3"/>
        <v>178995</v>
      </c>
      <c r="H10" s="16">
        <f t="shared" si="4"/>
        <v>0.98039161988224022</v>
      </c>
    </row>
    <row r="11" spans="2:9">
      <c r="B11" t="s">
        <v>15</v>
      </c>
      <c r="C11" s="4">
        <v>1050</v>
      </c>
      <c r="D11" s="7">
        <f t="shared" si="0"/>
        <v>5.7510612077228537E-3</v>
      </c>
      <c r="E11">
        <f t="shared" si="1"/>
        <v>8</v>
      </c>
      <c r="F11" s="2" t="str">
        <f t="shared" si="2"/>
        <v>C</v>
      </c>
      <c r="G11" s="6">
        <f t="shared" si="3"/>
        <v>180045</v>
      </c>
      <c r="H11" s="9">
        <f t="shared" si="4"/>
        <v>0.98614268108996306</v>
      </c>
    </row>
    <row r="12" spans="2:9">
      <c r="B12" t="s">
        <v>17</v>
      </c>
      <c r="C12" s="4">
        <v>750</v>
      </c>
      <c r="D12" s="7">
        <f t="shared" si="0"/>
        <v>4.1079008626591813E-3</v>
      </c>
      <c r="E12">
        <f t="shared" si="1"/>
        <v>9</v>
      </c>
      <c r="F12" s="2" t="str">
        <f t="shared" si="2"/>
        <v>C</v>
      </c>
      <c r="G12" s="6">
        <f t="shared" si="3"/>
        <v>180795</v>
      </c>
      <c r="H12" s="9">
        <f t="shared" si="4"/>
        <v>0.99025058195262228</v>
      </c>
    </row>
    <row r="13" spans="2:9">
      <c r="B13" t="s">
        <v>14</v>
      </c>
      <c r="C13" s="4">
        <v>710</v>
      </c>
      <c r="D13" s="7">
        <f t="shared" si="0"/>
        <v>3.8888128166506917E-3</v>
      </c>
      <c r="E13">
        <f t="shared" si="1"/>
        <v>10</v>
      </c>
      <c r="F13" s="2" t="str">
        <f t="shared" si="2"/>
        <v>C</v>
      </c>
      <c r="G13" s="6">
        <f t="shared" si="3"/>
        <v>181505</v>
      </c>
      <c r="H13" s="9">
        <f t="shared" si="4"/>
        <v>0.99413939476927293</v>
      </c>
    </row>
    <row r="14" spans="2:9">
      <c r="B14" t="s">
        <v>13</v>
      </c>
      <c r="C14" s="4">
        <v>620</v>
      </c>
      <c r="D14" s="7">
        <f t="shared" si="0"/>
        <v>3.3958647131315895E-3</v>
      </c>
      <c r="E14">
        <f t="shared" si="1"/>
        <v>11</v>
      </c>
      <c r="F14" s="2" t="str">
        <f t="shared" si="2"/>
        <v>C</v>
      </c>
      <c r="G14" s="6">
        <f t="shared" si="3"/>
        <v>182125</v>
      </c>
      <c r="H14" s="9">
        <f t="shared" si="4"/>
        <v>0.99753525948240451</v>
      </c>
    </row>
    <row r="15" spans="2:9">
      <c r="B15" s="3" t="s">
        <v>12</v>
      </c>
      <c r="C15" s="5">
        <v>450</v>
      </c>
      <c r="D15" s="8">
        <f t="shared" si="0"/>
        <v>2.4647405175955085E-3</v>
      </c>
      <c r="E15" s="3">
        <f t="shared" si="1"/>
        <v>12</v>
      </c>
      <c r="F15" s="11" t="str">
        <f t="shared" si="2"/>
        <v>C</v>
      </c>
      <c r="G15" s="15">
        <f t="shared" si="3"/>
        <v>182575</v>
      </c>
      <c r="H15" s="16">
        <f t="shared" si="4"/>
        <v>1</v>
      </c>
    </row>
    <row r="16" spans="2:9">
      <c r="C16" s="6">
        <f>SUM(C4:C15)</f>
        <v>182575</v>
      </c>
      <c r="D16" s="9">
        <f>SUM(D4:D15)</f>
        <v>1</v>
      </c>
    </row>
    <row r="18" spans="3:8">
      <c r="F18" s="12"/>
      <c r="G18" s="12"/>
      <c r="H18" s="14"/>
    </row>
    <row r="19" spans="3:8">
      <c r="D19" s="13"/>
      <c r="E19" s="13"/>
      <c r="F19" s="13"/>
      <c r="G19" s="17"/>
      <c r="H19" s="13"/>
    </row>
    <row r="20" spans="3:8">
      <c r="C20" s="10"/>
    </row>
  </sheetData>
  <mergeCells count="1">
    <mergeCell ref="B1:F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I20"/>
  <sheetViews>
    <sheetView workbookViewId="0">
      <selection activeCell="I9" sqref="I9"/>
    </sheetView>
  </sheetViews>
  <sheetFormatPr baseColWidth="10" defaultRowHeight="15"/>
  <cols>
    <col min="2" max="2" width="23.7109375" customWidth="1"/>
    <col min="3" max="3" width="17.7109375" customWidth="1"/>
    <col min="4" max="4" width="12" customWidth="1"/>
    <col min="5" max="5" width="7.42578125" customWidth="1"/>
    <col min="6" max="6" width="11" customWidth="1"/>
    <col min="7" max="7" width="16.28515625" customWidth="1"/>
  </cols>
  <sheetData>
    <row r="1" spans="2:9" ht="24">
      <c r="B1" s="22" t="s">
        <v>0</v>
      </c>
      <c r="C1" s="22"/>
      <c r="D1" s="22"/>
      <c r="E1" s="22"/>
      <c r="F1" s="22"/>
    </row>
    <row r="3" spans="2:9" ht="4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18</v>
      </c>
      <c r="H3" s="1" t="s">
        <v>19</v>
      </c>
    </row>
    <row r="4" spans="2:9">
      <c r="B4" t="s">
        <v>7</v>
      </c>
      <c r="C4" s="4">
        <v>54000</v>
      </c>
      <c r="D4" s="7">
        <f t="shared" ref="D4:D15" si="0">C4/$C$16</f>
        <v>0.29576886211146103</v>
      </c>
      <c r="E4">
        <f t="shared" ref="E4:E15" si="1">RANK(C4,$C$4:$C$15)</f>
        <v>1</v>
      </c>
      <c r="F4" s="2" t="str">
        <f t="shared" ref="F4:F15" si="2">IF(D4&gt;10%,"A",IF(D4&gt;1%,"B","C"))</f>
        <v>A</v>
      </c>
      <c r="G4" s="6">
        <f>C4</f>
        <v>54000</v>
      </c>
      <c r="H4" s="13">
        <f>D4</f>
        <v>0.29576886211146103</v>
      </c>
      <c r="I4" s="12"/>
    </row>
    <row r="5" spans="2:9">
      <c r="B5" t="s">
        <v>6</v>
      </c>
      <c r="C5" s="4">
        <v>42500</v>
      </c>
      <c r="D5" s="7">
        <f t="shared" si="0"/>
        <v>0.23278104888402026</v>
      </c>
      <c r="E5">
        <f t="shared" si="1"/>
        <v>2</v>
      </c>
      <c r="F5" s="2" t="str">
        <f t="shared" si="2"/>
        <v>A</v>
      </c>
      <c r="G5" s="6">
        <f>G4+C5</f>
        <v>96500</v>
      </c>
      <c r="H5" s="9">
        <f>H4+D5</f>
        <v>0.52854991099548132</v>
      </c>
    </row>
    <row r="6" spans="2:9">
      <c r="B6" t="s">
        <v>8</v>
      </c>
      <c r="C6" s="4">
        <v>37000</v>
      </c>
      <c r="D6" s="7">
        <f t="shared" si="0"/>
        <v>0.20265644255785295</v>
      </c>
      <c r="E6">
        <f t="shared" si="1"/>
        <v>3</v>
      </c>
      <c r="F6" s="2" t="str">
        <f t="shared" si="2"/>
        <v>A</v>
      </c>
      <c r="G6" s="6">
        <f t="shared" ref="G6:H15" si="3">G5+C6</f>
        <v>133500</v>
      </c>
      <c r="H6" s="9">
        <f t="shared" si="3"/>
        <v>0.7312063535533343</v>
      </c>
    </row>
    <row r="7" spans="2:9">
      <c r="B7" t="s">
        <v>9</v>
      </c>
      <c r="C7" s="4">
        <v>32000</v>
      </c>
      <c r="D7" s="7">
        <f t="shared" si="0"/>
        <v>0.17527043680679172</v>
      </c>
      <c r="E7">
        <f t="shared" si="1"/>
        <v>4</v>
      </c>
      <c r="F7" s="2" t="str">
        <f t="shared" si="2"/>
        <v>A</v>
      </c>
      <c r="G7" s="15">
        <f t="shared" si="3"/>
        <v>165500</v>
      </c>
      <c r="H7" s="16">
        <f t="shared" si="3"/>
        <v>0.90647679036012607</v>
      </c>
    </row>
    <row r="8" spans="2:9">
      <c r="B8" t="s">
        <v>16</v>
      </c>
      <c r="C8" s="4">
        <v>7000</v>
      </c>
      <c r="D8" s="7">
        <f t="shared" si="0"/>
        <v>3.834040805148569E-2</v>
      </c>
      <c r="E8">
        <f t="shared" si="1"/>
        <v>5</v>
      </c>
      <c r="F8" s="2" t="str">
        <f t="shared" si="2"/>
        <v>B</v>
      </c>
      <c r="G8" s="6">
        <f t="shared" si="3"/>
        <v>172500</v>
      </c>
      <c r="H8" s="9">
        <f t="shared" si="3"/>
        <v>0.94481719841161171</v>
      </c>
    </row>
    <row r="9" spans="2:9">
      <c r="B9" t="s">
        <v>10</v>
      </c>
      <c r="C9" s="4">
        <v>4500</v>
      </c>
      <c r="D9" s="7">
        <f t="shared" si="0"/>
        <v>2.4647405175955088E-2</v>
      </c>
      <c r="E9">
        <f t="shared" si="1"/>
        <v>6</v>
      </c>
      <c r="F9" s="2" t="str">
        <f t="shared" si="2"/>
        <v>B</v>
      </c>
      <c r="G9" s="6">
        <f t="shared" si="3"/>
        <v>177000</v>
      </c>
      <c r="H9" s="9">
        <f t="shared" si="3"/>
        <v>0.96946460358756681</v>
      </c>
    </row>
    <row r="10" spans="2:9">
      <c r="B10" t="s">
        <v>11</v>
      </c>
      <c r="C10" s="4">
        <v>1995</v>
      </c>
      <c r="D10" s="7">
        <f t="shared" si="0"/>
        <v>1.0927016294673422E-2</v>
      </c>
      <c r="E10">
        <f t="shared" si="1"/>
        <v>7</v>
      </c>
      <c r="F10" s="2" t="str">
        <f t="shared" si="2"/>
        <v>B</v>
      </c>
      <c r="G10" s="15">
        <f t="shared" si="3"/>
        <v>178995</v>
      </c>
      <c r="H10" s="16">
        <f t="shared" si="3"/>
        <v>0.98039161988224022</v>
      </c>
    </row>
    <row r="11" spans="2:9">
      <c r="B11" t="s">
        <v>15</v>
      </c>
      <c r="C11" s="4">
        <v>1050</v>
      </c>
      <c r="D11" s="7">
        <f t="shared" si="0"/>
        <v>5.7510612077228537E-3</v>
      </c>
      <c r="E11">
        <f t="shared" si="1"/>
        <v>8</v>
      </c>
      <c r="F11" s="2" t="str">
        <f t="shared" si="2"/>
        <v>C</v>
      </c>
      <c r="G11" s="6">
        <f t="shared" si="3"/>
        <v>180045</v>
      </c>
      <c r="H11" s="9">
        <f t="shared" si="3"/>
        <v>0.98614268108996306</v>
      </c>
    </row>
    <row r="12" spans="2:9">
      <c r="B12" t="s">
        <v>17</v>
      </c>
      <c r="C12" s="4">
        <v>750</v>
      </c>
      <c r="D12" s="7">
        <f t="shared" si="0"/>
        <v>4.1079008626591813E-3</v>
      </c>
      <c r="E12">
        <f t="shared" si="1"/>
        <v>9</v>
      </c>
      <c r="F12" s="2" t="str">
        <f t="shared" si="2"/>
        <v>C</v>
      </c>
      <c r="G12" s="6">
        <f t="shared" si="3"/>
        <v>180795</v>
      </c>
      <c r="H12" s="9">
        <f t="shared" si="3"/>
        <v>0.99025058195262228</v>
      </c>
    </row>
    <row r="13" spans="2:9">
      <c r="B13" t="s">
        <v>14</v>
      </c>
      <c r="C13" s="4">
        <v>710</v>
      </c>
      <c r="D13" s="7">
        <f t="shared" si="0"/>
        <v>3.8888128166506917E-3</v>
      </c>
      <c r="E13">
        <f t="shared" si="1"/>
        <v>10</v>
      </c>
      <c r="F13" s="2" t="str">
        <f t="shared" si="2"/>
        <v>C</v>
      </c>
      <c r="G13" s="6">
        <f t="shared" si="3"/>
        <v>181505</v>
      </c>
      <c r="H13" s="9">
        <f t="shared" si="3"/>
        <v>0.99413939476927293</v>
      </c>
    </row>
    <row r="14" spans="2:9">
      <c r="B14" t="s">
        <v>13</v>
      </c>
      <c r="C14" s="4">
        <v>620</v>
      </c>
      <c r="D14" s="7">
        <f t="shared" si="0"/>
        <v>3.3958647131315895E-3</v>
      </c>
      <c r="E14">
        <f t="shared" si="1"/>
        <v>11</v>
      </c>
      <c r="F14" s="2" t="str">
        <f t="shared" si="2"/>
        <v>C</v>
      </c>
      <c r="G14" s="6">
        <f t="shared" si="3"/>
        <v>182125</v>
      </c>
      <c r="H14" s="9">
        <f t="shared" si="3"/>
        <v>0.99753525948240451</v>
      </c>
    </row>
    <row r="15" spans="2:9">
      <c r="B15" s="3" t="s">
        <v>12</v>
      </c>
      <c r="C15" s="5">
        <v>450</v>
      </c>
      <c r="D15" s="8">
        <f t="shared" si="0"/>
        <v>2.4647405175955085E-3</v>
      </c>
      <c r="E15" s="3">
        <f t="shared" si="1"/>
        <v>12</v>
      </c>
      <c r="F15" s="11" t="str">
        <f t="shared" si="2"/>
        <v>C</v>
      </c>
      <c r="G15" s="15">
        <f t="shared" si="3"/>
        <v>182575</v>
      </c>
      <c r="H15" s="16">
        <f t="shared" si="3"/>
        <v>1</v>
      </c>
    </row>
    <row r="16" spans="2:9">
      <c r="C16" s="6">
        <f>SUM(C4:C15)</f>
        <v>182575</v>
      </c>
      <c r="D16" s="9">
        <f>SUM(D4:D15)</f>
        <v>1</v>
      </c>
    </row>
    <row r="18" spans="3:8">
      <c r="F18" s="12"/>
      <c r="G18" s="12"/>
      <c r="H18" s="14"/>
    </row>
    <row r="19" spans="3:8">
      <c r="D19" s="13"/>
      <c r="E19" s="13"/>
      <c r="F19" s="13"/>
      <c r="G19" s="17"/>
      <c r="H19" s="13"/>
    </row>
    <row r="20" spans="3:8">
      <c r="C20" s="10"/>
    </row>
  </sheetData>
  <mergeCells count="1">
    <mergeCell ref="B1:F1"/>
  </mergeCells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F23"/>
  <sheetViews>
    <sheetView workbookViewId="0">
      <selection activeCell="C22" sqref="C22"/>
    </sheetView>
  </sheetViews>
  <sheetFormatPr baseColWidth="10" defaultRowHeight="15"/>
  <cols>
    <col min="3" max="3" width="15.5703125" customWidth="1"/>
    <col min="4" max="4" width="12" bestFit="1" customWidth="1"/>
    <col min="5" max="5" width="14.85546875" customWidth="1"/>
  </cols>
  <sheetData>
    <row r="1" spans="2:6">
      <c r="C1" s="19" t="s">
        <v>25</v>
      </c>
      <c r="D1" s="4">
        <v>12000</v>
      </c>
    </row>
    <row r="2" spans="2:6">
      <c r="C2" s="19" t="s">
        <v>23</v>
      </c>
      <c r="D2" s="4">
        <v>0.44</v>
      </c>
    </row>
    <row r="3" spans="2:6">
      <c r="C3" s="19" t="s">
        <v>24</v>
      </c>
      <c r="D3" s="20">
        <f>D1/D2</f>
        <v>27272.727272727272</v>
      </c>
      <c r="F3" s="21"/>
    </row>
    <row r="5" spans="2:6" ht="16.5" customHeight="1">
      <c r="B5" s="18" t="s">
        <v>20</v>
      </c>
      <c r="C5" s="18" t="s">
        <v>2</v>
      </c>
      <c r="D5" s="18" t="s">
        <v>21</v>
      </c>
      <c r="E5" s="18" t="s">
        <v>22</v>
      </c>
    </row>
    <row r="6" spans="2:6">
      <c r="B6">
        <v>0</v>
      </c>
      <c r="C6" s="4">
        <f>B6*$D$2</f>
        <v>0</v>
      </c>
      <c r="D6" s="4">
        <f>$D$1</f>
        <v>12000</v>
      </c>
      <c r="E6" s="4">
        <f>C6-D6</f>
        <v>-12000</v>
      </c>
    </row>
    <row r="7" spans="2:6">
      <c r="B7">
        <v>1</v>
      </c>
      <c r="C7" s="4">
        <f t="shared" ref="C7:C20" si="0">B7*$D$2</f>
        <v>0.44</v>
      </c>
      <c r="D7" s="4">
        <f t="shared" ref="D7:D20" si="1">$D$1</f>
        <v>12000</v>
      </c>
      <c r="E7" s="4">
        <f t="shared" ref="E7:E20" si="2">C7-D7</f>
        <v>-11999.56</v>
      </c>
    </row>
    <row r="8" spans="2:6">
      <c r="B8">
        <v>10</v>
      </c>
      <c r="C8" s="4">
        <f t="shared" si="0"/>
        <v>4.4000000000000004</v>
      </c>
      <c r="D8" s="4">
        <f t="shared" si="1"/>
        <v>12000</v>
      </c>
      <c r="E8" s="4">
        <f t="shared" si="2"/>
        <v>-11995.6</v>
      </c>
    </row>
    <row r="9" spans="2:6">
      <c r="B9">
        <v>100</v>
      </c>
      <c r="C9" s="4">
        <f t="shared" si="0"/>
        <v>44</v>
      </c>
      <c r="D9" s="4">
        <f t="shared" si="1"/>
        <v>12000</v>
      </c>
      <c r="E9" s="4">
        <f t="shared" si="2"/>
        <v>-11956</v>
      </c>
    </row>
    <row r="10" spans="2:6">
      <c r="B10">
        <v>1000</v>
      </c>
      <c r="C10" s="4">
        <f t="shared" si="0"/>
        <v>440</v>
      </c>
      <c r="D10" s="4">
        <f t="shared" si="1"/>
        <v>12000</v>
      </c>
      <c r="E10" s="4">
        <f t="shared" si="2"/>
        <v>-11560</v>
      </c>
    </row>
    <row r="11" spans="2:6">
      <c r="B11">
        <v>2000</v>
      </c>
      <c r="C11" s="4">
        <f t="shared" si="0"/>
        <v>880</v>
      </c>
      <c r="D11" s="4">
        <f t="shared" si="1"/>
        <v>12000</v>
      </c>
      <c r="E11" s="4">
        <f t="shared" si="2"/>
        <v>-11120</v>
      </c>
    </row>
    <row r="12" spans="2:6">
      <c r="B12">
        <v>2500</v>
      </c>
      <c r="C12" s="4">
        <f t="shared" si="0"/>
        <v>1100</v>
      </c>
      <c r="D12" s="4">
        <f t="shared" si="1"/>
        <v>12000</v>
      </c>
      <c r="E12" s="4">
        <f t="shared" si="2"/>
        <v>-10900</v>
      </c>
    </row>
    <row r="13" spans="2:6">
      <c r="B13">
        <v>3000</v>
      </c>
      <c r="C13" s="4">
        <f t="shared" si="0"/>
        <v>1320</v>
      </c>
      <c r="D13" s="4">
        <f t="shared" si="1"/>
        <v>12000</v>
      </c>
      <c r="E13" s="4">
        <f t="shared" si="2"/>
        <v>-10680</v>
      </c>
    </row>
    <row r="14" spans="2:6">
      <c r="B14">
        <v>4000</v>
      </c>
      <c r="C14" s="4">
        <f t="shared" si="0"/>
        <v>1760</v>
      </c>
      <c r="D14" s="4">
        <f t="shared" si="1"/>
        <v>12000</v>
      </c>
      <c r="E14" s="4">
        <f t="shared" si="2"/>
        <v>-10240</v>
      </c>
    </row>
    <row r="15" spans="2:6">
      <c r="B15">
        <v>5000</v>
      </c>
      <c r="C15" s="4">
        <f t="shared" si="0"/>
        <v>2200</v>
      </c>
      <c r="D15" s="4">
        <f t="shared" si="1"/>
        <v>12000</v>
      </c>
      <c r="E15" s="4">
        <f t="shared" si="2"/>
        <v>-9800</v>
      </c>
    </row>
    <row r="16" spans="2:6">
      <c r="B16">
        <v>10000</v>
      </c>
      <c r="C16" s="4">
        <f t="shared" si="0"/>
        <v>4400</v>
      </c>
      <c r="D16" s="4">
        <f t="shared" si="1"/>
        <v>12000</v>
      </c>
      <c r="E16" s="4">
        <f t="shared" si="2"/>
        <v>-7600</v>
      </c>
    </row>
    <row r="17" spans="2:5">
      <c r="B17">
        <v>20000</v>
      </c>
      <c r="C17" s="4">
        <f t="shared" si="0"/>
        <v>8800</v>
      </c>
      <c r="D17" s="4">
        <f t="shared" si="1"/>
        <v>12000</v>
      </c>
      <c r="E17" s="4">
        <f t="shared" si="2"/>
        <v>-3200</v>
      </c>
    </row>
    <row r="18" spans="2:5">
      <c r="B18">
        <v>30000</v>
      </c>
      <c r="C18" s="4">
        <f t="shared" si="0"/>
        <v>13200</v>
      </c>
      <c r="D18" s="4">
        <f t="shared" si="1"/>
        <v>12000</v>
      </c>
      <c r="E18" s="4">
        <f t="shared" si="2"/>
        <v>1200</v>
      </c>
    </row>
    <row r="19" spans="2:5">
      <c r="B19">
        <v>40000</v>
      </c>
      <c r="C19" s="4">
        <f t="shared" si="0"/>
        <v>17600</v>
      </c>
      <c r="D19" s="4">
        <f t="shared" si="1"/>
        <v>12000</v>
      </c>
      <c r="E19" s="4">
        <f t="shared" si="2"/>
        <v>5600</v>
      </c>
    </row>
    <row r="20" spans="2:5">
      <c r="B20">
        <v>50000</v>
      </c>
      <c r="C20" s="4">
        <f t="shared" si="0"/>
        <v>22000</v>
      </c>
      <c r="D20" s="4">
        <f t="shared" si="1"/>
        <v>12000</v>
      </c>
      <c r="E20" s="4">
        <f t="shared" si="2"/>
        <v>10000</v>
      </c>
    </row>
    <row r="23" spans="2:5">
      <c r="C23" s="21"/>
      <c r="E23" s="17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F23"/>
  <sheetViews>
    <sheetView workbookViewId="0">
      <selection activeCell="A3" sqref="A3"/>
    </sheetView>
  </sheetViews>
  <sheetFormatPr baseColWidth="10" defaultRowHeight="15"/>
  <cols>
    <col min="1" max="1" width="6.7109375" customWidth="1"/>
    <col min="3" max="3" width="15.5703125" customWidth="1"/>
    <col min="4" max="4" width="12" bestFit="1" customWidth="1"/>
    <col min="5" max="5" width="14.85546875" customWidth="1"/>
  </cols>
  <sheetData>
    <row r="1" spans="2:6">
      <c r="C1" s="19" t="s">
        <v>25</v>
      </c>
      <c r="D1" s="4">
        <v>12000</v>
      </c>
    </row>
    <row r="2" spans="2:6">
      <c r="C2" s="19" t="s">
        <v>23</v>
      </c>
      <c r="D2" s="4">
        <v>0.44</v>
      </c>
    </row>
    <row r="3" spans="2:6">
      <c r="C3" s="19" t="s">
        <v>24</v>
      </c>
      <c r="D3" s="20">
        <f>D1/D2</f>
        <v>27272.727272727272</v>
      </c>
      <c r="F3" s="21"/>
    </row>
    <row r="5" spans="2:6" ht="16.5" customHeight="1">
      <c r="B5" s="18" t="s">
        <v>20</v>
      </c>
      <c r="C5" s="18" t="s">
        <v>2</v>
      </c>
      <c r="D5" s="18" t="s">
        <v>21</v>
      </c>
      <c r="E5" s="18" t="s">
        <v>22</v>
      </c>
    </row>
    <row r="6" spans="2:6">
      <c r="B6">
        <v>0</v>
      </c>
      <c r="C6" s="4">
        <f>B6*$D$2</f>
        <v>0</v>
      </c>
      <c r="D6" s="4">
        <f>$D$1</f>
        <v>12000</v>
      </c>
      <c r="E6" s="4">
        <f>C6-D6</f>
        <v>-12000</v>
      </c>
    </row>
    <row r="7" spans="2:6">
      <c r="B7">
        <v>1</v>
      </c>
      <c r="C7" s="4">
        <f t="shared" ref="C7:C20" si="0">B7*$D$2</f>
        <v>0.44</v>
      </c>
      <c r="D7" s="4">
        <f t="shared" ref="D7:D20" si="1">$D$1</f>
        <v>12000</v>
      </c>
      <c r="E7" s="4">
        <f t="shared" ref="E7:E20" si="2">C7-D7</f>
        <v>-11999.56</v>
      </c>
    </row>
    <row r="8" spans="2:6">
      <c r="B8">
        <v>10</v>
      </c>
      <c r="C8" s="4">
        <f t="shared" si="0"/>
        <v>4.4000000000000004</v>
      </c>
      <c r="D8" s="4">
        <f t="shared" si="1"/>
        <v>12000</v>
      </c>
      <c r="E8" s="4">
        <f t="shared" si="2"/>
        <v>-11995.6</v>
      </c>
    </row>
    <row r="9" spans="2:6">
      <c r="B9">
        <v>100</v>
      </c>
      <c r="C9" s="4">
        <f t="shared" si="0"/>
        <v>44</v>
      </c>
      <c r="D9" s="4">
        <f t="shared" si="1"/>
        <v>12000</v>
      </c>
      <c r="E9" s="4">
        <f t="shared" si="2"/>
        <v>-11956</v>
      </c>
    </row>
    <row r="10" spans="2:6">
      <c r="B10">
        <v>1000</v>
      </c>
      <c r="C10" s="4">
        <f t="shared" si="0"/>
        <v>440</v>
      </c>
      <c r="D10" s="4">
        <f t="shared" si="1"/>
        <v>12000</v>
      </c>
      <c r="E10" s="4">
        <f t="shared" si="2"/>
        <v>-11560</v>
      </c>
    </row>
    <row r="11" spans="2:6">
      <c r="B11">
        <v>2000</v>
      </c>
      <c r="C11" s="4">
        <f t="shared" si="0"/>
        <v>880</v>
      </c>
      <c r="D11" s="4">
        <f t="shared" si="1"/>
        <v>12000</v>
      </c>
      <c r="E11" s="4">
        <f t="shared" si="2"/>
        <v>-11120</v>
      </c>
    </row>
    <row r="12" spans="2:6">
      <c r="B12">
        <v>2500</v>
      </c>
      <c r="C12" s="4">
        <f t="shared" si="0"/>
        <v>1100</v>
      </c>
      <c r="D12" s="4">
        <f t="shared" si="1"/>
        <v>12000</v>
      </c>
      <c r="E12" s="4">
        <f t="shared" si="2"/>
        <v>-10900</v>
      </c>
    </row>
    <row r="13" spans="2:6">
      <c r="B13">
        <v>3000</v>
      </c>
      <c r="C13" s="4">
        <f t="shared" si="0"/>
        <v>1320</v>
      </c>
      <c r="D13" s="4">
        <f t="shared" si="1"/>
        <v>12000</v>
      </c>
      <c r="E13" s="4">
        <f t="shared" si="2"/>
        <v>-10680</v>
      </c>
    </row>
    <row r="14" spans="2:6">
      <c r="B14">
        <v>4000</v>
      </c>
      <c r="C14" s="4">
        <f t="shared" si="0"/>
        <v>1760</v>
      </c>
      <c r="D14" s="4">
        <f t="shared" si="1"/>
        <v>12000</v>
      </c>
      <c r="E14" s="4">
        <f t="shared" si="2"/>
        <v>-10240</v>
      </c>
    </row>
    <row r="15" spans="2:6">
      <c r="B15">
        <v>5000</v>
      </c>
      <c r="C15" s="4">
        <f t="shared" si="0"/>
        <v>2200</v>
      </c>
      <c r="D15" s="4">
        <f t="shared" si="1"/>
        <v>12000</v>
      </c>
      <c r="E15" s="4">
        <f t="shared" si="2"/>
        <v>-9800</v>
      </c>
    </row>
    <row r="16" spans="2:6">
      <c r="B16">
        <v>10000</v>
      </c>
      <c r="C16" s="4">
        <f t="shared" si="0"/>
        <v>4400</v>
      </c>
      <c r="D16" s="4">
        <f t="shared" si="1"/>
        <v>12000</v>
      </c>
      <c r="E16" s="4">
        <f t="shared" si="2"/>
        <v>-7600</v>
      </c>
    </row>
    <row r="17" spans="2:5">
      <c r="B17">
        <v>20000</v>
      </c>
      <c r="C17" s="4">
        <f t="shared" si="0"/>
        <v>8800</v>
      </c>
      <c r="D17" s="4">
        <f t="shared" si="1"/>
        <v>12000</v>
      </c>
      <c r="E17" s="4">
        <f t="shared" si="2"/>
        <v>-3200</v>
      </c>
    </row>
    <row r="18" spans="2:5">
      <c r="B18">
        <v>30000</v>
      </c>
      <c r="C18" s="4">
        <f t="shared" si="0"/>
        <v>13200</v>
      </c>
      <c r="D18" s="4">
        <f t="shared" si="1"/>
        <v>12000</v>
      </c>
      <c r="E18" s="4">
        <f t="shared" si="2"/>
        <v>1200</v>
      </c>
    </row>
    <row r="19" spans="2:5">
      <c r="B19">
        <v>40000</v>
      </c>
      <c r="C19" s="4">
        <f t="shared" si="0"/>
        <v>17600</v>
      </c>
      <c r="D19" s="4">
        <f t="shared" si="1"/>
        <v>12000</v>
      </c>
      <c r="E19" s="4">
        <f t="shared" si="2"/>
        <v>5600</v>
      </c>
    </row>
    <row r="20" spans="2:5">
      <c r="B20">
        <v>50000</v>
      </c>
      <c r="C20" s="4">
        <f t="shared" si="0"/>
        <v>22000</v>
      </c>
      <c r="D20" s="4">
        <f t="shared" si="1"/>
        <v>12000</v>
      </c>
      <c r="E20" s="4">
        <f t="shared" si="2"/>
        <v>10000</v>
      </c>
    </row>
    <row r="23" spans="2:5">
      <c r="C23" s="21"/>
      <c r="E23" s="17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ABC3</vt:lpstr>
      <vt:lpstr>ABCGraphik</vt:lpstr>
      <vt:lpstr>BreakEven</vt:lpstr>
      <vt:lpstr>BreakEvenGrafik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Horst-Dieter</dc:creator>
  <cp:lastModifiedBy>Horst-Dieter</cp:lastModifiedBy>
  <dcterms:created xsi:type="dcterms:W3CDTF">2009-01-03T19:42:08Z</dcterms:created>
  <dcterms:modified xsi:type="dcterms:W3CDTF">2009-04-15T11:46:43Z</dcterms:modified>
</cp:coreProperties>
</file>