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70" windowHeight="8100"/>
  </bookViews>
  <sheets>
    <sheet name="Test 1" sheetId="8" r:id="rId1"/>
    <sheet name="Namensliste" sheetId="11" r:id="rId2"/>
  </sheets>
  <definedNames>
    <definedName name="rT1.Erlöse2008">'Test 1'!$M$12:$M$58</definedName>
    <definedName name="rT1.Erlöse2009">'Test 1'!$L$12:$L$58</definedName>
    <definedName name="rT1.Knoten01">'Test 1'!$J$11</definedName>
    <definedName name="rT1.Knoten02">'Test 1'!$Q$11</definedName>
    <definedName name="rT1.KST01Ausw">'Test 1'!$AB$8</definedName>
    <definedName name="rT1.KST01AuswOff">'Test 1'!$AC$8</definedName>
    <definedName name="rT1.KST01Kopf">'Test 1'!$AB$11</definedName>
    <definedName name="rT1.KST01Liste">'Test 1'!$AB$12:$AB$58</definedName>
    <definedName name="rT1.KST02Ausw">'Test 1'!$AE$8</definedName>
    <definedName name="rT1.KST02AuswOff">'Test 1'!$AF$8</definedName>
    <definedName name="rT1.KST02Kopf">'Test 1'!$AE$11</definedName>
    <definedName name="rT1.KST02Liste">'Test 1'!$AE$12:$AE$58</definedName>
    <definedName name="rT1.KstNamen">'Test 1'!$K$12:$K$58</definedName>
  </definedNames>
  <calcPr calcId="125725"/>
</workbook>
</file>

<file path=xl/calcChain.xml><?xml version="1.0" encoding="utf-8"?>
<calcChain xmlns="http://schemas.openxmlformats.org/spreadsheetml/2006/main">
  <c r="AE8" i="8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V13" l="1"/>
  <c r="V58"/>
  <c r="V56"/>
  <c r="V54"/>
  <c r="V52"/>
  <c r="V50"/>
  <c r="V48"/>
  <c r="V46"/>
  <c r="V44"/>
  <c r="V42"/>
  <c r="V40"/>
  <c r="V38"/>
  <c r="V36"/>
  <c r="V34"/>
  <c r="V32"/>
  <c r="V30"/>
  <c r="V28"/>
  <c r="V26"/>
  <c r="V24"/>
  <c r="V22"/>
  <c r="V20"/>
  <c r="V18"/>
  <c r="V16"/>
  <c r="V14"/>
  <c r="V12"/>
  <c r="V57"/>
  <c r="V55"/>
  <c r="V53"/>
  <c r="V51"/>
  <c r="V49"/>
  <c r="V47"/>
  <c r="V45"/>
  <c r="V43"/>
  <c r="V41"/>
  <c r="V39"/>
  <c r="V37"/>
  <c r="V35"/>
  <c r="V33"/>
  <c r="V31"/>
  <c r="V29"/>
  <c r="V27"/>
  <c r="V25"/>
  <c r="V23"/>
  <c r="V21"/>
  <c r="V19"/>
  <c r="V17"/>
  <c r="V15"/>
  <c r="R13"/>
  <c r="R58"/>
  <c r="R56"/>
  <c r="R54"/>
  <c r="R52"/>
  <c r="R50"/>
  <c r="R48"/>
  <c r="R46"/>
  <c r="R44"/>
  <c r="R42"/>
  <c r="R40"/>
  <c r="R38"/>
  <c r="R36"/>
  <c r="R34"/>
  <c r="R32"/>
  <c r="R30"/>
  <c r="R28"/>
  <c r="R26"/>
  <c r="R24"/>
  <c r="R22"/>
  <c r="R20"/>
  <c r="R18"/>
  <c r="R16"/>
  <c r="R14"/>
  <c r="R12"/>
  <c r="R57"/>
  <c r="R55"/>
  <c r="R53"/>
  <c r="R51"/>
  <c r="R49"/>
  <c r="R47"/>
  <c r="R45"/>
  <c r="R43"/>
  <c r="R41"/>
  <c r="R39"/>
  <c r="R37"/>
  <c r="R35"/>
  <c r="R33"/>
  <c r="R31"/>
  <c r="R29"/>
  <c r="R27"/>
  <c r="R25"/>
  <c r="R23"/>
  <c r="R21"/>
  <c r="R19"/>
  <c r="R17"/>
  <c r="R15"/>
  <c r="S16" l="1"/>
  <c r="T16"/>
  <c r="S24"/>
  <c r="T24"/>
  <c r="S28"/>
  <c r="T28"/>
  <c r="S32"/>
  <c r="T32"/>
  <c r="S36"/>
  <c r="T36"/>
  <c r="S40"/>
  <c r="T40"/>
  <c r="S44"/>
  <c r="T44"/>
  <c r="S48"/>
  <c r="T48"/>
  <c r="S52"/>
  <c r="T52"/>
  <c r="S56"/>
  <c r="T56"/>
  <c r="S13"/>
  <c r="T13"/>
  <c r="S17"/>
  <c r="T17"/>
  <c r="S21"/>
  <c r="T21"/>
  <c r="S25"/>
  <c r="T25"/>
  <c r="S29"/>
  <c r="T29"/>
  <c r="S33"/>
  <c r="T33"/>
  <c r="S37"/>
  <c r="T37"/>
  <c r="S41"/>
  <c r="T41"/>
  <c r="S45"/>
  <c r="T45"/>
  <c r="S49"/>
  <c r="T49"/>
  <c r="S53"/>
  <c r="T53"/>
  <c r="S57"/>
  <c r="T57"/>
  <c r="W14"/>
  <c r="X14"/>
  <c r="W18"/>
  <c r="X18"/>
  <c r="W22"/>
  <c r="X22"/>
  <c r="W26"/>
  <c r="X26"/>
  <c r="W30"/>
  <c r="X30"/>
  <c r="W34"/>
  <c r="X34"/>
  <c r="W38"/>
  <c r="X38"/>
  <c r="W42"/>
  <c r="X42"/>
  <c r="W46"/>
  <c r="X46"/>
  <c r="W50"/>
  <c r="X50"/>
  <c r="W54"/>
  <c r="X54"/>
  <c r="W58"/>
  <c r="X58"/>
  <c r="W15"/>
  <c r="X15"/>
  <c r="W19"/>
  <c r="X19"/>
  <c r="W23"/>
  <c r="X23"/>
  <c r="W27"/>
  <c r="X27"/>
  <c r="W31"/>
  <c r="X31"/>
  <c r="W35"/>
  <c r="X35"/>
  <c r="W39"/>
  <c r="X39"/>
  <c r="W43"/>
  <c r="X43"/>
  <c r="W47"/>
  <c r="X47"/>
  <c r="W51"/>
  <c r="X51"/>
  <c r="W55"/>
  <c r="X55"/>
  <c r="W12"/>
  <c r="X12"/>
  <c r="S20"/>
  <c r="T20"/>
  <c r="S14"/>
  <c r="T14"/>
  <c r="S18"/>
  <c r="T18"/>
  <c r="S22"/>
  <c r="T22"/>
  <c r="S26"/>
  <c r="T26"/>
  <c r="S30"/>
  <c r="T30"/>
  <c r="S34"/>
  <c r="T34"/>
  <c r="S38"/>
  <c r="T38"/>
  <c r="S42"/>
  <c r="T42"/>
  <c r="S46"/>
  <c r="T46"/>
  <c r="S50"/>
  <c r="T50"/>
  <c r="S54"/>
  <c r="T54"/>
  <c r="S58"/>
  <c r="T58"/>
  <c r="S15"/>
  <c r="T15"/>
  <c r="S19"/>
  <c r="T19"/>
  <c r="S23"/>
  <c r="T23"/>
  <c r="S27"/>
  <c r="T27"/>
  <c r="S31"/>
  <c r="T31"/>
  <c r="S35"/>
  <c r="T35"/>
  <c r="S39"/>
  <c r="T39"/>
  <c r="S43"/>
  <c r="T43"/>
  <c r="S47"/>
  <c r="T47"/>
  <c r="S51"/>
  <c r="T51"/>
  <c r="S55"/>
  <c r="T55"/>
  <c r="S12"/>
  <c r="T12"/>
  <c r="W16"/>
  <c r="X16"/>
  <c r="W20"/>
  <c r="X20"/>
  <c r="W24"/>
  <c r="X24"/>
  <c r="W28"/>
  <c r="X28"/>
  <c r="W32"/>
  <c r="X32"/>
  <c r="W36"/>
  <c r="X36"/>
  <c r="W40"/>
  <c r="X40"/>
  <c r="W44"/>
  <c r="X44"/>
  <c r="W48"/>
  <c r="X48"/>
  <c r="W52"/>
  <c r="X52"/>
  <c r="W56"/>
  <c r="X56"/>
  <c r="W13"/>
  <c r="X13"/>
  <c r="W17"/>
  <c r="X17"/>
  <c r="W21"/>
  <c r="X21"/>
  <c r="W25"/>
  <c r="X25"/>
  <c r="W29"/>
  <c r="X29"/>
  <c r="W33"/>
  <c r="X33"/>
  <c r="W37"/>
  <c r="X37"/>
  <c r="W41"/>
  <c r="X41"/>
  <c r="W45"/>
  <c r="X45"/>
  <c r="W49"/>
  <c r="X49"/>
  <c r="W53"/>
  <c r="X53"/>
  <c r="W57"/>
  <c r="X57"/>
  <c r="AF14"/>
  <c r="AC12" l="1"/>
  <c r="AC14"/>
  <c r="AC16"/>
  <c r="AC18"/>
  <c r="AC20"/>
  <c r="AC22"/>
  <c r="AC24"/>
  <c r="AC26"/>
  <c r="AC28"/>
  <c r="AC30"/>
  <c r="AC32"/>
  <c r="AC34"/>
  <c r="AC36"/>
  <c r="AC38"/>
  <c r="AC40"/>
  <c r="AC42"/>
  <c r="AC44"/>
  <c r="AC46"/>
  <c r="AC48"/>
  <c r="AC50"/>
  <c r="AC52"/>
  <c r="AC54"/>
  <c r="AC56"/>
  <c r="AC58"/>
  <c r="AC13"/>
  <c r="AC15"/>
  <c r="AC17"/>
  <c r="AC19"/>
  <c r="AC21"/>
  <c r="AC23"/>
  <c r="AC25"/>
  <c r="AC27"/>
  <c r="AC29"/>
  <c r="AC31"/>
  <c r="AC33"/>
  <c r="AC35"/>
  <c r="AC37"/>
  <c r="AC39"/>
  <c r="AC41"/>
  <c r="AC43"/>
  <c r="AC45"/>
  <c r="AC47"/>
  <c r="AC49"/>
  <c r="AC51"/>
  <c r="AC53"/>
  <c r="AC55"/>
  <c r="AC57"/>
  <c r="AF31"/>
  <c r="AF36"/>
  <c r="AF12"/>
  <c r="AF21"/>
  <c r="AF15"/>
  <c r="AF20"/>
  <c r="AF52"/>
  <c r="AF41"/>
  <c r="AF46"/>
  <c r="AF47"/>
  <c r="AF28"/>
  <c r="AF44"/>
  <c r="AF13"/>
  <c r="AF29"/>
  <c r="AF49"/>
  <c r="AF30"/>
  <c r="AF33"/>
  <c r="AF16"/>
  <c r="AF24"/>
  <c r="AF32"/>
  <c r="AF40"/>
  <c r="AF48"/>
  <c r="AF56"/>
  <c r="AF17"/>
  <c r="AF25"/>
  <c r="AF37"/>
  <c r="AF45"/>
  <c r="AF53"/>
  <c r="AF22"/>
  <c r="AF38"/>
  <c r="AF54"/>
  <c r="AF23"/>
  <c r="AF39"/>
  <c r="AF55"/>
  <c r="AF57"/>
  <c r="AF18"/>
  <c r="AF26"/>
  <c r="AF34"/>
  <c r="AF42"/>
  <c r="AF50"/>
  <c r="AF58"/>
  <c r="AF19"/>
  <c r="AF27"/>
  <c r="AF35"/>
  <c r="AF43"/>
  <c r="AF51"/>
  <c r="AC8" l="1"/>
  <c r="AI4" s="1"/>
  <c r="AF8"/>
  <c r="AI5" s="1"/>
</calcChain>
</file>

<file path=xl/sharedStrings.xml><?xml version="1.0" encoding="utf-8"?>
<sst xmlns="http://schemas.openxmlformats.org/spreadsheetml/2006/main" count="186" uniqueCount="87">
  <si>
    <t>Nr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</si>
  <si>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</si>
  <si>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</si>
  <si>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</si>
  <si>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</si>
  <si>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</si>
  <si>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</si>
  <si>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</si>
  <si>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</si>
  <si>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</si>
  <si>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</si>
  <si>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</si>
  <si>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</si>
  <si>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</si>
  <si>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</si>
  <si>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</si>
  <si>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</si>
  <si>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</si>
  <si>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</si>
  <si>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</si>
  <si>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</si>
  <si>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</si>
  <si>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</si>
  <si>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</si>
  <si>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</si>
  <si>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</si>
  <si>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</si>
  <si>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</si>
  <si>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</si>
  <si>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</si>
  <si>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</si>
  <si>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</si>
  <si>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</si>
  <si>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</si>
  <si>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Offset</t>
  </si>
  <si>
    <t>Erlöse 09</t>
  </si>
  <si>
    <t>ZB_K01</t>
  </si>
  <si>
    <t>ZB_K02</t>
  </si>
  <si>
    <t>ZB_K03</t>
  </si>
  <si>
    <t>ZB_K04</t>
  </si>
  <si>
    <t>ZB_K05</t>
  </si>
  <si>
    <t>ZB_K06</t>
  </si>
  <si>
    <t>ZB_K07</t>
  </si>
  <si>
    <t>ZB_K08</t>
  </si>
  <si>
    <t>ZB_K09</t>
  </si>
  <si>
    <t>ZB_K10</t>
  </si>
  <si>
    <t>ZB_K11</t>
  </si>
  <si>
    <t>ZB_K12</t>
  </si>
  <si>
    <t>ZB_K13</t>
  </si>
  <si>
    <t>ZB_K14</t>
  </si>
  <si>
    <t>Pos</t>
  </si>
  <si>
    <t>Erlöse 08</t>
  </si>
  <si>
    <t>KST01</t>
  </si>
  <si>
    <t>KST02</t>
  </si>
  <si>
    <t>Erlös 2009</t>
  </si>
  <si>
    <t>Erlös 2008</t>
  </si>
  <si>
    <t>KSt</t>
  </si>
  <si>
    <t>Kst</t>
  </si>
  <si>
    <t>Quelldaten</t>
  </si>
  <si>
    <t>Nach Erlösen absteigend sortierte Quelldaten</t>
  </si>
  <si>
    <t>Listen und Benutzerauswahl</t>
  </si>
  <si>
    <t>rT1.Erlöse2008</t>
  </si>
  <si>
    <t>='Test 1'!$M$12:$M$58</t>
  </si>
  <si>
    <t>rT1.Erlöse2009</t>
  </si>
  <si>
    <t>='Test 1'!$L$12:$L$58</t>
  </si>
  <si>
    <t>rT1.Knoten01</t>
  </si>
  <si>
    <t>='Test 1'!$J$11</t>
  </si>
  <si>
    <t>rT1.Knoten02</t>
  </si>
  <si>
    <t>='Test 1'!$Q$11</t>
  </si>
  <si>
    <t>rT1.KST01Ausw</t>
  </si>
  <si>
    <t>='Test 1'!$AB$8</t>
  </si>
  <si>
    <t>rT1.KST01AuswOff</t>
  </si>
  <si>
    <t>='Test 1'!$AC$8</t>
  </si>
  <si>
    <t>rT1.KST01Kopf</t>
  </si>
  <si>
    <t>='Test 1'!$AB$11</t>
  </si>
  <si>
    <t>rT1.KST01Liste</t>
  </si>
  <si>
    <t>='Test 1'!$AB$12:$AB$58</t>
  </si>
  <si>
    <t>rT1.KST02Ausw</t>
  </si>
  <si>
    <t>='Test 1'!$AE$8</t>
  </si>
  <si>
    <t>rT1.KST02AuswOff</t>
  </si>
  <si>
    <t>='Test 1'!$AF$8</t>
  </si>
  <si>
    <t>rT1.KST02Kopf</t>
  </si>
  <si>
    <t>='Test 1'!$AE$11</t>
  </si>
  <si>
    <t>rT1.KST02Liste</t>
  </si>
  <si>
    <t>='Test 1'!$AE$12:$AE$58</t>
  </si>
  <si>
    <t>rT1.KstNamen</t>
  </si>
  <si>
    <t>='Test 1'!$K$12:$K$58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</si>
</sst>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00"/>
  </numFmts>
  <fonts count="13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3333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3333FF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NumberFormat="1" applyFont="1"/>
    <xf numFmtId="0" fontId="2" fillId="0" borderId="0" xfId="0" applyFont="1"/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</cellXfs>
  <cellStyles count="3">
    <cellStyle name="Euro" xfId="2"/>
    <cellStyle name="Standard" xfId="0" builtinId="0"/>
    <cellStyle name="Standard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FFFFCC"/>
      <color rgb="FF3333FF"/>
      <color rgb="FF6699FF"/>
      <color rgb="FF99CCFF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PropertyBag">
  <ax:ocxPr ax:name="VariousPropertyBits" ax:value="746604571"/>
  <ax:ocxPr ax:name="DisplayStyle" ax:value="3"/>
  <ax:ocxPr ax:name="Size" ax:value="3863;688"/>
  <ax:ocxPr ax:name="BoundColumn" ax:value="0"/>
  <ax:ocxPr ax:name="MatchEntry" ax:value="1"/>
  <ax:ocxPr ax:name="ShowDropButtonWhen" ax:value="2"/>
  <ax:ocxPr ax:name="FontName" ax:value="Calibri"/>
  <ax:ocxPr ax:name="FontHeight" ax:value="225"/>
  <ax:ocxPr ax:name="FontCharSet" ax:value="0"/>
  <ax:ocxPr ax:name="FontPitchAndFamily" ax:value="34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0</xdr:colOff>
      <xdr:row>0</xdr:row>
      <xdr:rowOff>0</xdr:rowOff>
    </xdr:from>
    <xdr:ext cx="4771434" cy="233205"/>
    <xdr:sp macro="" textlink="">
      <xdr:nvSpPr>
        <xdr:cNvPr id="2" name="Textfeld 1"/>
        <xdr:cNvSpPr txBox="1"/>
      </xdr:nvSpPr>
      <xdr:spPr>
        <a:xfrm>
          <a:off x="8839200" y="0"/>
          <a:ext cx="4771434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9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900"/>
            <a:t> </a:t>
          </a:r>
        </a:p>
      </xdr:txBody>
    </xdr:sp>
    <xdr:clientData/>
  </xdr:oneCellAnchor>
  <xdr:twoCellAnchor>
    <xdr:from>
      <xdr:col>10</xdr:col>
      <xdr:colOff>9525</xdr:colOff>
      <xdr:row>6</xdr:row>
      <xdr:rowOff>104775</xdr:rowOff>
    </xdr:from>
    <xdr:to>
      <xdr:col>11</xdr:col>
      <xdr:colOff>476250</xdr:colOff>
      <xdr:row>8</xdr:row>
      <xdr:rowOff>83775</xdr:rowOff>
    </xdr:to>
    <xdr:grpSp>
      <xdr:nvGrpSpPr>
        <xdr:cNvPr id="3" name="Gruppieren 2"/>
        <xdr:cNvGrpSpPr/>
      </xdr:nvGrpSpPr>
      <xdr:grpSpPr>
        <a:xfrm>
          <a:off x="1019175" y="124777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G1:AJ59"/>
  <sheetViews>
    <sheetView tabSelected="1" zoomScaleNormal="100" workbookViewId="0"/>
  </sheetViews>
  <sheetFormatPr baseColWidth="10" defaultRowHeight="15"/>
  <cols>
    <col min="1" max="6" width="0.85546875" style="2" customWidth="1"/>
    <col min="7" max="7" width="3.85546875" style="1" bestFit="1" customWidth="1"/>
    <col min="8" max="9" width="1.7109375" style="2" customWidth="1"/>
    <col min="10" max="10" width="2.7109375" style="2" customWidth="1"/>
    <col min="11" max="11" width="13.7109375" style="2" bestFit="1" customWidth="1"/>
    <col min="12" max="13" width="11.42578125" style="10"/>
    <col min="14" max="14" width="1.7109375" style="2" customWidth="1"/>
    <col min="15" max="15" width="1.7109375" style="24" customWidth="1"/>
    <col min="16" max="16" width="1.7109375" style="2" customWidth="1"/>
    <col min="17" max="17" width="3.7109375" style="2" customWidth="1"/>
    <col min="18" max="18" width="4.140625" style="13" bestFit="1" customWidth="1"/>
    <col min="19" max="19" width="17" style="2" customWidth="1"/>
    <col min="20" max="20" width="11.42578125" style="10"/>
    <col min="21" max="21" width="1.7109375" style="2" customWidth="1"/>
    <col min="22" max="22" width="4.140625" style="13" bestFit="1" customWidth="1"/>
    <col min="23" max="23" width="17" style="2" customWidth="1"/>
    <col min="24" max="24" width="11.42578125" style="10"/>
    <col min="25" max="25" width="1.7109375" style="2" customWidth="1"/>
    <col min="26" max="26" width="1.7109375" style="24" customWidth="1"/>
    <col min="27" max="27" width="1.7109375" style="2" customWidth="1"/>
    <col min="28" max="28" width="13.85546875" style="2" customWidth="1"/>
    <col min="29" max="29" width="6.5703125" style="2" bestFit="1" customWidth="1"/>
    <col min="30" max="30" width="5.5703125" style="2" customWidth="1"/>
    <col min="31" max="31" width="13.28515625" style="2" customWidth="1"/>
    <col min="32" max="32" width="6.5703125" style="2" bestFit="1" customWidth="1"/>
    <col min="33" max="33" width="5.5703125" style="2" customWidth="1"/>
    <col min="34" max="34" width="10.42578125" style="2" customWidth="1"/>
    <col min="35" max="35" width="11.42578125" style="2" customWidth="1"/>
    <col min="36" max="36" width="54.42578125" style="2" bestFit="1" customWidth="1"/>
    <col min="37" max="16384" width="11.42578125" style="2"/>
  </cols>
  <sheetData>
    <row r="1" spans="7:36">
      <c r="AA1" s="39"/>
      <c r="AB1" s="39"/>
      <c r="AC1" s="39"/>
      <c r="AD1" s="39"/>
      <c r="AE1" s="39"/>
      <c r="AF1" s="39"/>
      <c r="AG1" s="39"/>
      <c r="AH1" s="39"/>
      <c r="AI1" s="39"/>
    </row>
    <row r="3" spans="7:36">
      <c r="J3" s="3">
        <v>0</v>
      </c>
      <c r="K3" s="3">
        <v>1</v>
      </c>
      <c r="L3" s="3">
        <v>2</v>
      </c>
      <c r="M3" s="3">
        <v>3</v>
      </c>
      <c r="N3" s="3">
        <v>4</v>
      </c>
      <c r="P3" s="3">
        <v>6</v>
      </c>
      <c r="Q3" s="3">
        <v>7</v>
      </c>
      <c r="R3" s="3">
        <v>8</v>
      </c>
      <c r="S3" s="3">
        <v>9</v>
      </c>
      <c r="T3" s="3">
        <v>10</v>
      </c>
      <c r="U3" s="3">
        <v>11</v>
      </c>
      <c r="V3" s="3">
        <v>12</v>
      </c>
      <c r="W3" s="3">
        <v>13</v>
      </c>
      <c r="X3" s="3">
        <v>14</v>
      </c>
    </row>
    <row r="4" spans="7:36">
      <c r="AB4" s="38" t="s">
        <v>60</v>
      </c>
      <c r="AG4" s="20">
        <v>3</v>
      </c>
      <c r="AH4" s="2" t="s">
        <v>54</v>
      </c>
      <c r="AI4" s="35">
        <f ca="1">OFFSET(rT1.Knoten02,rT1.KST01AuswOff,$AG4)</f>
        <v>29934.48</v>
      </c>
    </row>
    <row r="5" spans="7:36">
      <c r="Q5" s="19">
        <v>0</v>
      </c>
      <c r="R5" s="19">
        <v>1</v>
      </c>
      <c r="S5" s="19">
        <v>2</v>
      </c>
      <c r="T5" s="19">
        <v>3</v>
      </c>
      <c r="U5" s="19">
        <v>4</v>
      </c>
      <c r="V5" s="19">
        <v>5</v>
      </c>
      <c r="W5" s="19">
        <v>6</v>
      </c>
      <c r="X5" s="19">
        <v>7</v>
      </c>
      <c r="AG5" s="20">
        <v>7</v>
      </c>
      <c r="AH5" s="2" t="s">
        <v>55</v>
      </c>
      <c r="AI5" s="35">
        <f ca="1">OFFSET(rT1.Knoten02,rT1.KST02AuswOff,$AG5)</f>
        <v>1863.48</v>
      </c>
    </row>
    <row r="7" spans="7:36">
      <c r="K7" s="38" t="s">
        <v>58</v>
      </c>
      <c r="S7" s="38" t="s">
        <v>59</v>
      </c>
    </row>
    <row r="8" spans="7:36" s="15" customFormat="1">
      <c r="G8" s="3"/>
      <c r="L8" s="16"/>
      <c r="M8" s="16"/>
      <c r="O8" s="28"/>
      <c r="R8" s="17"/>
      <c r="S8" s="29">
        <v>1</v>
      </c>
      <c r="T8" s="29">
        <v>2</v>
      </c>
      <c r="U8" s="30"/>
      <c r="V8" s="30"/>
      <c r="W8" s="29">
        <v>1</v>
      </c>
      <c r="X8" s="29">
        <v>3</v>
      </c>
      <c r="Z8" s="28"/>
      <c r="AB8" s="18">
        <v>8</v>
      </c>
      <c r="AC8" s="36">
        <f ca="1">OFFSET(rT1.KST01Kopf,rT1.KST01Ausw+1,1)</f>
        <v>20</v>
      </c>
      <c r="AE8" s="37">
        <f>rT1.KST01Ausw</f>
        <v>8</v>
      </c>
      <c r="AF8" s="36">
        <f ca="1">OFFSET(rT1.KST02Kopf,rT1.KST02Ausw+1,1)</f>
        <v>47</v>
      </c>
    </row>
    <row r="11" spans="7:36" s="4" customFormat="1">
      <c r="G11" s="3">
        <v>0</v>
      </c>
      <c r="J11" s="5"/>
      <c r="K11" s="7" t="s">
        <v>56</v>
      </c>
      <c r="L11" s="12" t="s">
        <v>35</v>
      </c>
      <c r="M11" s="12" t="s">
        <v>51</v>
      </c>
      <c r="O11" s="23"/>
      <c r="Q11" s="5" t="s">
        <v>0</v>
      </c>
      <c r="R11" s="27" t="s">
        <v>50</v>
      </c>
      <c r="S11" s="7" t="s">
        <v>57</v>
      </c>
      <c r="T11" s="12" t="s">
        <v>35</v>
      </c>
      <c r="U11" s="23"/>
      <c r="V11" s="27" t="s">
        <v>50</v>
      </c>
      <c r="W11" s="7" t="s">
        <v>57</v>
      </c>
      <c r="X11" s="12" t="s">
        <v>51</v>
      </c>
      <c r="Z11" s="23"/>
      <c r="AB11" s="7" t="s">
        <v>52</v>
      </c>
      <c r="AC11" s="12" t="s">
        <v>34</v>
      </c>
      <c r="AE11" s="7" t="s">
        <v>53</v>
      </c>
      <c r="AF11" s="12" t="s">
        <v>34</v>
      </c>
      <c r="AG11" s="2"/>
      <c r="AH11" s="2"/>
      <c r="AI11" s="2"/>
      <c r="AJ11" s="2"/>
    </row>
    <row r="12" spans="7:36">
      <c r="G12" s="3">
        <v>1</v>
      </c>
      <c r="K12" s="8" t="s">
        <v>13</v>
      </c>
      <c r="L12" s="10">
        <f t="shared" ref="L12:M58" ca="1" si="0">RANDBETWEEN(1000,49999)+ROUND(RAND(),2)</f>
        <v>32202.41</v>
      </c>
      <c r="M12" s="10">
        <f t="shared" ca="1" si="0"/>
        <v>41800.85</v>
      </c>
      <c r="Q12" s="3">
        <v>1</v>
      </c>
      <c r="R12" s="26">
        <f t="shared" ref="R12:R58" ca="1" si="1">MATCH(LARGE(rT1.Erlöse2009,$G12),rT1.Erlöse2009,0)</f>
        <v>32</v>
      </c>
      <c r="S12" s="2" t="str">
        <f t="shared" ref="S12:T31" ca="1" si="2">OFFSET(rT1.Knoten01,$R12,S$8)</f>
        <v xml:space="preserve">Stuttgart </v>
      </c>
      <c r="T12" s="10">
        <f t="shared" ca="1" si="2"/>
        <v>49829.69</v>
      </c>
      <c r="U12" s="24"/>
      <c r="V12" s="26">
        <f t="shared" ref="V12:V58" ca="1" si="3">MATCH(LARGE(rT1.Erlöse2008,$G12),rT1.Erlöse2008,0)</f>
        <v>41</v>
      </c>
      <c r="W12" s="2" t="str">
        <f t="shared" ref="W12:X31" ca="1" si="4">OFFSET(rT1.Knoten01,$V12,W$8)</f>
        <v>ZB_K08</v>
      </c>
      <c r="X12" s="10">
        <f t="shared" ca="1" si="4"/>
        <v>49246.8</v>
      </c>
      <c r="AB12" s="31" t="s">
        <v>13</v>
      </c>
      <c r="AC12" s="34">
        <f t="shared" ref="AC12:AC58" ca="1" si="5">MATCH($AB12,$S$12:$S$58,0)</f>
        <v>17</v>
      </c>
      <c r="AE12" s="31" t="s">
        <v>13</v>
      </c>
      <c r="AF12" s="34">
        <f ca="1">MATCH($AE12,$W$12:$W$58,0)</f>
        <v>8</v>
      </c>
    </row>
    <row r="13" spans="7:36">
      <c r="G13" s="3">
        <v>2</v>
      </c>
      <c r="K13" s="8" t="s">
        <v>10</v>
      </c>
      <c r="L13" s="10">
        <f t="shared" ca="1" si="0"/>
        <v>22928.05</v>
      </c>
      <c r="M13" s="10">
        <f t="shared" ca="1" si="0"/>
        <v>13566.77</v>
      </c>
      <c r="Q13" s="3">
        <v>2</v>
      </c>
      <c r="R13" s="26">
        <f t="shared" ca="1" si="1"/>
        <v>20</v>
      </c>
      <c r="S13" s="2" t="str">
        <f t="shared" ca="1" si="2"/>
        <v xml:space="preserve">Kiel </v>
      </c>
      <c r="T13" s="10">
        <f t="shared" ca="1" si="2"/>
        <v>49407.03</v>
      </c>
      <c r="U13" s="24"/>
      <c r="V13" s="26">
        <f t="shared" ca="1" si="3"/>
        <v>30</v>
      </c>
      <c r="W13" s="2" t="str">
        <f t="shared" ca="1" si="4"/>
        <v>Münster</v>
      </c>
      <c r="X13" s="10">
        <f t="shared" ca="1" si="4"/>
        <v>47413.62</v>
      </c>
      <c r="AB13" s="31" t="s">
        <v>10</v>
      </c>
      <c r="AC13" s="33">
        <f t="shared" ca="1" si="5"/>
        <v>26</v>
      </c>
      <c r="AE13" s="31" t="s">
        <v>10</v>
      </c>
      <c r="AF13" s="33">
        <f t="shared" ref="AF13:AF58" ca="1" si="6">MATCH($AE13,$W$12:$W$58,0)</f>
        <v>39</v>
      </c>
    </row>
    <row r="14" spans="7:36">
      <c r="G14" s="3">
        <v>3</v>
      </c>
      <c r="K14" s="8" t="s">
        <v>21</v>
      </c>
      <c r="L14" s="10">
        <f t="shared" ca="1" si="0"/>
        <v>37840.42</v>
      </c>
      <c r="M14" s="10">
        <f t="shared" ca="1" si="0"/>
        <v>23464.17</v>
      </c>
      <c r="Q14" s="3">
        <v>3</v>
      </c>
      <c r="R14" s="26">
        <f t="shared" ca="1" si="1"/>
        <v>6</v>
      </c>
      <c r="S14" s="2" t="str">
        <f t="shared" ca="1" si="2"/>
        <v>Berlin 04</v>
      </c>
      <c r="T14" s="10">
        <f t="shared" ca="1" si="2"/>
        <v>49389.67</v>
      </c>
      <c r="U14" s="24"/>
      <c r="V14" s="26">
        <f t="shared" ca="1" si="3"/>
        <v>46</v>
      </c>
      <c r="W14" s="2" t="str">
        <f t="shared" ca="1" si="4"/>
        <v>ZB_K13</v>
      </c>
      <c r="X14" s="10">
        <f t="shared" ca="1" si="4"/>
        <v>46592.62</v>
      </c>
      <c r="AB14" s="31" t="s">
        <v>21</v>
      </c>
      <c r="AC14" s="33">
        <f t="shared" ca="1" si="5"/>
        <v>11</v>
      </c>
      <c r="AE14" s="31" t="s">
        <v>21</v>
      </c>
      <c r="AF14" s="33">
        <f t="shared" ca="1" si="6"/>
        <v>26</v>
      </c>
    </row>
    <row r="15" spans="7:36">
      <c r="G15" s="3">
        <v>4</v>
      </c>
      <c r="K15" s="8" t="s">
        <v>22</v>
      </c>
      <c r="L15" s="10">
        <f t="shared" ca="1" si="0"/>
        <v>33373.629999999997</v>
      </c>
      <c r="M15" s="10">
        <f t="shared" ca="1" si="0"/>
        <v>32527.279999999999</v>
      </c>
      <c r="Q15" s="3">
        <v>4</v>
      </c>
      <c r="R15" s="26">
        <f t="shared" ca="1" si="1"/>
        <v>39</v>
      </c>
      <c r="S15" s="2" t="str">
        <f t="shared" ca="1" si="2"/>
        <v>ZB_K06</v>
      </c>
      <c r="T15" s="10">
        <f t="shared" ca="1" si="2"/>
        <v>48540.82</v>
      </c>
      <c r="U15" s="24"/>
      <c r="V15" s="26">
        <f t="shared" ca="1" si="3"/>
        <v>20</v>
      </c>
      <c r="W15" s="2" t="str">
        <f t="shared" ca="1" si="4"/>
        <v xml:space="preserve">Kiel </v>
      </c>
      <c r="X15" s="10">
        <f t="shared" ca="1" si="4"/>
        <v>45112.43</v>
      </c>
      <c r="AB15" s="31" t="s">
        <v>22</v>
      </c>
      <c r="AC15" s="33">
        <f t="shared" ca="1" si="5"/>
        <v>13</v>
      </c>
      <c r="AE15" s="31" t="s">
        <v>22</v>
      </c>
      <c r="AF15" s="33">
        <f t="shared" ca="1" si="6"/>
        <v>19</v>
      </c>
    </row>
    <row r="16" spans="7:36">
      <c r="G16" s="3">
        <v>5</v>
      </c>
      <c r="K16" s="8" t="s">
        <v>23</v>
      </c>
      <c r="L16" s="10">
        <f t="shared" ca="1" si="0"/>
        <v>4512.87</v>
      </c>
      <c r="M16" s="10">
        <f t="shared" ca="1" si="0"/>
        <v>22515.11</v>
      </c>
      <c r="Q16" s="3">
        <v>5</v>
      </c>
      <c r="R16" s="26">
        <f t="shared" ca="1" si="1"/>
        <v>33</v>
      </c>
      <c r="S16" s="2" t="str">
        <f t="shared" ca="1" si="2"/>
        <v>Wiesbaden</v>
      </c>
      <c r="T16" s="10">
        <f t="shared" ca="1" si="2"/>
        <v>47752.61</v>
      </c>
      <c r="U16" s="24"/>
      <c r="V16" s="26">
        <f t="shared" ca="1" si="3"/>
        <v>17</v>
      </c>
      <c r="W16" s="2" t="str">
        <f t="shared" ca="1" si="4"/>
        <v xml:space="preserve">Hamburg 01 </v>
      </c>
      <c r="X16" s="10">
        <f t="shared" ca="1" si="4"/>
        <v>43287.1</v>
      </c>
      <c r="AB16" s="31" t="s">
        <v>23</v>
      </c>
      <c r="AC16" s="33">
        <f t="shared" ca="1" si="5"/>
        <v>44</v>
      </c>
      <c r="AE16" s="31" t="s">
        <v>23</v>
      </c>
      <c r="AF16" s="33">
        <f t="shared" ca="1" si="6"/>
        <v>29</v>
      </c>
    </row>
    <row r="17" spans="7:32">
      <c r="G17" s="3">
        <v>6</v>
      </c>
      <c r="K17" s="8" t="s">
        <v>24</v>
      </c>
      <c r="L17" s="10">
        <f t="shared" ca="1" si="0"/>
        <v>49389.67</v>
      </c>
      <c r="M17" s="10">
        <f t="shared" ca="1" si="0"/>
        <v>28791.61</v>
      </c>
      <c r="Q17" s="3">
        <v>6</v>
      </c>
      <c r="R17" s="26">
        <f t="shared" ca="1" si="1"/>
        <v>36</v>
      </c>
      <c r="S17" s="2" t="str">
        <f t="shared" ca="1" si="2"/>
        <v>ZB_K03</v>
      </c>
      <c r="T17" s="10">
        <f t="shared" ca="1" si="2"/>
        <v>47704.9</v>
      </c>
      <c r="U17" s="24"/>
      <c r="V17" s="26">
        <f t="shared" ca="1" si="3"/>
        <v>18</v>
      </c>
      <c r="W17" s="2" t="str">
        <f t="shared" ca="1" si="4"/>
        <v>Hamburg 02</v>
      </c>
      <c r="X17" s="10">
        <f t="shared" ca="1" si="4"/>
        <v>41837.769999999997</v>
      </c>
      <c r="AB17" s="31" t="s">
        <v>24</v>
      </c>
      <c r="AC17" s="33">
        <f t="shared" ca="1" si="5"/>
        <v>3</v>
      </c>
      <c r="AE17" s="31" t="s">
        <v>24</v>
      </c>
      <c r="AF17" s="33">
        <f t="shared" ca="1" si="6"/>
        <v>22</v>
      </c>
    </row>
    <row r="18" spans="7:32">
      <c r="G18" s="3">
        <v>7</v>
      </c>
      <c r="K18" s="8" t="s">
        <v>11</v>
      </c>
      <c r="L18" s="10">
        <f t="shared" ca="1" si="0"/>
        <v>27861.25</v>
      </c>
      <c r="M18" s="10">
        <f t="shared" ca="1" si="0"/>
        <v>5334.28</v>
      </c>
      <c r="Q18" s="3">
        <v>7</v>
      </c>
      <c r="R18" s="26">
        <f t="shared" ca="1" si="1"/>
        <v>22</v>
      </c>
      <c r="S18" s="2" t="str">
        <f t="shared" ca="1" si="2"/>
        <v>Köln 02</v>
      </c>
      <c r="T18" s="10">
        <f t="shared" ca="1" si="2"/>
        <v>44218.2</v>
      </c>
      <c r="U18" s="24"/>
      <c r="V18" s="26">
        <f t="shared" ca="1" si="3"/>
        <v>23</v>
      </c>
      <c r="W18" s="2" t="str">
        <f t="shared" ca="1" si="4"/>
        <v xml:space="preserve">Krefeld </v>
      </c>
      <c r="X18" s="10">
        <f t="shared" ca="1" si="4"/>
        <v>41832.32</v>
      </c>
      <c r="AB18" s="31" t="s">
        <v>11</v>
      </c>
      <c r="AC18" s="33">
        <f t="shared" ca="1" si="5"/>
        <v>22</v>
      </c>
      <c r="AE18" s="31" t="s">
        <v>11</v>
      </c>
      <c r="AF18" s="33">
        <f t="shared" ca="1" si="6"/>
        <v>44</v>
      </c>
    </row>
    <row r="19" spans="7:32">
      <c r="G19" s="3">
        <v>8</v>
      </c>
      <c r="K19" s="8" t="s">
        <v>4</v>
      </c>
      <c r="L19" s="10">
        <f t="shared" ca="1" si="0"/>
        <v>22323.29</v>
      </c>
      <c r="M19" s="10">
        <f t="shared" ca="1" si="0"/>
        <v>2246.25</v>
      </c>
      <c r="Q19" s="3">
        <v>8</v>
      </c>
      <c r="R19" s="26">
        <f t="shared" ca="1" si="1"/>
        <v>15</v>
      </c>
      <c r="S19" s="2" t="str">
        <f t="shared" ca="1" si="2"/>
        <v>Frankfurt / M</v>
      </c>
      <c r="T19" s="10">
        <f t="shared" ca="1" si="2"/>
        <v>41959.1</v>
      </c>
      <c r="U19" s="24"/>
      <c r="V19" s="26">
        <f t="shared" ca="1" si="3"/>
        <v>1</v>
      </c>
      <c r="W19" s="2" t="str">
        <f t="shared" ca="1" si="4"/>
        <v>Aachen</v>
      </c>
      <c r="X19" s="10">
        <f t="shared" ca="1" si="4"/>
        <v>41800.85</v>
      </c>
      <c r="AB19" s="31" t="s">
        <v>4</v>
      </c>
      <c r="AC19" s="33">
        <f t="shared" ca="1" si="5"/>
        <v>27</v>
      </c>
      <c r="AE19" s="31" t="s">
        <v>4</v>
      </c>
      <c r="AF19" s="33">
        <f t="shared" ca="1" si="6"/>
        <v>46</v>
      </c>
    </row>
    <row r="20" spans="7:32">
      <c r="G20" s="3">
        <v>9</v>
      </c>
      <c r="K20" s="8" t="s">
        <v>14</v>
      </c>
      <c r="L20" s="10">
        <f t="shared" ca="1" si="0"/>
        <v>29934.48</v>
      </c>
      <c r="M20" s="10">
        <f t="shared" ca="1" si="0"/>
        <v>1863.48</v>
      </c>
      <c r="Q20" s="3">
        <v>9</v>
      </c>
      <c r="R20" s="26">
        <f t="shared" ca="1" si="1"/>
        <v>10</v>
      </c>
      <c r="S20" s="2" t="str">
        <f t="shared" ca="1" si="2"/>
        <v xml:space="preserve">Dortmund </v>
      </c>
      <c r="T20" s="10">
        <f t="shared" ca="1" si="2"/>
        <v>40495.760000000002</v>
      </c>
      <c r="U20" s="24"/>
      <c r="V20" s="26">
        <f t="shared" ca="1" si="3"/>
        <v>42</v>
      </c>
      <c r="W20" s="2" t="str">
        <f t="shared" ca="1" si="4"/>
        <v>ZB_K09</v>
      </c>
      <c r="X20" s="10">
        <f t="shared" ca="1" si="4"/>
        <v>39755.94</v>
      </c>
      <c r="AB20" s="31" t="s">
        <v>14</v>
      </c>
      <c r="AC20" s="33">
        <f t="shared" ca="1" si="5"/>
        <v>20</v>
      </c>
      <c r="AE20" s="31" t="s">
        <v>14</v>
      </c>
      <c r="AF20" s="33">
        <f t="shared" ca="1" si="6"/>
        <v>47</v>
      </c>
    </row>
    <row r="21" spans="7:32">
      <c r="G21" s="3">
        <v>10</v>
      </c>
      <c r="K21" s="8" t="s">
        <v>2</v>
      </c>
      <c r="L21" s="10">
        <f t="shared" ca="1" si="0"/>
        <v>40495.760000000002</v>
      </c>
      <c r="M21" s="10">
        <f t="shared" ca="1" si="0"/>
        <v>34645.839999999997</v>
      </c>
      <c r="Q21" s="3">
        <v>10</v>
      </c>
      <c r="R21" s="26">
        <f t="shared" ca="1" si="1"/>
        <v>13</v>
      </c>
      <c r="S21" s="2" t="str">
        <f t="shared" ca="1" si="2"/>
        <v>Düsseldorf 02</v>
      </c>
      <c r="T21" s="10">
        <f t="shared" ca="1" si="2"/>
        <v>38081.53</v>
      </c>
      <c r="U21" s="24"/>
      <c r="V21" s="26">
        <f t="shared" ca="1" si="3"/>
        <v>47</v>
      </c>
      <c r="W21" s="2" t="str">
        <f t="shared" ca="1" si="4"/>
        <v>ZB_K14</v>
      </c>
      <c r="X21" s="10">
        <f t="shared" ca="1" si="4"/>
        <v>39448.199999999997</v>
      </c>
      <c r="AB21" s="31" t="s">
        <v>2</v>
      </c>
      <c r="AC21" s="33">
        <f t="shared" ca="1" si="5"/>
        <v>9</v>
      </c>
      <c r="AE21" s="31" t="s">
        <v>2</v>
      </c>
      <c r="AF21" s="33">
        <f t="shared" ca="1" si="6"/>
        <v>17</v>
      </c>
    </row>
    <row r="22" spans="7:32">
      <c r="G22" s="3">
        <v>11</v>
      </c>
      <c r="K22" s="8" t="s">
        <v>7</v>
      </c>
      <c r="L22" s="10">
        <f t="shared" ca="1" si="0"/>
        <v>14602.6</v>
      </c>
      <c r="M22" s="10">
        <f t="shared" ca="1" si="0"/>
        <v>20370.330000000002</v>
      </c>
      <c r="Q22" s="3">
        <v>11</v>
      </c>
      <c r="R22" s="26">
        <f t="shared" ca="1" si="1"/>
        <v>3</v>
      </c>
      <c r="S22" s="2" t="str">
        <f t="shared" ca="1" si="2"/>
        <v xml:space="preserve">Berlin 01 </v>
      </c>
      <c r="T22" s="10">
        <f t="shared" ca="1" si="2"/>
        <v>37840.42</v>
      </c>
      <c r="U22" s="24"/>
      <c r="V22" s="26">
        <f t="shared" ca="1" si="3"/>
        <v>33</v>
      </c>
      <c r="W22" s="2" t="str">
        <f t="shared" ca="1" si="4"/>
        <v>Wiesbaden</v>
      </c>
      <c r="X22" s="10">
        <f t="shared" ca="1" si="4"/>
        <v>39044.28</v>
      </c>
      <c r="AB22" s="31" t="s">
        <v>7</v>
      </c>
      <c r="AC22" s="33">
        <f t="shared" ca="1" si="5"/>
        <v>32</v>
      </c>
      <c r="AE22" s="31" t="s">
        <v>7</v>
      </c>
      <c r="AF22" s="33">
        <f t="shared" ca="1" si="6"/>
        <v>31</v>
      </c>
    </row>
    <row r="23" spans="7:32">
      <c r="G23" s="3">
        <v>12</v>
      </c>
      <c r="K23" s="8" t="s">
        <v>25</v>
      </c>
      <c r="L23" s="10">
        <f t="shared" ca="1" si="0"/>
        <v>33067.870000000003</v>
      </c>
      <c r="M23" s="10">
        <f t="shared" ca="1" si="0"/>
        <v>35049.42</v>
      </c>
      <c r="Q23" s="3">
        <v>12</v>
      </c>
      <c r="R23" s="26">
        <f t="shared" ca="1" si="1"/>
        <v>46</v>
      </c>
      <c r="S23" s="2" t="str">
        <f t="shared" ca="1" si="2"/>
        <v>ZB_K13</v>
      </c>
      <c r="T23" s="10">
        <f t="shared" ca="1" si="2"/>
        <v>35791.07</v>
      </c>
      <c r="U23" s="24"/>
      <c r="V23" s="26">
        <f t="shared" ca="1" si="3"/>
        <v>25</v>
      </c>
      <c r="W23" s="2" t="str">
        <f t="shared" ca="1" si="4"/>
        <v xml:space="preserve">Magdeburg </v>
      </c>
      <c r="X23" s="10">
        <f t="shared" ca="1" si="4"/>
        <v>38296.43</v>
      </c>
      <c r="AB23" s="31" t="s">
        <v>25</v>
      </c>
      <c r="AC23" s="33">
        <f t="shared" ca="1" si="5"/>
        <v>16</v>
      </c>
      <c r="AE23" s="31" t="s">
        <v>25</v>
      </c>
      <c r="AF23" s="33">
        <f t="shared" ca="1" si="6"/>
        <v>16</v>
      </c>
    </row>
    <row r="24" spans="7:32">
      <c r="G24" s="3">
        <v>13</v>
      </c>
      <c r="K24" s="8" t="s">
        <v>26</v>
      </c>
      <c r="L24" s="10">
        <f t="shared" ca="1" si="0"/>
        <v>38081.53</v>
      </c>
      <c r="M24" s="10">
        <f t="shared" ca="1" si="0"/>
        <v>23811.71</v>
      </c>
      <c r="Q24" s="3">
        <v>13</v>
      </c>
      <c r="R24" s="26">
        <f t="shared" ca="1" si="1"/>
        <v>4</v>
      </c>
      <c r="S24" s="2" t="str">
        <f t="shared" ca="1" si="2"/>
        <v>Berlin 02</v>
      </c>
      <c r="T24" s="10">
        <f t="shared" ca="1" si="2"/>
        <v>33373.629999999997</v>
      </c>
      <c r="U24" s="24"/>
      <c r="V24" s="26">
        <f t="shared" ca="1" si="3"/>
        <v>39</v>
      </c>
      <c r="W24" s="2" t="str">
        <f t="shared" ca="1" si="4"/>
        <v>ZB_K06</v>
      </c>
      <c r="X24" s="10">
        <f t="shared" ca="1" si="4"/>
        <v>37299.14</v>
      </c>
      <c r="AB24" s="31" t="s">
        <v>26</v>
      </c>
      <c r="AC24" s="33">
        <f t="shared" ca="1" si="5"/>
        <v>10</v>
      </c>
      <c r="AE24" s="31" t="s">
        <v>26</v>
      </c>
      <c r="AF24" s="33">
        <f t="shared" ca="1" si="6"/>
        <v>25</v>
      </c>
    </row>
    <row r="25" spans="7:32">
      <c r="G25" s="3">
        <v>14</v>
      </c>
      <c r="K25" s="8" t="s">
        <v>3</v>
      </c>
      <c r="L25" s="10">
        <f t="shared" ca="1" si="0"/>
        <v>2937.83</v>
      </c>
      <c r="M25" s="10">
        <f t="shared" ca="1" si="0"/>
        <v>36992.51</v>
      </c>
      <c r="Q25" s="3">
        <v>14</v>
      </c>
      <c r="R25" s="26">
        <f t="shared" ca="1" si="1"/>
        <v>38</v>
      </c>
      <c r="S25" s="2" t="str">
        <f t="shared" ca="1" si="2"/>
        <v>ZB_K05</v>
      </c>
      <c r="T25" s="10">
        <f t="shared" ca="1" si="2"/>
        <v>33303.81</v>
      </c>
      <c r="U25" s="24"/>
      <c r="V25" s="26">
        <f t="shared" ca="1" si="3"/>
        <v>14</v>
      </c>
      <c r="W25" s="2" t="str">
        <f t="shared" ca="1" si="4"/>
        <v xml:space="preserve">Essen </v>
      </c>
      <c r="X25" s="10">
        <f t="shared" ca="1" si="4"/>
        <v>36992.51</v>
      </c>
      <c r="AB25" s="31" t="s">
        <v>3</v>
      </c>
      <c r="AC25" s="33">
        <f t="shared" ca="1" si="5"/>
        <v>45</v>
      </c>
      <c r="AE25" s="31" t="s">
        <v>3</v>
      </c>
      <c r="AF25" s="33">
        <f t="shared" ca="1" si="6"/>
        <v>14</v>
      </c>
    </row>
    <row r="26" spans="7:32">
      <c r="G26" s="3">
        <v>15</v>
      </c>
      <c r="K26" s="8" t="s">
        <v>20</v>
      </c>
      <c r="L26" s="10">
        <f t="shared" ca="1" si="0"/>
        <v>41959.1</v>
      </c>
      <c r="M26" s="10">
        <f t="shared" ca="1" si="0"/>
        <v>15367.79</v>
      </c>
      <c r="Q26" s="3">
        <v>15</v>
      </c>
      <c r="R26" s="26">
        <f t="shared" ca="1" si="1"/>
        <v>43</v>
      </c>
      <c r="S26" s="2" t="str">
        <f t="shared" ca="1" si="2"/>
        <v>ZB_K10</v>
      </c>
      <c r="T26" s="10">
        <f t="shared" ca="1" si="2"/>
        <v>33254.120000000003</v>
      </c>
      <c r="U26" s="24"/>
      <c r="V26" s="26">
        <f t="shared" ca="1" si="3"/>
        <v>19</v>
      </c>
      <c r="W26" s="2" t="str">
        <f t="shared" ca="1" si="4"/>
        <v xml:space="preserve">Hannover </v>
      </c>
      <c r="X26" s="10">
        <f t="shared" ca="1" si="4"/>
        <v>36411.629999999997</v>
      </c>
      <c r="AB26" s="31" t="s">
        <v>20</v>
      </c>
      <c r="AC26" s="33">
        <f t="shared" ca="1" si="5"/>
        <v>8</v>
      </c>
      <c r="AE26" s="31" t="s">
        <v>20</v>
      </c>
      <c r="AF26" s="33">
        <f t="shared" ca="1" si="6"/>
        <v>38</v>
      </c>
    </row>
    <row r="27" spans="7:32">
      <c r="G27" s="3">
        <v>16</v>
      </c>
      <c r="K27" s="8" t="s">
        <v>15</v>
      </c>
      <c r="L27" s="10">
        <f t="shared" ca="1" si="0"/>
        <v>31507.200000000001</v>
      </c>
      <c r="M27" s="10">
        <f t="shared" ca="1" si="0"/>
        <v>18564.12</v>
      </c>
      <c r="Q27" s="3">
        <v>16</v>
      </c>
      <c r="R27" s="26">
        <f t="shared" ca="1" si="1"/>
        <v>12</v>
      </c>
      <c r="S27" s="2" t="str">
        <f t="shared" ca="1" si="2"/>
        <v>Düsseldorf 01</v>
      </c>
      <c r="T27" s="10">
        <f t="shared" ca="1" si="2"/>
        <v>33067.870000000003</v>
      </c>
      <c r="U27" s="24"/>
      <c r="V27" s="26">
        <f t="shared" ca="1" si="3"/>
        <v>12</v>
      </c>
      <c r="W27" s="2" t="str">
        <f t="shared" ca="1" si="4"/>
        <v>Düsseldorf 01</v>
      </c>
      <c r="X27" s="10">
        <f t="shared" ca="1" si="4"/>
        <v>35049.42</v>
      </c>
      <c r="AB27" s="31" t="s">
        <v>15</v>
      </c>
      <c r="AC27" s="33">
        <f t="shared" ca="1" si="5"/>
        <v>18</v>
      </c>
      <c r="AE27" s="31" t="s">
        <v>15</v>
      </c>
      <c r="AF27" s="33">
        <f t="shared" ca="1" si="6"/>
        <v>34</v>
      </c>
    </row>
    <row r="28" spans="7:32">
      <c r="G28" s="3">
        <v>17</v>
      </c>
      <c r="K28" s="8" t="s">
        <v>27</v>
      </c>
      <c r="L28" s="10">
        <f t="shared" ca="1" si="0"/>
        <v>12227.15</v>
      </c>
      <c r="M28" s="10">
        <f t="shared" ca="1" si="0"/>
        <v>43287.1</v>
      </c>
      <c r="Q28" s="3">
        <v>17</v>
      </c>
      <c r="R28" s="26">
        <f t="shared" ca="1" si="1"/>
        <v>1</v>
      </c>
      <c r="S28" s="2" t="str">
        <f t="shared" ca="1" si="2"/>
        <v>Aachen</v>
      </c>
      <c r="T28" s="10">
        <f t="shared" ca="1" si="2"/>
        <v>32202.41</v>
      </c>
      <c r="U28" s="24"/>
      <c r="V28" s="26">
        <f t="shared" ca="1" si="3"/>
        <v>10</v>
      </c>
      <c r="W28" s="2" t="str">
        <f t="shared" ca="1" si="4"/>
        <v xml:space="preserve">Dortmund </v>
      </c>
      <c r="X28" s="10">
        <f t="shared" ca="1" si="4"/>
        <v>34645.839999999997</v>
      </c>
      <c r="AB28" s="31" t="s">
        <v>27</v>
      </c>
      <c r="AC28" s="33">
        <f t="shared" ca="1" si="5"/>
        <v>36</v>
      </c>
      <c r="AE28" s="31" t="s">
        <v>27</v>
      </c>
      <c r="AF28" s="33">
        <f t="shared" ca="1" si="6"/>
        <v>5</v>
      </c>
    </row>
    <row r="29" spans="7:32">
      <c r="G29" s="3">
        <v>18</v>
      </c>
      <c r="K29" s="8" t="s">
        <v>28</v>
      </c>
      <c r="L29" s="10">
        <f t="shared" ca="1" si="0"/>
        <v>30750.35</v>
      </c>
      <c r="M29" s="10">
        <f t="shared" ca="1" si="0"/>
        <v>41837.769999999997</v>
      </c>
      <c r="Q29" s="3">
        <v>18</v>
      </c>
      <c r="R29" s="26">
        <f t="shared" ca="1" si="1"/>
        <v>16</v>
      </c>
      <c r="S29" s="2" t="str">
        <f t="shared" ca="1" si="2"/>
        <v>Halle</v>
      </c>
      <c r="T29" s="10">
        <f t="shared" ca="1" si="2"/>
        <v>31507.200000000001</v>
      </c>
      <c r="U29" s="24"/>
      <c r="V29" s="26">
        <f t="shared" ca="1" si="3"/>
        <v>32</v>
      </c>
      <c r="W29" s="2" t="str">
        <f t="shared" ca="1" si="4"/>
        <v xml:space="preserve">Stuttgart </v>
      </c>
      <c r="X29" s="10">
        <f t="shared" ca="1" si="4"/>
        <v>33213.839999999997</v>
      </c>
      <c r="AB29" s="31" t="s">
        <v>28</v>
      </c>
      <c r="AC29" s="33">
        <f t="shared" ca="1" si="5"/>
        <v>19</v>
      </c>
      <c r="AE29" s="31" t="s">
        <v>28</v>
      </c>
      <c r="AF29" s="33">
        <f t="shared" ca="1" si="6"/>
        <v>6</v>
      </c>
    </row>
    <row r="30" spans="7:32">
      <c r="G30" s="3">
        <v>19</v>
      </c>
      <c r="K30" s="8" t="s">
        <v>5</v>
      </c>
      <c r="L30" s="10">
        <f t="shared" ca="1" si="0"/>
        <v>14699.05</v>
      </c>
      <c r="M30" s="10">
        <f t="shared" ca="1" si="0"/>
        <v>36411.629999999997</v>
      </c>
      <c r="Q30" s="3">
        <v>19</v>
      </c>
      <c r="R30" s="26">
        <f t="shared" ca="1" si="1"/>
        <v>18</v>
      </c>
      <c r="S30" s="2" t="str">
        <f t="shared" ca="1" si="2"/>
        <v>Hamburg 02</v>
      </c>
      <c r="T30" s="10">
        <f t="shared" ca="1" si="2"/>
        <v>30750.35</v>
      </c>
      <c r="U30" s="24"/>
      <c r="V30" s="26">
        <f t="shared" ca="1" si="3"/>
        <v>4</v>
      </c>
      <c r="W30" s="2" t="str">
        <f t="shared" ca="1" si="4"/>
        <v>Berlin 02</v>
      </c>
      <c r="X30" s="10">
        <f t="shared" ca="1" si="4"/>
        <v>32527.279999999999</v>
      </c>
      <c r="AB30" s="31" t="s">
        <v>5</v>
      </c>
      <c r="AC30" s="33">
        <f t="shared" ca="1" si="5"/>
        <v>31</v>
      </c>
      <c r="AE30" s="31" t="s">
        <v>5</v>
      </c>
      <c r="AF30" s="33">
        <f t="shared" ca="1" si="6"/>
        <v>15</v>
      </c>
    </row>
    <row r="31" spans="7:32">
      <c r="G31" s="3">
        <v>20</v>
      </c>
      <c r="K31" s="8" t="s">
        <v>12</v>
      </c>
      <c r="L31" s="10">
        <f t="shared" ca="1" si="0"/>
        <v>49407.03</v>
      </c>
      <c r="M31" s="10">
        <f t="shared" ca="1" si="0"/>
        <v>45112.43</v>
      </c>
      <c r="Q31" s="3">
        <v>20</v>
      </c>
      <c r="R31" s="26">
        <f t="shared" ca="1" si="1"/>
        <v>9</v>
      </c>
      <c r="S31" s="2" t="str">
        <f t="shared" ca="1" si="2"/>
        <v>Chemnitz</v>
      </c>
      <c r="T31" s="10">
        <f t="shared" ca="1" si="2"/>
        <v>29934.48</v>
      </c>
      <c r="U31" s="24"/>
      <c r="V31" s="26">
        <f t="shared" ca="1" si="3"/>
        <v>22</v>
      </c>
      <c r="W31" s="2" t="str">
        <f t="shared" ca="1" si="4"/>
        <v>Köln 02</v>
      </c>
      <c r="X31" s="10">
        <f t="shared" ca="1" si="4"/>
        <v>29754.33</v>
      </c>
      <c r="AB31" s="31" t="s">
        <v>12</v>
      </c>
      <c r="AC31" s="33">
        <f t="shared" ca="1" si="5"/>
        <v>2</v>
      </c>
      <c r="AE31" s="31" t="s">
        <v>12</v>
      </c>
      <c r="AF31" s="33">
        <f t="shared" ca="1" si="6"/>
        <v>4</v>
      </c>
    </row>
    <row r="32" spans="7:32">
      <c r="G32" s="3">
        <v>21</v>
      </c>
      <c r="K32" s="8" t="s">
        <v>29</v>
      </c>
      <c r="L32" s="10">
        <f t="shared" ca="1" si="0"/>
        <v>20366.2</v>
      </c>
      <c r="M32" s="10">
        <f t="shared" ca="1" si="0"/>
        <v>9961.5</v>
      </c>
      <c r="Q32" s="3">
        <v>21</v>
      </c>
      <c r="R32" s="26">
        <f t="shared" ca="1" si="1"/>
        <v>25</v>
      </c>
      <c r="S32" s="2" t="str">
        <f t="shared" ref="S32:T51" ca="1" si="7">OFFSET(rT1.Knoten01,$R32,S$8)</f>
        <v xml:space="preserve">Magdeburg </v>
      </c>
      <c r="T32" s="10">
        <f t="shared" ca="1" si="7"/>
        <v>28102.31</v>
      </c>
      <c r="U32" s="24"/>
      <c r="V32" s="26">
        <f t="shared" ca="1" si="3"/>
        <v>45</v>
      </c>
      <c r="W32" s="2" t="str">
        <f t="shared" ref="W32:X51" ca="1" si="8">OFFSET(rT1.Knoten01,$V32,W$8)</f>
        <v>ZB_K12</v>
      </c>
      <c r="X32" s="10">
        <f t="shared" ca="1" si="8"/>
        <v>29348.74</v>
      </c>
      <c r="AB32" s="31" t="s">
        <v>29</v>
      </c>
      <c r="AC32" s="33">
        <f t="shared" ca="1" si="5"/>
        <v>29</v>
      </c>
      <c r="AE32" s="31" t="s">
        <v>29</v>
      </c>
      <c r="AF32" s="33">
        <f t="shared" ca="1" si="6"/>
        <v>41</v>
      </c>
    </row>
    <row r="33" spans="7:32">
      <c r="G33" s="3">
        <v>22</v>
      </c>
      <c r="K33" s="8" t="s">
        <v>30</v>
      </c>
      <c r="L33" s="10">
        <f t="shared" ca="1" si="0"/>
        <v>44218.2</v>
      </c>
      <c r="M33" s="10">
        <f t="shared" ca="1" si="0"/>
        <v>29754.33</v>
      </c>
      <c r="Q33" s="3">
        <v>22</v>
      </c>
      <c r="R33" s="26">
        <f t="shared" ca="1" si="1"/>
        <v>7</v>
      </c>
      <c r="S33" s="2" t="str">
        <f t="shared" ca="1" si="7"/>
        <v xml:space="preserve">Braunschweig </v>
      </c>
      <c r="T33" s="10">
        <f t="shared" ca="1" si="7"/>
        <v>27861.25</v>
      </c>
      <c r="U33" s="24"/>
      <c r="V33" s="26">
        <f t="shared" ca="1" si="3"/>
        <v>6</v>
      </c>
      <c r="W33" s="2" t="str">
        <f t="shared" ca="1" si="8"/>
        <v>Berlin 04</v>
      </c>
      <c r="X33" s="10">
        <f t="shared" ca="1" si="8"/>
        <v>28791.61</v>
      </c>
      <c r="AB33" s="31" t="s">
        <v>30</v>
      </c>
      <c r="AC33" s="33">
        <f t="shared" ca="1" si="5"/>
        <v>7</v>
      </c>
      <c r="AE33" s="31" t="s">
        <v>30</v>
      </c>
      <c r="AF33" s="33">
        <f t="shared" ca="1" si="6"/>
        <v>20</v>
      </c>
    </row>
    <row r="34" spans="7:32">
      <c r="G34" s="3">
        <v>23</v>
      </c>
      <c r="K34" s="8" t="s">
        <v>16</v>
      </c>
      <c r="L34" s="10">
        <f t="shared" ca="1" si="0"/>
        <v>11015.59</v>
      </c>
      <c r="M34" s="10">
        <f t="shared" ca="1" si="0"/>
        <v>41832.32</v>
      </c>
      <c r="Q34" s="3">
        <v>23</v>
      </c>
      <c r="R34" s="26">
        <f t="shared" ca="1" si="1"/>
        <v>45</v>
      </c>
      <c r="S34" s="2" t="str">
        <f t="shared" ca="1" si="7"/>
        <v>ZB_K12</v>
      </c>
      <c r="T34" s="10">
        <f t="shared" ca="1" si="7"/>
        <v>25285.3</v>
      </c>
      <c r="U34" s="24"/>
      <c r="V34" s="26">
        <f t="shared" ca="1" si="3"/>
        <v>37</v>
      </c>
      <c r="W34" s="2" t="str">
        <f t="shared" ca="1" si="8"/>
        <v>ZB_K04</v>
      </c>
      <c r="X34" s="10">
        <f t="shared" ca="1" si="8"/>
        <v>27000.38</v>
      </c>
      <c r="AB34" s="31" t="s">
        <v>16</v>
      </c>
      <c r="AC34" s="33">
        <f t="shared" ca="1" si="5"/>
        <v>37</v>
      </c>
      <c r="AE34" s="31" t="s">
        <v>16</v>
      </c>
      <c r="AF34" s="33">
        <f t="shared" ca="1" si="6"/>
        <v>7</v>
      </c>
    </row>
    <row r="35" spans="7:32">
      <c r="G35" s="3">
        <v>24</v>
      </c>
      <c r="K35" s="8" t="s">
        <v>6</v>
      </c>
      <c r="L35" s="10">
        <f t="shared" ca="1" si="0"/>
        <v>22055.200000000001</v>
      </c>
      <c r="M35" s="10">
        <f t="shared" ca="1" si="0"/>
        <v>6032.72</v>
      </c>
      <c r="Q35" s="3">
        <v>24</v>
      </c>
      <c r="R35" s="26">
        <f t="shared" ca="1" si="1"/>
        <v>35</v>
      </c>
      <c r="S35" s="2" t="str">
        <f t="shared" ca="1" si="7"/>
        <v>ZB_K02</v>
      </c>
      <c r="T35" s="10">
        <f t="shared" ca="1" si="7"/>
        <v>24164.79</v>
      </c>
      <c r="U35" s="24"/>
      <c r="V35" s="26">
        <f t="shared" ca="1" si="3"/>
        <v>27</v>
      </c>
      <c r="W35" s="2" t="str">
        <f t="shared" ca="1" si="8"/>
        <v>München 01</v>
      </c>
      <c r="X35" s="10">
        <f t="shared" ca="1" si="8"/>
        <v>25281.74</v>
      </c>
      <c r="AB35" s="31" t="s">
        <v>6</v>
      </c>
      <c r="AC35" s="33">
        <f t="shared" ca="1" si="5"/>
        <v>28</v>
      </c>
      <c r="AE35" s="31" t="s">
        <v>6</v>
      </c>
      <c r="AF35" s="33">
        <f t="shared" ca="1" si="6"/>
        <v>43</v>
      </c>
    </row>
    <row r="36" spans="7:32">
      <c r="G36" s="3">
        <v>25</v>
      </c>
      <c r="K36" s="8" t="s">
        <v>17</v>
      </c>
      <c r="L36" s="10">
        <f t="shared" ca="1" si="0"/>
        <v>28102.31</v>
      </c>
      <c r="M36" s="10">
        <f t="shared" ca="1" si="0"/>
        <v>38296.43</v>
      </c>
      <c r="Q36" s="3">
        <v>25</v>
      </c>
      <c r="R36" s="26">
        <f t="shared" ca="1" si="1"/>
        <v>44</v>
      </c>
      <c r="S36" s="2" t="str">
        <f t="shared" ca="1" si="7"/>
        <v>ZB_K11</v>
      </c>
      <c r="T36" s="10">
        <f t="shared" ca="1" si="7"/>
        <v>23812.38</v>
      </c>
      <c r="U36" s="24"/>
      <c r="V36" s="26">
        <f t="shared" ca="1" si="3"/>
        <v>13</v>
      </c>
      <c r="W36" s="2" t="str">
        <f t="shared" ca="1" si="8"/>
        <v>Düsseldorf 02</v>
      </c>
      <c r="X36" s="10">
        <f t="shared" ca="1" si="8"/>
        <v>23811.71</v>
      </c>
      <c r="AB36" s="31" t="s">
        <v>17</v>
      </c>
      <c r="AC36" s="33">
        <f t="shared" ca="1" si="5"/>
        <v>21</v>
      </c>
      <c r="AE36" s="31" t="s">
        <v>17</v>
      </c>
      <c r="AF36" s="33">
        <f t="shared" ca="1" si="6"/>
        <v>12</v>
      </c>
    </row>
    <row r="37" spans="7:32">
      <c r="G37" s="3">
        <v>26</v>
      </c>
      <c r="K37" s="8" t="s">
        <v>9</v>
      </c>
      <c r="L37" s="10">
        <f t="shared" ca="1" si="0"/>
        <v>2779.82</v>
      </c>
      <c r="M37" s="10">
        <f t="shared" ca="1" si="0"/>
        <v>7873.13</v>
      </c>
      <c r="Q37" s="3">
        <v>26</v>
      </c>
      <c r="R37" s="26">
        <f t="shared" ca="1" si="1"/>
        <v>2</v>
      </c>
      <c r="S37" s="2" t="str">
        <f t="shared" ca="1" si="7"/>
        <v xml:space="preserve">Augsburg </v>
      </c>
      <c r="T37" s="10">
        <f t="shared" ca="1" si="7"/>
        <v>22928.05</v>
      </c>
      <c r="U37" s="24"/>
      <c r="V37" s="26">
        <f t="shared" ca="1" si="3"/>
        <v>3</v>
      </c>
      <c r="W37" s="2" t="str">
        <f t="shared" ca="1" si="8"/>
        <v xml:space="preserve">Berlin 01 </v>
      </c>
      <c r="X37" s="10">
        <f t="shared" ca="1" si="8"/>
        <v>23464.17</v>
      </c>
      <c r="AB37" s="31" t="s">
        <v>9</v>
      </c>
      <c r="AC37" s="33">
        <f t="shared" ca="1" si="5"/>
        <v>46</v>
      </c>
      <c r="AE37" s="31" t="s">
        <v>9</v>
      </c>
      <c r="AF37" s="33">
        <f t="shared" ca="1" si="6"/>
        <v>42</v>
      </c>
    </row>
    <row r="38" spans="7:32">
      <c r="G38" s="3">
        <v>27</v>
      </c>
      <c r="K38" s="8" t="s">
        <v>31</v>
      </c>
      <c r="L38" s="10">
        <f t="shared" ca="1" si="0"/>
        <v>14591.29</v>
      </c>
      <c r="M38" s="10">
        <f t="shared" ca="1" si="0"/>
        <v>25281.74</v>
      </c>
      <c r="Q38" s="3">
        <v>27</v>
      </c>
      <c r="R38" s="26">
        <f t="shared" ca="1" si="1"/>
        <v>8</v>
      </c>
      <c r="S38" s="2" t="str">
        <f t="shared" ca="1" si="7"/>
        <v xml:space="preserve">Bremen </v>
      </c>
      <c r="T38" s="10">
        <f t="shared" ca="1" si="7"/>
        <v>22323.29</v>
      </c>
      <c r="U38" s="24"/>
      <c r="V38" s="26">
        <f t="shared" ca="1" si="3"/>
        <v>35</v>
      </c>
      <c r="W38" s="2" t="str">
        <f t="shared" ca="1" si="8"/>
        <v>ZB_K02</v>
      </c>
      <c r="X38" s="10">
        <f t="shared" ca="1" si="8"/>
        <v>23414.58</v>
      </c>
      <c r="AB38" s="31" t="s">
        <v>31</v>
      </c>
      <c r="AC38" s="33">
        <f t="shared" ca="1" si="5"/>
        <v>33</v>
      </c>
      <c r="AE38" s="31" t="s">
        <v>31</v>
      </c>
      <c r="AF38" s="33">
        <f t="shared" ca="1" si="6"/>
        <v>24</v>
      </c>
    </row>
    <row r="39" spans="7:32">
      <c r="G39" s="3">
        <v>28</v>
      </c>
      <c r="K39" s="8" t="s">
        <v>32</v>
      </c>
      <c r="L39" s="10">
        <f t="shared" ca="1" si="0"/>
        <v>12338.64</v>
      </c>
      <c r="M39" s="10">
        <f t="shared" ca="1" si="0"/>
        <v>18009.47</v>
      </c>
      <c r="Q39" s="3">
        <v>28</v>
      </c>
      <c r="R39" s="26">
        <f t="shared" ca="1" si="1"/>
        <v>24</v>
      </c>
      <c r="S39" s="2" t="str">
        <f t="shared" ca="1" si="7"/>
        <v xml:space="preserve">Leipzig </v>
      </c>
      <c r="T39" s="10">
        <f t="shared" ca="1" si="7"/>
        <v>22055.200000000001</v>
      </c>
      <c r="U39" s="24"/>
      <c r="V39" s="26">
        <f t="shared" ca="1" si="3"/>
        <v>36</v>
      </c>
      <c r="W39" s="2" t="str">
        <f t="shared" ca="1" si="8"/>
        <v>ZB_K03</v>
      </c>
      <c r="X39" s="10">
        <f t="shared" ca="1" si="8"/>
        <v>23345.11</v>
      </c>
      <c r="AB39" s="31" t="s">
        <v>32</v>
      </c>
      <c r="AC39" s="33">
        <f t="shared" ca="1" si="5"/>
        <v>35</v>
      </c>
      <c r="AE39" s="31" t="s">
        <v>32</v>
      </c>
      <c r="AF39" s="33">
        <f t="shared" ca="1" si="6"/>
        <v>35</v>
      </c>
    </row>
    <row r="40" spans="7:32">
      <c r="G40" s="3">
        <v>29</v>
      </c>
      <c r="K40" s="8" t="s">
        <v>33</v>
      </c>
      <c r="L40" s="10">
        <f t="shared" ca="1" si="0"/>
        <v>6757.77</v>
      </c>
      <c r="M40" s="10">
        <f t="shared" ca="1" si="0"/>
        <v>13204.77</v>
      </c>
      <c r="Q40" s="3">
        <v>29</v>
      </c>
      <c r="R40" s="26">
        <f t="shared" ca="1" si="1"/>
        <v>21</v>
      </c>
      <c r="S40" s="2" t="str">
        <f t="shared" ca="1" si="7"/>
        <v xml:space="preserve">Köln 01 </v>
      </c>
      <c r="T40" s="10">
        <f t="shared" ca="1" si="7"/>
        <v>20366.2</v>
      </c>
      <c r="U40" s="24"/>
      <c r="V40" s="26">
        <f t="shared" ca="1" si="3"/>
        <v>5</v>
      </c>
      <c r="W40" s="2" t="str">
        <f t="shared" ca="1" si="8"/>
        <v>Berlin 03</v>
      </c>
      <c r="X40" s="10">
        <f t="shared" ca="1" si="8"/>
        <v>22515.11</v>
      </c>
      <c r="AB40" s="31" t="s">
        <v>33</v>
      </c>
      <c r="AC40" s="33">
        <f t="shared" ca="1" si="5"/>
        <v>42</v>
      </c>
      <c r="AE40" s="31" t="s">
        <v>33</v>
      </c>
      <c r="AF40" s="33">
        <f t="shared" ca="1" si="6"/>
        <v>40</v>
      </c>
    </row>
    <row r="41" spans="7:32">
      <c r="G41" s="3">
        <v>30</v>
      </c>
      <c r="K41" s="8" t="s">
        <v>18</v>
      </c>
      <c r="L41" s="10">
        <f t="shared" ca="1" si="0"/>
        <v>7491.7</v>
      </c>
      <c r="M41" s="10">
        <f t="shared" ca="1" si="0"/>
        <v>47413.62</v>
      </c>
      <c r="Q41" s="3">
        <v>30</v>
      </c>
      <c r="R41" s="26">
        <f t="shared" ca="1" si="1"/>
        <v>37</v>
      </c>
      <c r="S41" s="2" t="str">
        <f t="shared" ca="1" si="7"/>
        <v>ZB_K04</v>
      </c>
      <c r="T41" s="10">
        <f t="shared" ca="1" si="7"/>
        <v>17316.68</v>
      </c>
      <c r="U41" s="24"/>
      <c r="V41" s="26">
        <f t="shared" ca="1" si="3"/>
        <v>34</v>
      </c>
      <c r="W41" s="2" t="str">
        <f t="shared" ca="1" si="8"/>
        <v>ZB_K01</v>
      </c>
      <c r="X41" s="10">
        <f t="shared" ca="1" si="8"/>
        <v>21683.57</v>
      </c>
      <c r="AB41" s="31" t="s">
        <v>18</v>
      </c>
      <c r="AC41" s="33">
        <f t="shared" ca="1" si="5"/>
        <v>40</v>
      </c>
      <c r="AE41" s="31" t="s">
        <v>18</v>
      </c>
      <c r="AF41" s="33">
        <f t="shared" ca="1" si="6"/>
        <v>2</v>
      </c>
    </row>
    <row r="42" spans="7:32">
      <c r="G42" s="3">
        <v>31</v>
      </c>
      <c r="K42" s="8" t="s">
        <v>8</v>
      </c>
      <c r="L42" s="10">
        <f t="shared" ca="1" si="0"/>
        <v>5912.48</v>
      </c>
      <c r="M42" s="10">
        <f t="shared" ca="1" si="0"/>
        <v>17944.330000000002</v>
      </c>
      <c r="Q42" s="3">
        <v>31</v>
      </c>
      <c r="R42" s="26">
        <f t="shared" ca="1" si="1"/>
        <v>19</v>
      </c>
      <c r="S42" s="2" t="str">
        <f t="shared" ca="1" si="7"/>
        <v xml:space="preserve">Hannover </v>
      </c>
      <c r="T42" s="10">
        <f t="shared" ca="1" si="7"/>
        <v>14699.05</v>
      </c>
      <c r="U42" s="24"/>
      <c r="V42" s="26">
        <f t="shared" ca="1" si="3"/>
        <v>11</v>
      </c>
      <c r="W42" s="2" t="str">
        <f t="shared" ca="1" si="8"/>
        <v xml:space="preserve">Dresden </v>
      </c>
      <c r="X42" s="10">
        <f t="shared" ca="1" si="8"/>
        <v>20370.330000000002</v>
      </c>
      <c r="AB42" s="31" t="s">
        <v>8</v>
      </c>
      <c r="AC42" s="33">
        <f t="shared" ca="1" si="5"/>
        <v>43</v>
      </c>
      <c r="AE42" s="31" t="s">
        <v>8</v>
      </c>
      <c r="AF42" s="33">
        <f t="shared" ca="1" si="6"/>
        <v>36</v>
      </c>
    </row>
    <row r="43" spans="7:32">
      <c r="G43" s="3">
        <v>32</v>
      </c>
      <c r="K43" s="8" t="s">
        <v>1</v>
      </c>
      <c r="L43" s="10">
        <f t="shared" ca="1" si="0"/>
        <v>49829.69</v>
      </c>
      <c r="M43" s="10">
        <f t="shared" ca="1" si="0"/>
        <v>33213.839999999997</v>
      </c>
      <c r="Q43" s="3">
        <v>32</v>
      </c>
      <c r="R43" s="26">
        <f t="shared" ca="1" si="1"/>
        <v>11</v>
      </c>
      <c r="S43" s="2" t="str">
        <f t="shared" ca="1" si="7"/>
        <v xml:space="preserve">Dresden </v>
      </c>
      <c r="T43" s="10">
        <f t="shared" ca="1" si="7"/>
        <v>14602.6</v>
      </c>
      <c r="U43" s="24"/>
      <c r="V43" s="26">
        <f t="shared" ca="1" si="3"/>
        <v>38</v>
      </c>
      <c r="W43" s="2" t="str">
        <f t="shared" ca="1" si="8"/>
        <v>ZB_K05</v>
      </c>
      <c r="X43" s="10">
        <f t="shared" ca="1" si="8"/>
        <v>20123.439999999999</v>
      </c>
      <c r="AB43" s="31" t="s">
        <v>1</v>
      </c>
      <c r="AC43" s="33">
        <f t="shared" ca="1" si="5"/>
        <v>1</v>
      </c>
      <c r="AE43" s="31" t="s">
        <v>1</v>
      </c>
      <c r="AF43" s="33">
        <f t="shared" ca="1" si="6"/>
        <v>18</v>
      </c>
    </row>
    <row r="44" spans="7:32">
      <c r="G44" s="3">
        <v>33</v>
      </c>
      <c r="K44" s="8" t="s">
        <v>19</v>
      </c>
      <c r="L44" s="10">
        <f t="shared" ca="1" si="0"/>
        <v>47752.61</v>
      </c>
      <c r="M44" s="10">
        <f t="shared" ca="1" si="0"/>
        <v>39044.28</v>
      </c>
      <c r="Q44" s="3">
        <v>33</v>
      </c>
      <c r="R44" s="26">
        <f t="shared" ca="1" si="1"/>
        <v>27</v>
      </c>
      <c r="S44" s="2" t="str">
        <f t="shared" ca="1" si="7"/>
        <v>München 01</v>
      </c>
      <c r="T44" s="10">
        <f t="shared" ca="1" si="7"/>
        <v>14591.29</v>
      </c>
      <c r="U44" s="24"/>
      <c r="V44" s="26">
        <f t="shared" ca="1" si="3"/>
        <v>40</v>
      </c>
      <c r="W44" s="2" t="str">
        <f t="shared" ca="1" si="8"/>
        <v>ZB_K07</v>
      </c>
      <c r="X44" s="10">
        <f t="shared" ca="1" si="8"/>
        <v>18896.7</v>
      </c>
      <c r="AB44" s="31" t="s">
        <v>19</v>
      </c>
      <c r="AC44" s="33">
        <f t="shared" ca="1" si="5"/>
        <v>5</v>
      </c>
      <c r="AE44" s="31" t="s">
        <v>19</v>
      </c>
      <c r="AF44" s="33">
        <f t="shared" ca="1" si="6"/>
        <v>11</v>
      </c>
    </row>
    <row r="45" spans="7:32">
      <c r="G45" s="3">
        <v>34</v>
      </c>
      <c r="K45" s="8" t="s">
        <v>36</v>
      </c>
      <c r="L45" s="10">
        <f t="shared" ca="1" si="0"/>
        <v>2533.5500000000002</v>
      </c>
      <c r="M45" s="10">
        <f t="shared" ca="1" si="0"/>
        <v>21683.57</v>
      </c>
      <c r="Q45" s="3">
        <v>34</v>
      </c>
      <c r="R45" s="26">
        <f t="shared" ca="1" si="1"/>
        <v>40</v>
      </c>
      <c r="S45" s="2" t="str">
        <f t="shared" ca="1" si="7"/>
        <v>ZB_K07</v>
      </c>
      <c r="T45" s="10">
        <f t="shared" ca="1" si="7"/>
        <v>13090.32</v>
      </c>
      <c r="U45" s="24"/>
      <c r="V45" s="26">
        <f t="shared" ca="1" si="3"/>
        <v>16</v>
      </c>
      <c r="W45" s="2" t="str">
        <f t="shared" ca="1" si="8"/>
        <v>Halle</v>
      </c>
      <c r="X45" s="10">
        <f t="shared" ca="1" si="8"/>
        <v>18564.12</v>
      </c>
      <c r="AB45" s="31" t="s">
        <v>36</v>
      </c>
      <c r="AC45" s="33">
        <f t="shared" ca="1" si="5"/>
        <v>47</v>
      </c>
      <c r="AE45" s="31" t="s">
        <v>36</v>
      </c>
      <c r="AF45" s="33">
        <f t="shared" ca="1" si="6"/>
        <v>30</v>
      </c>
    </row>
    <row r="46" spans="7:32">
      <c r="G46" s="3">
        <v>35</v>
      </c>
      <c r="K46" s="8" t="s">
        <v>37</v>
      </c>
      <c r="L46" s="10">
        <f t="shared" ca="1" si="0"/>
        <v>24164.79</v>
      </c>
      <c r="M46" s="10">
        <f t="shared" ca="1" si="0"/>
        <v>23414.58</v>
      </c>
      <c r="Q46" s="3">
        <v>35</v>
      </c>
      <c r="R46" s="26">
        <f t="shared" ca="1" si="1"/>
        <v>28</v>
      </c>
      <c r="S46" s="2" t="str">
        <f t="shared" ca="1" si="7"/>
        <v>München 02</v>
      </c>
      <c r="T46" s="10">
        <f t="shared" ca="1" si="7"/>
        <v>12338.64</v>
      </c>
      <c r="U46" s="24"/>
      <c r="V46" s="26">
        <f t="shared" ca="1" si="3"/>
        <v>28</v>
      </c>
      <c r="W46" s="2" t="str">
        <f t="shared" ca="1" si="8"/>
        <v>München 02</v>
      </c>
      <c r="X46" s="10">
        <f t="shared" ca="1" si="8"/>
        <v>18009.47</v>
      </c>
      <c r="AB46" s="31" t="s">
        <v>37</v>
      </c>
      <c r="AC46" s="33">
        <f t="shared" ca="1" si="5"/>
        <v>24</v>
      </c>
      <c r="AE46" s="31" t="s">
        <v>37</v>
      </c>
      <c r="AF46" s="33">
        <f t="shared" ca="1" si="6"/>
        <v>27</v>
      </c>
    </row>
    <row r="47" spans="7:32">
      <c r="G47" s="3">
        <v>36</v>
      </c>
      <c r="K47" s="8" t="s">
        <v>38</v>
      </c>
      <c r="L47" s="10">
        <f t="shared" ca="1" si="0"/>
        <v>47704.9</v>
      </c>
      <c r="M47" s="10">
        <f t="shared" ca="1" si="0"/>
        <v>23345.11</v>
      </c>
      <c r="Q47" s="3">
        <v>36</v>
      </c>
      <c r="R47" s="26">
        <f t="shared" ca="1" si="1"/>
        <v>17</v>
      </c>
      <c r="S47" s="2" t="str">
        <f t="shared" ca="1" si="7"/>
        <v xml:space="preserve">Hamburg 01 </v>
      </c>
      <c r="T47" s="10">
        <f t="shared" ca="1" si="7"/>
        <v>12227.15</v>
      </c>
      <c r="U47" s="24"/>
      <c r="V47" s="26">
        <f t="shared" ca="1" si="3"/>
        <v>31</v>
      </c>
      <c r="W47" s="2" t="str">
        <f t="shared" ca="1" si="8"/>
        <v xml:space="preserve">Nürnberg </v>
      </c>
      <c r="X47" s="10">
        <f t="shared" ca="1" si="8"/>
        <v>17944.330000000002</v>
      </c>
      <c r="AB47" s="31" t="s">
        <v>38</v>
      </c>
      <c r="AC47" s="33">
        <f t="shared" ca="1" si="5"/>
        <v>6</v>
      </c>
      <c r="AE47" s="31" t="s">
        <v>38</v>
      </c>
      <c r="AF47" s="33">
        <f t="shared" ca="1" si="6"/>
        <v>28</v>
      </c>
    </row>
    <row r="48" spans="7:32" s="6" customFormat="1">
      <c r="G48" s="3">
        <v>37</v>
      </c>
      <c r="K48" s="9" t="s">
        <v>39</v>
      </c>
      <c r="L48" s="10">
        <f t="shared" ca="1" si="0"/>
        <v>17316.68</v>
      </c>
      <c r="M48" s="10">
        <f t="shared" ca="1" si="0"/>
        <v>27000.38</v>
      </c>
      <c r="O48" s="25"/>
      <c r="Q48" s="3">
        <v>37</v>
      </c>
      <c r="R48" s="26">
        <f t="shared" ca="1" si="1"/>
        <v>23</v>
      </c>
      <c r="S48" s="2" t="str">
        <f t="shared" ca="1" si="7"/>
        <v xml:space="preserve">Krefeld </v>
      </c>
      <c r="T48" s="10">
        <f t="shared" ca="1" si="7"/>
        <v>11015.59</v>
      </c>
      <c r="U48" s="25"/>
      <c r="V48" s="26">
        <f t="shared" ca="1" si="3"/>
        <v>43</v>
      </c>
      <c r="W48" s="2" t="str">
        <f t="shared" ca="1" si="8"/>
        <v>ZB_K10</v>
      </c>
      <c r="X48" s="10">
        <f t="shared" ca="1" si="8"/>
        <v>15720.14</v>
      </c>
      <c r="Z48" s="25"/>
      <c r="AB48" s="31" t="s">
        <v>39</v>
      </c>
      <c r="AC48" s="33">
        <f t="shared" ca="1" si="5"/>
        <v>30</v>
      </c>
      <c r="AE48" s="31" t="s">
        <v>39</v>
      </c>
      <c r="AF48" s="33">
        <f t="shared" ca="1" si="6"/>
        <v>23</v>
      </c>
    </row>
    <row r="49" spans="7:32" s="6" customFormat="1">
      <c r="G49" s="3">
        <v>38</v>
      </c>
      <c r="K49" s="9" t="s">
        <v>40</v>
      </c>
      <c r="L49" s="10">
        <f t="shared" ca="1" si="0"/>
        <v>33303.81</v>
      </c>
      <c r="M49" s="10">
        <f t="shared" ca="1" si="0"/>
        <v>20123.439999999999</v>
      </c>
      <c r="O49" s="25"/>
      <c r="Q49" s="3">
        <v>38</v>
      </c>
      <c r="R49" s="26">
        <f t="shared" ca="1" si="1"/>
        <v>47</v>
      </c>
      <c r="S49" s="2" t="str">
        <f t="shared" ca="1" si="7"/>
        <v>ZB_K14</v>
      </c>
      <c r="T49" s="10">
        <f t="shared" ca="1" si="7"/>
        <v>10864.56</v>
      </c>
      <c r="U49" s="25"/>
      <c r="V49" s="26">
        <f t="shared" ca="1" si="3"/>
        <v>15</v>
      </c>
      <c r="W49" s="2" t="str">
        <f t="shared" ca="1" si="8"/>
        <v>Frankfurt / M</v>
      </c>
      <c r="X49" s="10">
        <f t="shared" ca="1" si="8"/>
        <v>15367.79</v>
      </c>
      <c r="Z49" s="25"/>
      <c r="AB49" s="31" t="s">
        <v>40</v>
      </c>
      <c r="AC49" s="33">
        <f t="shared" ca="1" si="5"/>
        <v>14</v>
      </c>
      <c r="AE49" s="31" t="s">
        <v>40</v>
      </c>
      <c r="AF49" s="33">
        <f t="shared" ca="1" si="6"/>
        <v>32</v>
      </c>
    </row>
    <row r="50" spans="7:32" s="6" customFormat="1">
      <c r="G50" s="3">
        <v>39</v>
      </c>
      <c r="K50" s="9" t="s">
        <v>41</v>
      </c>
      <c r="L50" s="10">
        <f t="shared" ca="1" si="0"/>
        <v>48540.82</v>
      </c>
      <c r="M50" s="10">
        <f t="shared" ca="1" si="0"/>
        <v>37299.14</v>
      </c>
      <c r="O50" s="25"/>
      <c r="Q50" s="3">
        <v>39</v>
      </c>
      <c r="R50" s="26">
        <f t="shared" ca="1" si="1"/>
        <v>42</v>
      </c>
      <c r="S50" s="2" t="str">
        <f t="shared" ca="1" si="7"/>
        <v>ZB_K09</v>
      </c>
      <c r="T50" s="10">
        <f t="shared" ca="1" si="7"/>
        <v>9620.5</v>
      </c>
      <c r="U50" s="25"/>
      <c r="V50" s="26">
        <f t="shared" ca="1" si="3"/>
        <v>2</v>
      </c>
      <c r="W50" s="2" t="str">
        <f t="shared" ca="1" si="8"/>
        <v xml:space="preserve">Augsburg </v>
      </c>
      <c r="X50" s="10">
        <f t="shared" ca="1" si="8"/>
        <v>13566.77</v>
      </c>
      <c r="Z50" s="25"/>
      <c r="AB50" s="31" t="s">
        <v>41</v>
      </c>
      <c r="AC50" s="33">
        <f t="shared" ca="1" si="5"/>
        <v>4</v>
      </c>
      <c r="AE50" s="31" t="s">
        <v>41</v>
      </c>
      <c r="AF50" s="33">
        <f t="shared" ca="1" si="6"/>
        <v>13</v>
      </c>
    </row>
    <row r="51" spans="7:32" s="6" customFormat="1">
      <c r="G51" s="3">
        <v>40</v>
      </c>
      <c r="K51" s="9" t="s">
        <v>42</v>
      </c>
      <c r="L51" s="10">
        <f t="shared" ca="1" si="0"/>
        <v>13090.32</v>
      </c>
      <c r="M51" s="10">
        <f t="shared" ca="1" si="0"/>
        <v>18896.7</v>
      </c>
      <c r="O51" s="25"/>
      <c r="Q51" s="3">
        <v>40</v>
      </c>
      <c r="R51" s="26">
        <f t="shared" ca="1" si="1"/>
        <v>30</v>
      </c>
      <c r="S51" s="2" t="str">
        <f t="shared" ca="1" si="7"/>
        <v>Münster</v>
      </c>
      <c r="T51" s="10">
        <f t="shared" ca="1" si="7"/>
        <v>7491.7</v>
      </c>
      <c r="U51" s="25"/>
      <c r="V51" s="26">
        <f t="shared" ca="1" si="3"/>
        <v>29</v>
      </c>
      <c r="W51" s="2" t="str">
        <f t="shared" ca="1" si="8"/>
        <v>München 03</v>
      </c>
      <c r="X51" s="10">
        <f t="shared" ca="1" si="8"/>
        <v>13204.77</v>
      </c>
      <c r="Z51" s="25"/>
      <c r="AB51" s="31" t="s">
        <v>42</v>
      </c>
      <c r="AC51" s="33">
        <f t="shared" ca="1" si="5"/>
        <v>34</v>
      </c>
      <c r="AE51" s="31" t="s">
        <v>42</v>
      </c>
      <c r="AF51" s="33">
        <f t="shared" ca="1" si="6"/>
        <v>33</v>
      </c>
    </row>
    <row r="52" spans="7:32" s="6" customFormat="1">
      <c r="G52" s="3">
        <v>41</v>
      </c>
      <c r="K52" s="9" t="s">
        <v>43</v>
      </c>
      <c r="L52" s="10">
        <f t="shared" ca="1" si="0"/>
        <v>7024.27</v>
      </c>
      <c r="M52" s="10">
        <f t="shared" ca="1" si="0"/>
        <v>49246.8</v>
      </c>
      <c r="O52" s="25"/>
      <c r="Q52" s="3">
        <v>41</v>
      </c>
      <c r="R52" s="26">
        <f t="shared" ca="1" si="1"/>
        <v>41</v>
      </c>
      <c r="S52" s="2" t="str">
        <f t="shared" ref="S52:T58" ca="1" si="9">OFFSET(rT1.Knoten01,$R52,S$8)</f>
        <v>ZB_K08</v>
      </c>
      <c r="T52" s="10">
        <f t="shared" ca="1" si="9"/>
        <v>7024.27</v>
      </c>
      <c r="U52" s="25"/>
      <c r="V52" s="26">
        <f t="shared" ca="1" si="3"/>
        <v>21</v>
      </c>
      <c r="W52" s="2" t="str">
        <f t="shared" ref="W52:X58" ca="1" si="10">OFFSET(rT1.Knoten01,$V52,W$8)</f>
        <v xml:space="preserve">Köln 01 </v>
      </c>
      <c r="X52" s="10">
        <f t="shared" ca="1" si="10"/>
        <v>9961.5</v>
      </c>
      <c r="Z52" s="25"/>
      <c r="AB52" s="31" t="s">
        <v>43</v>
      </c>
      <c r="AC52" s="33">
        <f t="shared" ca="1" si="5"/>
        <v>41</v>
      </c>
      <c r="AE52" s="31" t="s">
        <v>43</v>
      </c>
      <c r="AF52" s="33">
        <f t="shared" ca="1" si="6"/>
        <v>1</v>
      </c>
    </row>
    <row r="53" spans="7:32" s="6" customFormat="1">
      <c r="G53" s="3">
        <v>42</v>
      </c>
      <c r="K53" s="9" t="s">
        <v>44</v>
      </c>
      <c r="L53" s="10">
        <f t="shared" ca="1" si="0"/>
        <v>9620.5</v>
      </c>
      <c r="M53" s="10">
        <f t="shared" ca="1" si="0"/>
        <v>39755.94</v>
      </c>
      <c r="O53" s="25"/>
      <c r="Q53" s="3">
        <v>42</v>
      </c>
      <c r="R53" s="26">
        <f t="shared" ca="1" si="1"/>
        <v>29</v>
      </c>
      <c r="S53" s="2" t="str">
        <f t="shared" ca="1" si="9"/>
        <v>München 03</v>
      </c>
      <c r="T53" s="10">
        <f t="shared" ca="1" si="9"/>
        <v>6757.77</v>
      </c>
      <c r="U53" s="25"/>
      <c r="V53" s="26">
        <f t="shared" ca="1" si="3"/>
        <v>26</v>
      </c>
      <c r="W53" s="2" t="str">
        <f t="shared" ca="1" si="10"/>
        <v xml:space="preserve">Mannheim </v>
      </c>
      <c r="X53" s="10">
        <f t="shared" ca="1" si="10"/>
        <v>7873.13</v>
      </c>
      <c r="Z53" s="25"/>
      <c r="AB53" s="31" t="s">
        <v>44</v>
      </c>
      <c r="AC53" s="33">
        <f t="shared" ca="1" si="5"/>
        <v>39</v>
      </c>
      <c r="AE53" s="31" t="s">
        <v>44</v>
      </c>
      <c r="AF53" s="33">
        <f t="shared" ca="1" si="6"/>
        <v>9</v>
      </c>
    </row>
    <row r="54" spans="7:32" s="6" customFormat="1">
      <c r="G54" s="3">
        <v>43</v>
      </c>
      <c r="K54" s="9" t="s">
        <v>45</v>
      </c>
      <c r="L54" s="10">
        <f t="shared" ca="1" si="0"/>
        <v>33254.120000000003</v>
      </c>
      <c r="M54" s="10">
        <f t="shared" ca="1" si="0"/>
        <v>15720.14</v>
      </c>
      <c r="O54" s="25"/>
      <c r="Q54" s="3">
        <v>43</v>
      </c>
      <c r="R54" s="26">
        <f t="shared" ca="1" si="1"/>
        <v>31</v>
      </c>
      <c r="S54" s="2" t="str">
        <f t="shared" ca="1" si="9"/>
        <v xml:space="preserve">Nürnberg </v>
      </c>
      <c r="T54" s="10">
        <f t="shared" ca="1" si="9"/>
        <v>5912.48</v>
      </c>
      <c r="U54" s="25"/>
      <c r="V54" s="26">
        <f t="shared" ca="1" si="3"/>
        <v>24</v>
      </c>
      <c r="W54" s="2" t="str">
        <f t="shared" ca="1" si="10"/>
        <v xml:space="preserve">Leipzig </v>
      </c>
      <c r="X54" s="10">
        <f t="shared" ca="1" si="10"/>
        <v>6032.72</v>
      </c>
      <c r="Z54" s="25"/>
      <c r="AB54" s="31" t="s">
        <v>45</v>
      </c>
      <c r="AC54" s="33">
        <f t="shared" ca="1" si="5"/>
        <v>15</v>
      </c>
      <c r="AE54" s="31" t="s">
        <v>45</v>
      </c>
      <c r="AF54" s="33">
        <f t="shared" ca="1" si="6"/>
        <v>37</v>
      </c>
    </row>
    <row r="55" spans="7:32" s="6" customFormat="1">
      <c r="G55" s="3">
        <v>44</v>
      </c>
      <c r="K55" s="9" t="s">
        <v>46</v>
      </c>
      <c r="L55" s="10">
        <f t="shared" ca="1" si="0"/>
        <v>23812.38</v>
      </c>
      <c r="M55" s="10">
        <f t="shared" ca="1" si="0"/>
        <v>2638.35</v>
      </c>
      <c r="O55" s="25"/>
      <c r="Q55" s="3">
        <v>44</v>
      </c>
      <c r="R55" s="26">
        <f t="shared" ca="1" si="1"/>
        <v>5</v>
      </c>
      <c r="S55" s="2" t="str">
        <f t="shared" ca="1" si="9"/>
        <v>Berlin 03</v>
      </c>
      <c r="T55" s="10">
        <f t="shared" ca="1" si="9"/>
        <v>4512.87</v>
      </c>
      <c r="U55" s="25"/>
      <c r="V55" s="26">
        <f t="shared" ca="1" si="3"/>
        <v>7</v>
      </c>
      <c r="W55" s="2" t="str">
        <f t="shared" ca="1" si="10"/>
        <v xml:space="preserve">Braunschweig </v>
      </c>
      <c r="X55" s="10">
        <f t="shared" ca="1" si="10"/>
        <v>5334.28</v>
      </c>
      <c r="Z55" s="25"/>
      <c r="AB55" s="31" t="s">
        <v>46</v>
      </c>
      <c r="AC55" s="33">
        <f t="shared" ca="1" si="5"/>
        <v>25</v>
      </c>
      <c r="AE55" s="31" t="s">
        <v>46</v>
      </c>
      <c r="AF55" s="33">
        <f t="shared" ca="1" si="6"/>
        <v>45</v>
      </c>
    </row>
    <row r="56" spans="7:32" s="6" customFormat="1">
      <c r="G56" s="3">
        <v>45</v>
      </c>
      <c r="K56" s="9" t="s">
        <v>47</v>
      </c>
      <c r="L56" s="10">
        <f t="shared" ca="1" si="0"/>
        <v>25285.3</v>
      </c>
      <c r="M56" s="10">
        <f t="shared" ca="1" si="0"/>
        <v>29348.74</v>
      </c>
      <c r="O56" s="25"/>
      <c r="Q56" s="3">
        <v>45</v>
      </c>
      <c r="R56" s="26">
        <f t="shared" ca="1" si="1"/>
        <v>14</v>
      </c>
      <c r="S56" s="2" t="str">
        <f t="shared" ca="1" si="9"/>
        <v xml:space="preserve">Essen </v>
      </c>
      <c r="T56" s="10">
        <f t="shared" ca="1" si="9"/>
        <v>2937.83</v>
      </c>
      <c r="U56" s="25"/>
      <c r="V56" s="26">
        <f t="shared" ca="1" si="3"/>
        <v>44</v>
      </c>
      <c r="W56" s="2" t="str">
        <f t="shared" ca="1" si="10"/>
        <v>ZB_K11</v>
      </c>
      <c r="X56" s="10">
        <f t="shared" ca="1" si="10"/>
        <v>2638.35</v>
      </c>
      <c r="Z56" s="25"/>
      <c r="AB56" s="31" t="s">
        <v>47</v>
      </c>
      <c r="AC56" s="33">
        <f t="shared" ca="1" si="5"/>
        <v>23</v>
      </c>
      <c r="AE56" s="31" t="s">
        <v>47</v>
      </c>
      <c r="AF56" s="33">
        <f t="shared" ca="1" si="6"/>
        <v>21</v>
      </c>
    </row>
    <row r="57" spans="7:32" s="6" customFormat="1">
      <c r="G57" s="3">
        <v>46</v>
      </c>
      <c r="K57" s="9" t="s">
        <v>48</v>
      </c>
      <c r="L57" s="10">
        <f t="shared" ca="1" si="0"/>
        <v>35791.07</v>
      </c>
      <c r="M57" s="10">
        <f t="shared" ca="1" si="0"/>
        <v>46592.62</v>
      </c>
      <c r="O57" s="25"/>
      <c r="Q57" s="3">
        <v>46</v>
      </c>
      <c r="R57" s="26">
        <f t="shared" ca="1" si="1"/>
        <v>26</v>
      </c>
      <c r="S57" s="2" t="str">
        <f t="shared" ca="1" si="9"/>
        <v xml:space="preserve">Mannheim </v>
      </c>
      <c r="T57" s="10">
        <f t="shared" ca="1" si="9"/>
        <v>2779.82</v>
      </c>
      <c r="U57" s="25"/>
      <c r="V57" s="26">
        <f t="shared" ca="1" si="3"/>
        <v>8</v>
      </c>
      <c r="W57" s="2" t="str">
        <f t="shared" ca="1" si="10"/>
        <v xml:space="preserve">Bremen </v>
      </c>
      <c r="X57" s="10">
        <f t="shared" ca="1" si="10"/>
        <v>2246.25</v>
      </c>
      <c r="Z57" s="25"/>
      <c r="AB57" s="31" t="s">
        <v>48</v>
      </c>
      <c r="AC57" s="33">
        <f t="shared" ca="1" si="5"/>
        <v>12</v>
      </c>
      <c r="AE57" s="31" t="s">
        <v>48</v>
      </c>
      <c r="AF57" s="33">
        <f t="shared" ca="1" si="6"/>
        <v>3</v>
      </c>
    </row>
    <row r="58" spans="7:32" s="6" customFormat="1">
      <c r="G58" s="3">
        <v>47</v>
      </c>
      <c r="K58" s="9" t="s">
        <v>49</v>
      </c>
      <c r="L58" s="10">
        <f t="shared" ca="1" si="0"/>
        <v>10864.56</v>
      </c>
      <c r="M58" s="10">
        <f t="shared" ca="1" si="0"/>
        <v>39448.199999999997</v>
      </c>
      <c r="O58" s="25"/>
      <c r="Q58" s="3">
        <v>47</v>
      </c>
      <c r="R58" s="26">
        <f t="shared" ca="1" si="1"/>
        <v>34</v>
      </c>
      <c r="S58" s="2" t="str">
        <f t="shared" ca="1" si="9"/>
        <v>ZB_K01</v>
      </c>
      <c r="T58" s="10">
        <f t="shared" ca="1" si="9"/>
        <v>2533.5500000000002</v>
      </c>
      <c r="U58" s="25"/>
      <c r="V58" s="26">
        <f t="shared" ca="1" si="3"/>
        <v>9</v>
      </c>
      <c r="W58" s="2" t="str">
        <f t="shared" ca="1" si="10"/>
        <v>Chemnitz</v>
      </c>
      <c r="X58" s="10">
        <f t="shared" ca="1" si="10"/>
        <v>1863.48</v>
      </c>
      <c r="Z58" s="25"/>
      <c r="AB58" s="32" t="s">
        <v>49</v>
      </c>
      <c r="AC58" s="33">
        <f t="shared" ca="1" si="5"/>
        <v>38</v>
      </c>
      <c r="AE58" s="32" t="s">
        <v>49</v>
      </c>
      <c r="AF58" s="33">
        <f t="shared" ca="1" si="6"/>
        <v>10</v>
      </c>
    </row>
    <row r="59" spans="7:32" s="6" customFormat="1">
      <c r="G59" s="1"/>
      <c r="L59" s="11"/>
      <c r="M59" s="11"/>
      <c r="O59" s="25"/>
      <c r="R59" s="14"/>
      <c r="T59" s="11"/>
      <c r="V59" s="14"/>
      <c r="X59" s="11"/>
      <c r="Z59" s="25"/>
    </row>
  </sheetData>
  <conditionalFormatting sqref="L12:L58">
    <cfRule type="duplicateValues" dxfId="1" priority="2"/>
  </conditionalFormatting>
  <conditionalFormatting sqref="M12:M58">
    <cfRule type="duplicateValues" dxfId="0" priority="1"/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controls>
    <control shapeId="7172" r:id="rId4" name="ComboBox1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B2:C17"/>
  <sheetViews>
    <sheetView workbookViewId="0"/>
  </sheetViews>
  <sheetFormatPr baseColWidth="10" defaultRowHeight="15"/>
  <cols>
    <col min="1" max="1" width="11.42578125" style="22"/>
    <col min="2" max="2" width="17.28515625" style="22" bestFit="1" customWidth="1"/>
    <col min="3" max="3" width="22.42578125" style="22" bestFit="1" customWidth="1"/>
    <col min="4" max="16384" width="11.42578125" style="22"/>
  </cols>
  <sheetData>
    <row r="2" spans="2:3">
      <c r="B2" s="21" t="s">
        <v>61</v>
      </c>
      <c r="C2" s="21" t="s">
        <v>62</v>
      </c>
    </row>
    <row r="3" spans="2:3">
      <c r="B3" s="21" t="s">
        <v>63</v>
      </c>
      <c r="C3" s="21" t="s">
        <v>64</v>
      </c>
    </row>
    <row r="4" spans="2:3">
      <c r="B4" s="21" t="s">
        <v>65</v>
      </c>
      <c r="C4" s="21" t="s">
        <v>66</v>
      </c>
    </row>
    <row r="5" spans="2:3">
      <c r="B5" s="21" t="s">
        <v>67</v>
      </c>
      <c r="C5" s="21" t="s">
        <v>68</v>
      </c>
    </row>
    <row r="6" spans="2:3">
      <c r="B6" s="21" t="s">
        <v>69</v>
      </c>
      <c r="C6" s="21" t="s">
        <v>70</v>
      </c>
    </row>
    <row r="7" spans="2:3">
      <c r="B7" s="21" t="s">
        <v>71</v>
      </c>
      <c r="C7" s="21" t="s">
        <v>72</v>
      </c>
    </row>
    <row r="8" spans="2:3">
      <c r="B8" s="21" t="s">
        <v>73</v>
      </c>
      <c r="C8" s="21" t="s">
        <v>74</v>
      </c>
    </row>
    <row r="9" spans="2:3">
      <c r="B9" s="21" t="s">
        <v>75</v>
      </c>
      <c r="C9" s="21" t="s">
        <v>76</v>
      </c>
    </row>
    <row r="10" spans="2:3">
      <c r="B10" s="21" t="s">
        <v>77</v>
      </c>
      <c r="C10" s="21" t="s">
        <v>78</v>
      </c>
    </row>
    <row r="11" spans="2:3">
      <c r="B11" s="21" t="s">
        <v>79</v>
      </c>
      <c r="C11" s="21" t="s">
        <v>80</v>
      </c>
    </row>
    <row r="12" spans="2:3">
      <c r="B12" s="21" t="s">
        <v>81</v>
      </c>
      <c r="C12" s="21" t="s">
        <v>82</v>
      </c>
    </row>
    <row r="13" spans="2:3">
      <c r="B13" s="21" t="s">
        <v>83</v>
      </c>
      <c r="C13" s="21" t="s">
        <v>84</v>
      </c>
    </row>
    <row r="14" spans="2:3">
      <c r="B14" s="21" t="s">
        <v>85</v>
      </c>
      <c r="C14" s="21" t="s">
        <v>86</v>
      </c>
    </row>
    <row r="15" spans="2:3">
      <c r="B15" s="21"/>
      <c r="C15" s="21"/>
    </row>
    <row r="16" spans="2:3">
      <c r="B16" s="21"/>
      <c r="C16" s="21"/>
    </row>
    <row r="17" spans="2:3">
      <c r="B17" s="21"/>
      <c r="C17" s="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13</vt:i4>
      </vt:variant>
    </vt:vector>
  </HeadingPairs>
  <TitlesOfParts>
    <vt:vector size="15" baseType="lpstr">
      <vt:lpstr>Test 1</vt:lpstr>
      <vt:lpstr>Namensliste</vt:lpstr>
      <vt:lpstr>rT1.Erlöse2008</vt:lpstr>
      <vt:lpstr>rT1.Erlöse2009</vt:lpstr>
      <vt:lpstr>rT1.Knoten01</vt:lpstr>
      <vt:lpstr>rT1.Knoten02</vt:lpstr>
      <vt:lpstr>rT1.KST01Ausw</vt:lpstr>
      <vt:lpstr>rT1.KST01AuswOff</vt:lpstr>
      <vt:lpstr>rT1.KST01Kopf</vt:lpstr>
      <vt:lpstr>rT1.KST01Liste</vt:lpstr>
      <vt:lpstr>rT1.KST02Ausw</vt:lpstr>
      <vt:lpstr>rT1.KST02AuswOff</vt:lpstr>
      <vt:lpstr>rT1.KST02Kopf</vt:lpstr>
      <vt:lpstr>rT1.KST02Liste</vt:lpstr>
      <vt:lpstr>rT1.KstNamen</vt:lpstr>
    </vt:vector>
  </TitlesOfParts>
  <Company>NN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2009-03-22T15:10:15Z</dcterms:modified>
</cp:coreProperties>
</file>