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0" yWindow="15" windowWidth="15195" windowHeight="8445" tabRatio="775"/>
  </bookViews>
  <sheets>
    <sheet name="Daten 1 Ist" sheetId="1" r:id="rId1"/>
    <sheet name="Listen 1" sheetId="7" r:id="rId2"/>
    <sheet name="Namensliste" sheetId="6" r:id="rId3"/>
  </sheets>
  <definedNames>
    <definedName name="_xlnm._FilterDatabase" localSheetId="0" hidden="1">'Daten 1 Ist'!$C$32:$AC$832</definedName>
    <definedName name="rD1.ABC">'Daten 1 Ist'!$F$33:$F$832</definedName>
    <definedName name="rD1.Datenbereich">'Daten 1 Ist'!$C$33:$AC$832</definedName>
    <definedName name="rD1.FilterProzent">'Daten 1 Ist'!$E$28</definedName>
    <definedName name="rD1.JahrAktuell">'Daten 1 Ist'!$C$2</definedName>
    <definedName name="rD1.JahrGesamt">'Daten 1 Ist'!$J$33:$J$832</definedName>
    <definedName name="rD1.KundeNr">'Daten 1 Ist'!$D$33:$D$832</definedName>
    <definedName name="rD1.Land">'Daten 1 Ist'!$E$33:$E$832</definedName>
    <definedName name="rD1.LNr">'Daten 1 Ist'!$C$33:$C$832</definedName>
    <definedName name="rD1.Parameter01">'Daten 1 Ist'!$G$33:$G$832</definedName>
    <definedName name="rD1.Parameter02">'Daten 1 Ist'!$H$33:$H$832</definedName>
    <definedName name="rD1.Parameter03">'Daten 1 Ist'!$I$33:$I$832</definedName>
    <definedName name="rD1.Typ">'Daten 1 Ist'!$AC$33:$AC$832</definedName>
    <definedName name="rD1.Überschriften">'Daten 1 Ist'!$C$32:$AC$32</definedName>
    <definedName name="rL1.FarbenAusw">'Listen 1'!$L$11</definedName>
    <definedName name="rL1.Gruppen01Anzahl">'Listen 1'!$N$8</definedName>
    <definedName name="rL1.Gruppen01Ausw">'Listen 1'!$N$6</definedName>
    <definedName name="rL1.Gruppen01Kopf">'Listen 1'!$N$10</definedName>
    <definedName name="rL1.Gruppen01Liste">'Listen 1'!$N$11:$N$31</definedName>
    <definedName name="rL1.Gruppen02Anzahl">'Listen 1'!$Q$8</definedName>
    <definedName name="rL1.Gruppen02Ausw">'Listen 1'!$Q$6</definedName>
    <definedName name="rL1.Gruppen02Kopf">'Listen 1'!$Q$10</definedName>
    <definedName name="rL1.Gruppen02Liste">'Listen 1'!$Q$11:$Q$46</definedName>
    <definedName name="rL1.Gruppen03Anzahl">'Listen 1'!$T$8</definedName>
    <definedName name="rL1.Gruppen03Ausw">'Listen 1'!$T$6</definedName>
    <definedName name="rL1.Gruppen03Kopf">'Listen 1'!$T$10</definedName>
    <definedName name="rL1.Gruppen03Liste">'Listen 1'!$T$11:$T$26</definedName>
  </definedNames>
  <calcPr calcId="125725"/>
</workbook>
</file>

<file path=xl/calcChain.xml><?xml version="1.0" encoding="utf-8"?>
<calcChain xmlns="http://schemas.openxmlformats.org/spreadsheetml/2006/main">
  <c r="T8" i="7"/>
  <c r="Q8"/>
  <c r="N8"/>
  <c r="O18" i="1" l="1"/>
  <c r="P18"/>
  <c r="Q18"/>
  <c r="R18"/>
  <c r="S18"/>
  <c r="T18"/>
  <c r="U18"/>
  <c r="V18"/>
  <c r="W18"/>
  <c r="X18"/>
  <c r="Y18"/>
  <c r="Z18"/>
  <c r="O19"/>
  <c r="P19"/>
  <c r="Q19"/>
  <c r="R19"/>
  <c r="S19"/>
  <c r="T19"/>
  <c r="U19"/>
  <c r="V19"/>
  <c r="W19"/>
  <c r="X19"/>
  <c r="Y19"/>
  <c r="Z19"/>
  <c r="O20"/>
  <c r="P20"/>
  <c r="Q20"/>
  <c r="R20"/>
  <c r="S20"/>
  <c r="T20"/>
  <c r="U20"/>
  <c r="V20"/>
  <c r="W20"/>
  <c r="X20"/>
  <c r="Y20"/>
  <c r="Z20"/>
  <c r="O21"/>
  <c r="P21"/>
  <c r="Q21"/>
  <c r="R21"/>
  <c r="S21"/>
  <c r="T21"/>
  <c r="U21"/>
  <c r="V21"/>
  <c r="W21"/>
  <c r="X21"/>
  <c r="Y21"/>
  <c r="Z21"/>
  <c r="O9"/>
  <c r="P9"/>
  <c r="Q9"/>
  <c r="R9"/>
  <c r="S9"/>
  <c r="T9"/>
  <c r="U9"/>
  <c r="V9"/>
  <c r="W9"/>
  <c r="X9"/>
  <c r="Y9"/>
  <c r="Z9"/>
  <c r="O10"/>
  <c r="P10"/>
  <c r="Q10"/>
  <c r="R10"/>
  <c r="S10"/>
  <c r="T10"/>
  <c r="U10"/>
  <c r="V10"/>
  <c r="W10"/>
  <c r="X10"/>
  <c r="Y10"/>
  <c r="Z10"/>
  <c r="O11"/>
  <c r="P11"/>
  <c r="Q11"/>
  <c r="R11"/>
  <c r="S11"/>
  <c r="T11"/>
  <c r="U11"/>
  <c r="V11"/>
  <c r="W11"/>
  <c r="X11"/>
  <c r="Y11"/>
  <c r="Z11"/>
  <c r="O12"/>
  <c r="P12"/>
  <c r="Q12"/>
  <c r="R12"/>
  <c r="S12"/>
  <c r="T12"/>
  <c r="U12"/>
  <c r="V12"/>
  <c r="W12"/>
  <c r="X12"/>
  <c r="Y12"/>
  <c r="Z12"/>
  <c r="O13"/>
  <c r="P13"/>
  <c r="Q13"/>
  <c r="R13"/>
  <c r="S13"/>
  <c r="T13"/>
  <c r="U13"/>
  <c r="V13"/>
  <c r="W13"/>
  <c r="X13"/>
  <c r="Y13"/>
  <c r="Z13"/>
  <c r="O14"/>
  <c r="P14"/>
  <c r="Q14"/>
  <c r="R14"/>
  <c r="S14"/>
  <c r="T14"/>
  <c r="U14"/>
  <c r="V14"/>
  <c r="W14"/>
  <c r="X14"/>
  <c r="Y14"/>
  <c r="Z14"/>
  <c r="O15"/>
  <c r="P15"/>
  <c r="Q15"/>
  <c r="R15"/>
  <c r="S15"/>
  <c r="T15"/>
  <c r="U15"/>
  <c r="V15"/>
  <c r="W15"/>
  <c r="X15"/>
  <c r="Y15"/>
  <c r="Z15"/>
  <c r="O16"/>
  <c r="P16"/>
  <c r="Q16"/>
  <c r="R16"/>
  <c r="S16"/>
  <c r="T16"/>
  <c r="U16"/>
  <c r="V16"/>
  <c r="W16"/>
  <c r="X16"/>
  <c r="Y16"/>
  <c r="Z16"/>
  <c r="O17"/>
  <c r="P17"/>
  <c r="Q17"/>
  <c r="R17"/>
  <c r="S17"/>
  <c r="T17"/>
  <c r="U17"/>
  <c r="V17"/>
  <c r="W17"/>
  <c r="X17"/>
  <c r="Y17"/>
  <c r="Z17"/>
  <c r="O5"/>
  <c r="P5"/>
  <c r="Q5"/>
  <c r="R5"/>
  <c r="S5"/>
  <c r="T5"/>
  <c r="U5"/>
  <c r="V5"/>
  <c r="W5"/>
  <c r="X5"/>
  <c r="Y5"/>
  <c r="Z5"/>
  <c r="O6"/>
  <c r="P6"/>
  <c r="Q6"/>
  <c r="R6"/>
  <c r="S6"/>
  <c r="T6"/>
  <c r="U6"/>
  <c r="V6"/>
  <c r="W6"/>
  <c r="X6"/>
  <c r="Y6"/>
  <c r="Z6"/>
  <c r="O7"/>
  <c r="P7"/>
  <c r="Q7"/>
  <c r="R7"/>
  <c r="S7"/>
  <c r="T7"/>
  <c r="U7"/>
  <c r="V7"/>
  <c r="W7"/>
  <c r="X7"/>
  <c r="Y7"/>
  <c r="Z7"/>
  <c r="O8"/>
  <c r="P8"/>
  <c r="Q8"/>
  <c r="R8"/>
  <c r="S8"/>
  <c r="T8"/>
  <c r="U8"/>
  <c r="V8"/>
  <c r="W8"/>
  <c r="X8"/>
  <c r="Y8"/>
  <c r="Z8"/>
  <c r="E20"/>
  <c r="E18"/>
  <c r="E19"/>
  <c r="E21"/>
  <c r="E17"/>
  <c r="E9"/>
  <c r="E10"/>
  <c r="E11"/>
  <c r="E12"/>
  <c r="E13"/>
  <c r="E14"/>
  <c r="E15"/>
  <c r="E16"/>
  <c r="E5"/>
  <c r="E6"/>
  <c r="E7"/>
  <c r="E8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33"/>
  <c r="AB34"/>
  <c r="I34" s="1"/>
  <c r="AB35"/>
  <c r="I35" s="1"/>
  <c r="AB36"/>
  <c r="I36" s="1"/>
  <c r="AB37"/>
  <c r="I37" s="1"/>
  <c r="AB38"/>
  <c r="I38" s="1"/>
  <c r="AB39"/>
  <c r="I39" s="1"/>
  <c r="AB40"/>
  <c r="I40" s="1"/>
  <c r="AB41"/>
  <c r="I41" s="1"/>
  <c r="AB42"/>
  <c r="I42" s="1"/>
  <c r="AB43"/>
  <c r="I43" s="1"/>
  <c r="AB44"/>
  <c r="I44" s="1"/>
  <c r="AB45"/>
  <c r="I45" s="1"/>
  <c r="AB46"/>
  <c r="I46" s="1"/>
  <c r="AB47"/>
  <c r="I47" s="1"/>
  <c r="AB48"/>
  <c r="I48" s="1"/>
  <c r="AB49"/>
  <c r="I49" s="1"/>
  <c r="AB50"/>
  <c r="I50" s="1"/>
  <c r="AB51"/>
  <c r="I51" s="1"/>
  <c r="AB52"/>
  <c r="I52" s="1"/>
  <c r="AB53"/>
  <c r="I53" s="1"/>
  <c r="AB54"/>
  <c r="I54" s="1"/>
  <c r="AB55"/>
  <c r="I55" s="1"/>
  <c r="AB56"/>
  <c r="I56" s="1"/>
  <c r="AB57"/>
  <c r="I57" s="1"/>
  <c r="AB58"/>
  <c r="I58" s="1"/>
  <c r="AB59"/>
  <c r="I59" s="1"/>
  <c r="AB60"/>
  <c r="I60" s="1"/>
  <c r="AB61"/>
  <c r="I61" s="1"/>
  <c r="AB62"/>
  <c r="I62" s="1"/>
  <c r="AB63"/>
  <c r="I63" s="1"/>
  <c r="AB64"/>
  <c r="I64" s="1"/>
  <c r="AB65"/>
  <c r="I65" s="1"/>
  <c r="AB66"/>
  <c r="I66" s="1"/>
  <c r="AB67"/>
  <c r="I67" s="1"/>
  <c r="AB68"/>
  <c r="I68" s="1"/>
  <c r="AB69"/>
  <c r="I69" s="1"/>
  <c r="AB70"/>
  <c r="I70" s="1"/>
  <c r="AB71"/>
  <c r="I71" s="1"/>
  <c r="AB72"/>
  <c r="I72" s="1"/>
  <c r="AB73"/>
  <c r="I73" s="1"/>
  <c r="AB74"/>
  <c r="I74" s="1"/>
  <c r="AB75"/>
  <c r="I75" s="1"/>
  <c r="AB76"/>
  <c r="I76" s="1"/>
  <c r="AB77"/>
  <c r="I77" s="1"/>
  <c r="AB78"/>
  <c r="I78" s="1"/>
  <c r="AB79"/>
  <c r="I79" s="1"/>
  <c r="AB80"/>
  <c r="I80" s="1"/>
  <c r="AB81"/>
  <c r="I81" s="1"/>
  <c r="AB82"/>
  <c r="I82" s="1"/>
  <c r="AB83"/>
  <c r="I83" s="1"/>
  <c r="AB84"/>
  <c r="I84" s="1"/>
  <c r="AB85"/>
  <c r="I85" s="1"/>
  <c r="AB86"/>
  <c r="I86" s="1"/>
  <c r="AB87"/>
  <c r="I87" s="1"/>
  <c r="AB88"/>
  <c r="I88" s="1"/>
  <c r="AB89"/>
  <c r="I89" s="1"/>
  <c r="AB90"/>
  <c r="I90" s="1"/>
  <c r="AB91"/>
  <c r="I91" s="1"/>
  <c r="AB92"/>
  <c r="I92" s="1"/>
  <c r="AB93"/>
  <c r="I93" s="1"/>
  <c r="AB94"/>
  <c r="I94" s="1"/>
  <c r="AB95"/>
  <c r="I95" s="1"/>
  <c r="AB96"/>
  <c r="I96" s="1"/>
  <c r="AB97"/>
  <c r="I97" s="1"/>
  <c r="AB98"/>
  <c r="I98" s="1"/>
  <c r="AB99"/>
  <c r="I99" s="1"/>
  <c r="AB100"/>
  <c r="I100" s="1"/>
  <c r="AB101"/>
  <c r="I101" s="1"/>
  <c r="AB102"/>
  <c r="I102" s="1"/>
  <c r="AB103"/>
  <c r="I103" s="1"/>
  <c r="AB104"/>
  <c r="I104" s="1"/>
  <c r="AB105"/>
  <c r="I105" s="1"/>
  <c r="AB106"/>
  <c r="I106" s="1"/>
  <c r="AB107"/>
  <c r="I107" s="1"/>
  <c r="AB108"/>
  <c r="I108" s="1"/>
  <c r="AB109"/>
  <c r="I109" s="1"/>
  <c r="AB110"/>
  <c r="I110" s="1"/>
  <c r="AB111"/>
  <c r="I111" s="1"/>
  <c r="AB112"/>
  <c r="I112" s="1"/>
  <c r="AB113"/>
  <c r="I113" s="1"/>
  <c r="AB114"/>
  <c r="I114" s="1"/>
  <c r="AB115"/>
  <c r="I115" s="1"/>
  <c r="AB116"/>
  <c r="I116" s="1"/>
  <c r="AB117"/>
  <c r="I117" s="1"/>
  <c r="AB118"/>
  <c r="I118" s="1"/>
  <c r="AB119"/>
  <c r="I119" s="1"/>
  <c r="AB120"/>
  <c r="I120" s="1"/>
  <c r="AB121"/>
  <c r="I121" s="1"/>
  <c r="AB122"/>
  <c r="I122" s="1"/>
  <c r="AB123"/>
  <c r="I123" s="1"/>
  <c r="AB124"/>
  <c r="I124" s="1"/>
  <c r="AB125"/>
  <c r="I125" s="1"/>
  <c r="AB126"/>
  <c r="I126" s="1"/>
  <c r="AB127"/>
  <c r="I127" s="1"/>
  <c r="AB128"/>
  <c r="I128" s="1"/>
  <c r="AB129"/>
  <c r="I129" s="1"/>
  <c r="AB130"/>
  <c r="I130" s="1"/>
  <c r="AB131"/>
  <c r="I131" s="1"/>
  <c r="AB132"/>
  <c r="I132" s="1"/>
  <c r="AB133"/>
  <c r="I133" s="1"/>
  <c r="AB134"/>
  <c r="I134" s="1"/>
  <c r="AB135"/>
  <c r="I135" s="1"/>
  <c r="AB136"/>
  <c r="I136" s="1"/>
  <c r="AB137"/>
  <c r="I137" s="1"/>
  <c r="AB138"/>
  <c r="I138" s="1"/>
  <c r="AB139"/>
  <c r="I139" s="1"/>
  <c r="AB140"/>
  <c r="I140" s="1"/>
  <c r="AB141"/>
  <c r="I141" s="1"/>
  <c r="AB142"/>
  <c r="I142" s="1"/>
  <c r="AB143"/>
  <c r="I143" s="1"/>
  <c r="AB144"/>
  <c r="I144" s="1"/>
  <c r="AB145"/>
  <c r="I145" s="1"/>
  <c r="AB146"/>
  <c r="I146" s="1"/>
  <c r="AB147"/>
  <c r="I147" s="1"/>
  <c r="AB148"/>
  <c r="I148" s="1"/>
  <c r="AB149"/>
  <c r="I149" s="1"/>
  <c r="AB150"/>
  <c r="I150" s="1"/>
  <c r="AB151"/>
  <c r="I151" s="1"/>
  <c r="AB152"/>
  <c r="I152" s="1"/>
  <c r="AB153"/>
  <c r="I153" s="1"/>
  <c r="AB154"/>
  <c r="I154" s="1"/>
  <c r="AB155"/>
  <c r="I155" s="1"/>
  <c r="AB156"/>
  <c r="I156" s="1"/>
  <c r="AB157"/>
  <c r="I157" s="1"/>
  <c r="AB158"/>
  <c r="I158" s="1"/>
  <c r="AB159"/>
  <c r="I159" s="1"/>
  <c r="AB160"/>
  <c r="I160" s="1"/>
  <c r="AB161"/>
  <c r="I161" s="1"/>
  <c r="AB162"/>
  <c r="I162" s="1"/>
  <c r="AB163"/>
  <c r="I163" s="1"/>
  <c r="AB164"/>
  <c r="I164" s="1"/>
  <c r="AB165"/>
  <c r="I165" s="1"/>
  <c r="AB166"/>
  <c r="I166" s="1"/>
  <c r="AB167"/>
  <c r="I167" s="1"/>
  <c r="AB168"/>
  <c r="I168" s="1"/>
  <c r="AB169"/>
  <c r="I169" s="1"/>
  <c r="AB170"/>
  <c r="I170" s="1"/>
  <c r="AB171"/>
  <c r="I171" s="1"/>
  <c r="AB172"/>
  <c r="I172" s="1"/>
  <c r="AB173"/>
  <c r="I173" s="1"/>
  <c r="AB174"/>
  <c r="I174" s="1"/>
  <c r="AB175"/>
  <c r="I175" s="1"/>
  <c r="AB176"/>
  <c r="I176" s="1"/>
  <c r="AB177"/>
  <c r="I177" s="1"/>
  <c r="AB178"/>
  <c r="I178" s="1"/>
  <c r="AB179"/>
  <c r="I179" s="1"/>
  <c r="AB180"/>
  <c r="I180" s="1"/>
  <c r="AB181"/>
  <c r="I181" s="1"/>
  <c r="AB182"/>
  <c r="I182" s="1"/>
  <c r="AB183"/>
  <c r="I183" s="1"/>
  <c r="AB184"/>
  <c r="I184" s="1"/>
  <c r="AB185"/>
  <c r="I185" s="1"/>
  <c r="AB186"/>
  <c r="I186" s="1"/>
  <c r="AB187"/>
  <c r="I187" s="1"/>
  <c r="AB188"/>
  <c r="I188" s="1"/>
  <c r="AB189"/>
  <c r="I189" s="1"/>
  <c r="AB190"/>
  <c r="I190" s="1"/>
  <c r="AB191"/>
  <c r="I191" s="1"/>
  <c r="AB192"/>
  <c r="I192" s="1"/>
  <c r="AB193"/>
  <c r="I193" s="1"/>
  <c r="AB194"/>
  <c r="I194" s="1"/>
  <c r="AB195"/>
  <c r="I195" s="1"/>
  <c r="AB196"/>
  <c r="I196" s="1"/>
  <c r="AB197"/>
  <c r="I197" s="1"/>
  <c r="AB198"/>
  <c r="I198" s="1"/>
  <c r="AB199"/>
  <c r="I199" s="1"/>
  <c r="AB200"/>
  <c r="I200" s="1"/>
  <c r="AB201"/>
  <c r="I201" s="1"/>
  <c r="AB202"/>
  <c r="I202" s="1"/>
  <c r="AB203"/>
  <c r="I203" s="1"/>
  <c r="AB204"/>
  <c r="I204" s="1"/>
  <c r="AB205"/>
  <c r="I205" s="1"/>
  <c r="AB206"/>
  <c r="I206" s="1"/>
  <c r="AB207"/>
  <c r="I207" s="1"/>
  <c r="AB208"/>
  <c r="I208" s="1"/>
  <c r="AB209"/>
  <c r="I209" s="1"/>
  <c r="AB210"/>
  <c r="I210" s="1"/>
  <c r="AB211"/>
  <c r="I211" s="1"/>
  <c r="AB212"/>
  <c r="I212" s="1"/>
  <c r="AB213"/>
  <c r="I213" s="1"/>
  <c r="AB214"/>
  <c r="I214" s="1"/>
  <c r="AB215"/>
  <c r="I215" s="1"/>
  <c r="AB216"/>
  <c r="I216" s="1"/>
  <c r="AB217"/>
  <c r="I217" s="1"/>
  <c r="AB218"/>
  <c r="I218" s="1"/>
  <c r="AB219"/>
  <c r="I219" s="1"/>
  <c r="AB220"/>
  <c r="I220" s="1"/>
  <c r="AB221"/>
  <c r="I221" s="1"/>
  <c r="AB222"/>
  <c r="I222" s="1"/>
  <c r="AB223"/>
  <c r="I223" s="1"/>
  <c r="AB224"/>
  <c r="I224" s="1"/>
  <c r="AB225"/>
  <c r="I225" s="1"/>
  <c r="AB226"/>
  <c r="I226" s="1"/>
  <c r="AB227"/>
  <c r="I227" s="1"/>
  <c r="AB228"/>
  <c r="I228" s="1"/>
  <c r="AB229"/>
  <c r="I229" s="1"/>
  <c r="AB230"/>
  <c r="I230" s="1"/>
  <c r="AB231"/>
  <c r="I231" s="1"/>
  <c r="AB232"/>
  <c r="I232" s="1"/>
  <c r="AB233"/>
  <c r="I233" s="1"/>
  <c r="AB234"/>
  <c r="I234" s="1"/>
  <c r="AB235"/>
  <c r="I235" s="1"/>
  <c r="AB236"/>
  <c r="I236" s="1"/>
  <c r="AB237"/>
  <c r="I237" s="1"/>
  <c r="AB238"/>
  <c r="I238" s="1"/>
  <c r="AB239"/>
  <c r="I239" s="1"/>
  <c r="AB240"/>
  <c r="I240" s="1"/>
  <c r="AB241"/>
  <c r="I241" s="1"/>
  <c r="AB242"/>
  <c r="I242" s="1"/>
  <c r="AB243"/>
  <c r="I243" s="1"/>
  <c r="AB244"/>
  <c r="I244" s="1"/>
  <c r="AB245"/>
  <c r="I245" s="1"/>
  <c r="AB246"/>
  <c r="I246" s="1"/>
  <c r="AB247"/>
  <c r="I247" s="1"/>
  <c r="AB248"/>
  <c r="I248" s="1"/>
  <c r="AB249"/>
  <c r="I249" s="1"/>
  <c r="AB250"/>
  <c r="I250" s="1"/>
  <c r="AB251"/>
  <c r="I251" s="1"/>
  <c r="AB252"/>
  <c r="I252" s="1"/>
  <c r="AB253"/>
  <c r="I253" s="1"/>
  <c r="AB254"/>
  <c r="I254" s="1"/>
  <c r="AB255"/>
  <c r="I255" s="1"/>
  <c r="AB256"/>
  <c r="I256" s="1"/>
  <c r="AB257"/>
  <c r="I257" s="1"/>
  <c r="AB258"/>
  <c r="I258" s="1"/>
  <c r="AB259"/>
  <c r="I259" s="1"/>
  <c r="AB260"/>
  <c r="I260" s="1"/>
  <c r="AB261"/>
  <c r="I261" s="1"/>
  <c r="AB262"/>
  <c r="I262" s="1"/>
  <c r="AB263"/>
  <c r="I263" s="1"/>
  <c r="AB264"/>
  <c r="I264" s="1"/>
  <c r="AB265"/>
  <c r="I265" s="1"/>
  <c r="AB266"/>
  <c r="I266" s="1"/>
  <c r="AB267"/>
  <c r="I267" s="1"/>
  <c r="AB268"/>
  <c r="I268" s="1"/>
  <c r="AB269"/>
  <c r="I269" s="1"/>
  <c r="AB270"/>
  <c r="I270" s="1"/>
  <c r="AB271"/>
  <c r="I271" s="1"/>
  <c r="AB272"/>
  <c r="I272" s="1"/>
  <c r="AB273"/>
  <c r="I273" s="1"/>
  <c r="AB274"/>
  <c r="I274" s="1"/>
  <c r="AB275"/>
  <c r="I275" s="1"/>
  <c r="AB276"/>
  <c r="I276" s="1"/>
  <c r="AB277"/>
  <c r="I277" s="1"/>
  <c r="AB278"/>
  <c r="I278" s="1"/>
  <c r="AB279"/>
  <c r="I279" s="1"/>
  <c r="AB280"/>
  <c r="I280" s="1"/>
  <c r="AB281"/>
  <c r="I281" s="1"/>
  <c r="AB282"/>
  <c r="I282" s="1"/>
  <c r="AB283"/>
  <c r="I283" s="1"/>
  <c r="AB284"/>
  <c r="I284" s="1"/>
  <c r="AB285"/>
  <c r="I285" s="1"/>
  <c r="AB286"/>
  <c r="I286" s="1"/>
  <c r="AB287"/>
  <c r="I287" s="1"/>
  <c r="AB288"/>
  <c r="I288" s="1"/>
  <c r="AB289"/>
  <c r="I289" s="1"/>
  <c r="AB290"/>
  <c r="I290" s="1"/>
  <c r="AB291"/>
  <c r="I291" s="1"/>
  <c r="AB292"/>
  <c r="I292" s="1"/>
  <c r="AB293"/>
  <c r="I293" s="1"/>
  <c r="AB294"/>
  <c r="I294" s="1"/>
  <c r="AB295"/>
  <c r="I295" s="1"/>
  <c r="AB296"/>
  <c r="I296" s="1"/>
  <c r="AB297"/>
  <c r="I297" s="1"/>
  <c r="AB298"/>
  <c r="I298" s="1"/>
  <c r="AB299"/>
  <c r="I299" s="1"/>
  <c r="AB300"/>
  <c r="I300" s="1"/>
  <c r="AB301"/>
  <c r="I301" s="1"/>
  <c r="AB302"/>
  <c r="I302" s="1"/>
  <c r="AB303"/>
  <c r="I303" s="1"/>
  <c r="AB304"/>
  <c r="I304" s="1"/>
  <c r="AB305"/>
  <c r="I305" s="1"/>
  <c r="AB306"/>
  <c r="I306" s="1"/>
  <c r="AB307"/>
  <c r="I307" s="1"/>
  <c r="AB308"/>
  <c r="I308" s="1"/>
  <c r="AB309"/>
  <c r="I309" s="1"/>
  <c r="AB310"/>
  <c r="I310" s="1"/>
  <c r="AB311"/>
  <c r="I311" s="1"/>
  <c r="AB312"/>
  <c r="I312" s="1"/>
  <c r="AB313"/>
  <c r="I313" s="1"/>
  <c r="AB314"/>
  <c r="I314" s="1"/>
  <c r="AB315"/>
  <c r="I315" s="1"/>
  <c r="AB316"/>
  <c r="I316" s="1"/>
  <c r="AB317"/>
  <c r="I317" s="1"/>
  <c r="AB318"/>
  <c r="I318" s="1"/>
  <c r="AB319"/>
  <c r="I319" s="1"/>
  <c r="AB320"/>
  <c r="I320" s="1"/>
  <c r="AB321"/>
  <c r="I321" s="1"/>
  <c r="AB322"/>
  <c r="I322" s="1"/>
  <c r="AB323"/>
  <c r="I323" s="1"/>
  <c r="AB324"/>
  <c r="I324" s="1"/>
  <c r="AB325"/>
  <c r="I325" s="1"/>
  <c r="AB326"/>
  <c r="I326" s="1"/>
  <c r="AB327"/>
  <c r="I327" s="1"/>
  <c r="AB328"/>
  <c r="I328" s="1"/>
  <c r="AB329"/>
  <c r="I329" s="1"/>
  <c r="AB330"/>
  <c r="I330" s="1"/>
  <c r="AB331"/>
  <c r="I331" s="1"/>
  <c r="AB332"/>
  <c r="I332" s="1"/>
  <c r="AB333"/>
  <c r="I333" s="1"/>
  <c r="AB334"/>
  <c r="I334" s="1"/>
  <c r="AB335"/>
  <c r="I335" s="1"/>
  <c r="AB336"/>
  <c r="I336" s="1"/>
  <c r="AB337"/>
  <c r="I337" s="1"/>
  <c r="AB338"/>
  <c r="I338" s="1"/>
  <c r="AB339"/>
  <c r="I339" s="1"/>
  <c r="AB340"/>
  <c r="I340" s="1"/>
  <c r="AB341"/>
  <c r="I341" s="1"/>
  <c r="AB342"/>
  <c r="I342" s="1"/>
  <c r="AB343"/>
  <c r="I343" s="1"/>
  <c r="AB344"/>
  <c r="I344" s="1"/>
  <c r="AB345"/>
  <c r="I345" s="1"/>
  <c r="AB346"/>
  <c r="I346" s="1"/>
  <c r="AB347"/>
  <c r="I347" s="1"/>
  <c r="AB348"/>
  <c r="I348" s="1"/>
  <c r="AB349"/>
  <c r="I349" s="1"/>
  <c r="AB350"/>
  <c r="I350" s="1"/>
  <c r="AB351"/>
  <c r="I351" s="1"/>
  <c r="AB352"/>
  <c r="I352" s="1"/>
  <c r="AB353"/>
  <c r="I353" s="1"/>
  <c r="AB354"/>
  <c r="I354" s="1"/>
  <c r="AB355"/>
  <c r="I355" s="1"/>
  <c r="AB356"/>
  <c r="I356" s="1"/>
  <c r="AB357"/>
  <c r="I357" s="1"/>
  <c r="AB358"/>
  <c r="I358" s="1"/>
  <c r="AB359"/>
  <c r="I359" s="1"/>
  <c r="AB360"/>
  <c r="I360" s="1"/>
  <c r="AB361"/>
  <c r="I361" s="1"/>
  <c r="AB362"/>
  <c r="I362" s="1"/>
  <c r="AB363"/>
  <c r="I363" s="1"/>
  <c r="AB364"/>
  <c r="I364" s="1"/>
  <c r="AB365"/>
  <c r="I365" s="1"/>
  <c r="AB366"/>
  <c r="I366" s="1"/>
  <c r="AB367"/>
  <c r="I367" s="1"/>
  <c r="AB368"/>
  <c r="I368" s="1"/>
  <c r="AB369"/>
  <c r="I369" s="1"/>
  <c r="AB370"/>
  <c r="I370" s="1"/>
  <c r="AB371"/>
  <c r="I371" s="1"/>
  <c r="AB372"/>
  <c r="I372" s="1"/>
  <c r="AB373"/>
  <c r="I373" s="1"/>
  <c r="AB374"/>
  <c r="I374" s="1"/>
  <c r="AB375"/>
  <c r="I375" s="1"/>
  <c r="AB376"/>
  <c r="I376" s="1"/>
  <c r="AB377"/>
  <c r="I377" s="1"/>
  <c r="AB378"/>
  <c r="I378" s="1"/>
  <c r="AB379"/>
  <c r="I379" s="1"/>
  <c r="AB380"/>
  <c r="I380" s="1"/>
  <c r="AB381"/>
  <c r="I381" s="1"/>
  <c r="AB382"/>
  <c r="I382" s="1"/>
  <c r="AB383"/>
  <c r="I383" s="1"/>
  <c r="AB384"/>
  <c r="I384" s="1"/>
  <c r="AB385"/>
  <c r="I385" s="1"/>
  <c r="AB386"/>
  <c r="I386" s="1"/>
  <c r="AB387"/>
  <c r="I387" s="1"/>
  <c r="AB388"/>
  <c r="I388" s="1"/>
  <c r="AB389"/>
  <c r="I389" s="1"/>
  <c r="AB390"/>
  <c r="I390" s="1"/>
  <c r="AB391"/>
  <c r="I391" s="1"/>
  <c r="AB392"/>
  <c r="I392" s="1"/>
  <c r="AB393"/>
  <c r="I393" s="1"/>
  <c r="AB394"/>
  <c r="I394" s="1"/>
  <c r="AB395"/>
  <c r="I395" s="1"/>
  <c r="AB396"/>
  <c r="I396" s="1"/>
  <c r="AB397"/>
  <c r="I397" s="1"/>
  <c r="AB398"/>
  <c r="I398" s="1"/>
  <c r="AB399"/>
  <c r="I399" s="1"/>
  <c r="AB400"/>
  <c r="I400" s="1"/>
  <c r="AB401"/>
  <c r="I401" s="1"/>
  <c r="AB402"/>
  <c r="I402" s="1"/>
  <c r="AB403"/>
  <c r="I403" s="1"/>
  <c r="AB404"/>
  <c r="I404" s="1"/>
  <c r="AB405"/>
  <c r="I405" s="1"/>
  <c r="AB406"/>
  <c r="I406" s="1"/>
  <c r="AB407"/>
  <c r="I407" s="1"/>
  <c r="AB408"/>
  <c r="I408" s="1"/>
  <c r="AB409"/>
  <c r="I409" s="1"/>
  <c r="AB410"/>
  <c r="I410" s="1"/>
  <c r="AB411"/>
  <c r="I411" s="1"/>
  <c r="AB412"/>
  <c r="I412" s="1"/>
  <c r="AB413"/>
  <c r="I413" s="1"/>
  <c r="AB414"/>
  <c r="I414" s="1"/>
  <c r="AB415"/>
  <c r="I415" s="1"/>
  <c r="AB416"/>
  <c r="I416" s="1"/>
  <c r="AB417"/>
  <c r="I417" s="1"/>
  <c r="AB418"/>
  <c r="I418" s="1"/>
  <c r="AB419"/>
  <c r="I419" s="1"/>
  <c r="AB420"/>
  <c r="I420" s="1"/>
  <c r="AB421"/>
  <c r="I421" s="1"/>
  <c r="AB422"/>
  <c r="I422" s="1"/>
  <c r="AB423"/>
  <c r="I423" s="1"/>
  <c r="AB424"/>
  <c r="I424" s="1"/>
  <c r="AB425"/>
  <c r="I425" s="1"/>
  <c r="AB426"/>
  <c r="I426" s="1"/>
  <c r="AB427"/>
  <c r="I427" s="1"/>
  <c r="AB428"/>
  <c r="I428" s="1"/>
  <c r="AB429"/>
  <c r="I429" s="1"/>
  <c r="AB430"/>
  <c r="I430" s="1"/>
  <c r="AB431"/>
  <c r="I431" s="1"/>
  <c r="AB432"/>
  <c r="I432" s="1"/>
  <c r="AB433"/>
  <c r="I433" s="1"/>
  <c r="AB434"/>
  <c r="I434" s="1"/>
  <c r="AB435"/>
  <c r="I435" s="1"/>
  <c r="AB436"/>
  <c r="I436" s="1"/>
  <c r="AB437"/>
  <c r="I437" s="1"/>
  <c r="AB438"/>
  <c r="I438" s="1"/>
  <c r="AB439"/>
  <c r="I439" s="1"/>
  <c r="AB440"/>
  <c r="I440" s="1"/>
  <c r="AB441"/>
  <c r="I441" s="1"/>
  <c r="AB442"/>
  <c r="I442" s="1"/>
  <c r="AB443"/>
  <c r="I443" s="1"/>
  <c r="AB444"/>
  <c r="I444" s="1"/>
  <c r="AB445"/>
  <c r="I445" s="1"/>
  <c r="AB446"/>
  <c r="I446" s="1"/>
  <c r="AB447"/>
  <c r="I447" s="1"/>
  <c r="AB448"/>
  <c r="I448" s="1"/>
  <c r="AB449"/>
  <c r="I449" s="1"/>
  <c r="AB450"/>
  <c r="I450" s="1"/>
  <c r="AB451"/>
  <c r="I451" s="1"/>
  <c r="AB452"/>
  <c r="I452" s="1"/>
  <c r="AB453"/>
  <c r="I453" s="1"/>
  <c r="AB454"/>
  <c r="I454" s="1"/>
  <c r="AB455"/>
  <c r="I455" s="1"/>
  <c r="AB456"/>
  <c r="I456" s="1"/>
  <c r="AB457"/>
  <c r="I457" s="1"/>
  <c r="AB458"/>
  <c r="I458" s="1"/>
  <c r="AB459"/>
  <c r="I459" s="1"/>
  <c r="AB460"/>
  <c r="I460" s="1"/>
  <c r="AB461"/>
  <c r="I461" s="1"/>
  <c r="AB462"/>
  <c r="I462" s="1"/>
  <c r="AB463"/>
  <c r="I463" s="1"/>
  <c r="AB464"/>
  <c r="I464" s="1"/>
  <c r="AB465"/>
  <c r="I465" s="1"/>
  <c r="AB466"/>
  <c r="I466" s="1"/>
  <c r="AB467"/>
  <c r="I467" s="1"/>
  <c r="AB468"/>
  <c r="I468" s="1"/>
  <c r="AB469"/>
  <c r="I469" s="1"/>
  <c r="AB470"/>
  <c r="I470" s="1"/>
  <c r="AB471"/>
  <c r="I471" s="1"/>
  <c r="AB472"/>
  <c r="I472" s="1"/>
  <c r="AB473"/>
  <c r="I473" s="1"/>
  <c r="AB474"/>
  <c r="I474" s="1"/>
  <c r="AB475"/>
  <c r="I475" s="1"/>
  <c r="AB476"/>
  <c r="I476" s="1"/>
  <c r="AB477"/>
  <c r="I477" s="1"/>
  <c r="AB478"/>
  <c r="I478" s="1"/>
  <c r="AB479"/>
  <c r="I479" s="1"/>
  <c r="AB480"/>
  <c r="I480" s="1"/>
  <c r="AB481"/>
  <c r="I481" s="1"/>
  <c r="AB482"/>
  <c r="I482" s="1"/>
  <c r="AB483"/>
  <c r="I483" s="1"/>
  <c r="AB484"/>
  <c r="I484" s="1"/>
  <c r="AB485"/>
  <c r="I485" s="1"/>
  <c r="AB486"/>
  <c r="I486" s="1"/>
  <c r="AB487"/>
  <c r="I487" s="1"/>
  <c r="AB488"/>
  <c r="I488" s="1"/>
  <c r="AB489"/>
  <c r="I489" s="1"/>
  <c r="AB490"/>
  <c r="I490" s="1"/>
  <c r="AB491"/>
  <c r="I491" s="1"/>
  <c r="AB492"/>
  <c r="I492" s="1"/>
  <c r="AB493"/>
  <c r="I493" s="1"/>
  <c r="AB494"/>
  <c r="I494" s="1"/>
  <c r="AB495"/>
  <c r="I495" s="1"/>
  <c r="AB496"/>
  <c r="I496" s="1"/>
  <c r="AB497"/>
  <c r="I497" s="1"/>
  <c r="AB498"/>
  <c r="I498" s="1"/>
  <c r="AB499"/>
  <c r="I499" s="1"/>
  <c r="AB500"/>
  <c r="I500" s="1"/>
  <c r="AB501"/>
  <c r="I501" s="1"/>
  <c r="AB502"/>
  <c r="I502" s="1"/>
  <c r="AB503"/>
  <c r="I503" s="1"/>
  <c r="AB504"/>
  <c r="I504" s="1"/>
  <c r="AB505"/>
  <c r="I505" s="1"/>
  <c r="AB506"/>
  <c r="I506" s="1"/>
  <c r="AB507"/>
  <c r="I507" s="1"/>
  <c r="AB508"/>
  <c r="I508" s="1"/>
  <c r="AB509"/>
  <c r="I509" s="1"/>
  <c r="AB510"/>
  <c r="I510" s="1"/>
  <c r="AB511"/>
  <c r="I511" s="1"/>
  <c r="AB512"/>
  <c r="I512" s="1"/>
  <c r="AB513"/>
  <c r="I513" s="1"/>
  <c r="AB514"/>
  <c r="I514" s="1"/>
  <c r="AB515"/>
  <c r="I515" s="1"/>
  <c r="AB516"/>
  <c r="I516" s="1"/>
  <c r="AB517"/>
  <c r="I517" s="1"/>
  <c r="AB518"/>
  <c r="I518" s="1"/>
  <c r="AB519"/>
  <c r="I519" s="1"/>
  <c r="AB520"/>
  <c r="I520" s="1"/>
  <c r="AB521"/>
  <c r="I521" s="1"/>
  <c r="AB522"/>
  <c r="I522" s="1"/>
  <c r="AB523"/>
  <c r="I523" s="1"/>
  <c r="AB524"/>
  <c r="I524" s="1"/>
  <c r="AB525"/>
  <c r="I525" s="1"/>
  <c r="AB526"/>
  <c r="I526" s="1"/>
  <c r="AB527"/>
  <c r="I527" s="1"/>
  <c r="AB528"/>
  <c r="I528" s="1"/>
  <c r="AB529"/>
  <c r="I529" s="1"/>
  <c r="AB530"/>
  <c r="I530" s="1"/>
  <c r="AB33"/>
  <c r="I33" s="1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33"/>
  <c r="J519"/>
  <c r="K519"/>
  <c r="L519"/>
  <c r="M519"/>
  <c r="N519"/>
  <c r="J520"/>
  <c r="K520"/>
  <c r="L520"/>
  <c r="M520"/>
  <c r="N520"/>
  <c r="J521"/>
  <c r="K521"/>
  <c r="L521"/>
  <c r="M521"/>
  <c r="N521"/>
  <c r="J522"/>
  <c r="K522"/>
  <c r="L522"/>
  <c r="M522"/>
  <c r="N522"/>
  <c r="J523"/>
  <c r="K523"/>
  <c r="L523"/>
  <c r="M523"/>
  <c r="N523"/>
  <c r="J524"/>
  <c r="K524"/>
  <c r="L524"/>
  <c r="M524"/>
  <c r="N524"/>
  <c r="J525"/>
  <c r="K525"/>
  <c r="L525"/>
  <c r="M525"/>
  <c r="N525"/>
  <c r="J526"/>
  <c r="K526"/>
  <c r="L526"/>
  <c r="M526"/>
  <c r="N526"/>
  <c r="J527"/>
  <c r="K527"/>
  <c r="L527"/>
  <c r="M527"/>
  <c r="N527"/>
  <c r="J528"/>
  <c r="K528"/>
  <c r="L528"/>
  <c r="M528"/>
  <c r="N528"/>
  <c r="J529"/>
  <c r="K529"/>
  <c r="L529"/>
  <c r="M529"/>
  <c r="N529"/>
  <c r="J530"/>
  <c r="K530"/>
  <c r="L530"/>
  <c r="M530"/>
  <c r="N530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F21" l="1"/>
  <c r="F7"/>
  <c r="F15"/>
  <c r="F13"/>
  <c r="F9"/>
  <c r="F18"/>
  <c r="F16"/>
  <c r="F14"/>
  <c r="F12"/>
  <c r="F10"/>
  <c r="F17"/>
  <c r="F19"/>
  <c r="F20"/>
  <c r="F11"/>
  <c r="J6"/>
  <c r="J5"/>
  <c r="J9"/>
  <c r="J12"/>
  <c r="J16"/>
  <c r="J21"/>
  <c r="J19"/>
  <c r="J11"/>
  <c r="F8"/>
  <c r="F6"/>
  <c r="J15"/>
  <c r="J10"/>
  <c r="F5"/>
  <c r="J8"/>
  <c r="J17"/>
  <c r="J13"/>
  <c r="J20"/>
  <c r="J18"/>
  <c r="J7"/>
  <c r="J14"/>
  <c r="O27"/>
  <c r="P27"/>
  <c r="Q27"/>
  <c r="R27"/>
  <c r="S27"/>
  <c r="T27"/>
  <c r="U27"/>
  <c r="V27"/>
  <c r="W27"/>
  <c r="X27"/>
  <c r="Y27"/>
  <c r="Z27"/>
  <c r="O24"/>
  <c r="P24"/>
  <c r="Q24"/>
  <c r="R24"/>
  <c r="S24"/>
  <c r="T24"/>
  <c r="U24"/>
  <c r="V24"/>
  <c r="W24"/>
  <c r="X24"/>
  <c r="Y24"/>
  <c r="Z24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E27"/>
  <c r="E23"/>
  <c r="K33"/>
  <c r="L33"/>
  <c r="M33"/>
  <c r="N33"/>
  <c r="I18" l="1"/>
  <c r="I14"/>
  <c r="K9"/>
  <c r="I8"/>
  <c r="I13"/>
  <c r="I10"/>
  <c r="I11"/>
  <c r="I21"/>
  <c r="I7"/>
  <c r="I20"/>
  <c r="I17"/>
  <c r="I15"/>
  <c r="I19"/>
  <c r="I16"/>
  <c r="I9"/>
  <c r="I6"/>
  <c r="I12"/>
  <c r="I5"/>
  <c r="N5"/>
  <c r="N20"/>
  <c r="N17"/>
  <c r="L5"/>
  <c r="L20"/>
  <c r="L17"/>
  <c r="K21"/>
  <c r="K14"/>
  <c r="K13"/>
  <c r="K19"/>
  <c r="K11"/>
  <c r="K8"/>
  <c r="L10"/>
  <c r="L7"/>
  <c r="L18"/>
  <c r="M21"/>
  <c r="M14"/>
  <c r="M13"/>
  <c r="M19"/>
  <c r="M11"/>
  <c r="M8"/>
  <c r="N10"/>
  <c r="N7"/>
  <c r="N18"/>
  <c r="K12"/>
  <c r="L15"/>
  <c r="L6"/>
  <c r="M9"/>
  <c r="M12"/>
  <c r="M16"/>
  <c r="N15"/>
  <c r="N6"/>
  <c r="M20"/>
  <c r="M17"/>
  <c r="M5"/>
  <c r="K20"/>
  <c r="K17"/>
  <c r="K5"/>
  <c r="K18"/>
  <c r="K10"/>
  <c r="K7"/>
  <c r="L21"/>
  <c r="L14"/>
  <c r="L19"/>
  <c r="L13"/>
  <c r="L11"/>
  <c r="L8"/>
  <c r="M18"/>
  <c r="M10"/>
  <c r="M7"/>
  <c r="N21"/>
  <c r="N14"/>
  <c r="N19"/>
  <c r="N13"/>
  <c r="N11"/>
  <c r="N8"/>
  <c r="K16"/>
  <c r="K15"/>
  <c r="K6"/>
  <c r="L9"/>
  <c r="L12"/>
  <c r="L16"/>
  <c r="M15"/>
  <c r="M6"/>
  <c r="N9"/>
  <c r="N12"/>
  <c r="N16"/>
  <c r="M27"/>
  <c r="M26" s="1"/>
  <c r="Y23"/>
  <c r="Y26"/>
  <c r="W23"/>
  <c r="U23"/>
  <c r="S23"/>
  <c r="Q23"/>
  <c r="O23"/>
  <c r="W26"/>
  <c r="U26"/>
  <c r="S26"/>
  <c r="Q26"/>
  <c r="O26"/>
  <c r="Z23"/>
  <c r="X23"/>
  <c r="V23"/>
  <c r="T23"/>
  <c r="R23"/>
  <c r="P23"/>
  <c r="Z26"/>
  <c r="X26"/>
  <c r="V26"/>
  <c r="T26"/>
  <c r="R26"/>
  <c r="P26"/>
  <c r="Y28"/>
  <c r="W28"/>
  <c r="U28"/>
  <c r="S28"/>
  <c r="Q28"/>
  <c r="O28"/>
  <c r="Z28"/>
  <c r="X28"/>
  <c r="V28"/>
  <c r="T28"/>
  <c r="R28"/>
  <c r="P28"/>
  <c r="E28"/>
  <c r="D28" s="1"/>
  <c r="J27"/>
  <c r="J24"/>
  <c r="K24"/>
  <c r="K23" s="1"/>
  <c r="K27"/>
  <c r="N27"/>
  <c r="L27"/>
  <c r="N24"/>
  <c r="N23" s="1"/>
  <c r="L24"/>
  <c r="L23" s="1"/>
  <c r="M24"/>
  <c r="M23" s="1"/>
  <c r="J23" l="1"/>
  <c r="N26"/>
  <c r="N28"/>
  <c r="M28"/>
  <c r="L26"/>
  <c r="L28"/>
  <c r="K26"/>
  <c r="K28"/>
  <c r="J26"/>
  <c r="J28"/>
</calcChain>
</file>

<file path=xl/sharedStrings.xml><?xml version="1.0" encoding="utf-8"?>
<sst xmlns="http://schemas.openxmlformats.org/spreadsheetml/2006/main" count="2312" uniqueCount="754">
  <si>
    <t>LNr</t>
  </si>
  <si>
    <t>Gesamt</t>
  </si>
  <si>
    <t>B</t>
  </si>
  <si>
    <t>IB_K002_95</t>
  </si>
  <si>
    <t>VG_D003_98</t>
  </si>
  <si>
    <t>AE_B004_90</t>
  </si>
  <si>
    <t>RE_M005_02</t>
  </si>
  <si>
    <t>NX_D006_00</t>
  </si>
  <si>
    <t>CT_K007_02</t>
  </si>
  <si>
    <t>ZP_M008_06</t>
  </si>
  <si>
    <t>FG_S009_05</t>
  </si>
  <si>
    <t>WX_M010_94</t>
  </si>
  <si>
    <t>VC_D011_99</t>
  </si>
  <si>
    <t>BX_S012_96</t>
  </si>
  <si>
    <t>YA_D013_02</t>
  </si>
  <si>
    <t>CX_H014_94</t>
  </si>
  <si>
    <t>AQ_S015_94</t>
  </si>
  <si>
    <t>OY_B016_00</t>
  </si>
  <si>
    <t>CP_D017_03</t>
  </si>
  <si>
    <t>UF_K018_91</t>
  </si>
  <si>
    <t>PE_B019_91</t>
  </si>
  <si>
    <t>FH_M020_01</t>
  </si>
  <si>
    <t>AJ_M021_96</t>
  </si>
  <si>
    <t>IG_B022_03</t>
  </si>
  <si>
    <t>YD_D023_98</t>
  </si>
  <si>
    <t>ZK_D024_04</t>
  </si>
  <si>
    <t>LJ_M025_98</t>
  </si>
  <si>
    <t>QW_B026_94</t>
  </si>
  <si>
    <t>FP_M027_06</t>
  </si>
  <si>
    <t>AT_H028_97</t>
  </si>
  <si>
    <t>EX_M029_99</t>
  </si>
  <si>
    <t>JO_K030_91</t>
  </si>
  <si>
    <t>OR_B031_03</t>
  </si>
  <si>
    <t>GU_K032_04</t>
  </si>
  <si>
    <t>QG_M033_92</t>
  </si>
  <si>
    <t>NX_D034_90</t>
  </si>
  <si>
    <t>UR_H035_92</t>
  </si>
  <si>
    <t>CV_H036_96</t>
  </si>
  <si>
    <t>PR_D037_02</t>
  </si>
  <si>
    <t>RE_M038_02</t>
  </si>
  <si>
    <t>LX_H039_94</t>
  </si>
  <si>
    <t>RN_B040_90</t>
  </si>
  <si>
    <t>ZM_D041_99</t>
  </si>
  <si>
    <t>QF_H042_98</t>
  </si>
  <si>
    <t>DG_H043_98</t>
  </si>
  <si>
    <t>YH_S044_01</t>
  </si>
  <si>
    <t>KD_D045_02</t>
  </si>
  <si>
    <t>KF_M046_99</t>
  </si>
  <si>
    <t>MF_M047_06</t>
  </si>
  <si>
    <t>QT_H048_99</t>
  </si>
  <si>
    <t>YU_K049_01</t>
  </si>
  <si>
    <t>YG_S050_00</t>
  </si>
  <si>
    <t>UG_S051_04</t>
  </si>
  <si>
    <t>DO_S052_92</t>
  </si>
  <si>
    <t>XG_S053_90</t>
  </si>
  <si>
    <t>US_K054_05</t>
  </si>
  <si>
    <t>UN_S055_03</t>
  </si>
  <si>
    <t>KD_B056_03</t>
  </si>
  <si>
    <t>FU_D057_05</t>
  </si>
  <si>
    <t>SX_B058_02</t>
  </si>
  <si>
    <t>SV_K059_03</t>
  </si>
  <si>
    <t>QE_H060_97</t>
  </si>
  <si>
    <t>MB_D061_00</t>
  </si>
  <si>
    <t>BI_K062_95</t>
  </si>
  <si>
    <t>YX_D063_03</t>
  </si>
  <si>
    <t>LI_K064_93</t>
  </si>
  <si>
    <t>EW_S065_97</t>
  </si>
  <si>
    <t>JH_B066_96</t>
  </si>
  <si>
    <t>WO_M067_91</t>
  </si>
  <si>
    <t>ZB_D068_05</t>
  </si>
  <si>
    <t>AT_B069_02</t>
  </si>
  <si>
    <t>CZ_B070_01</t>
  </si>
  <si>
    <t>HM_K071_97</t>
  </si>
  <si>
    <t>VO_B072_97</t>
  </si>
  <si>
    <t>JO_D073_00</t>
  </si>
  <si>
    <t>DL_B074_06</t>
  </si>
  <si>
    <t>ZY_D075_99</t>
  </si>
  <si>
    <t>BI_S076_90</t>
  </si>
  <si>
    <t>AW_K077_94</t>
  </si>
  <si>
    <t>BO_B078_03</t>
  </si>
  <si>
    <t>RE_S079_91</t>
  </si>
  <si>
    <t>IJ_H080_90</t>
  </si>
  <si>
    <t>GB_M081_93</t>
  </si>
  <si>
    <t>EP_M082_91</t>
  </si>
  <si>
    <t>RA_B083_03</t>
  </si>
  <si>
    <t>XN_B084_01</t>
  </si>
  <si>
    <t>ZH_B085_90</t>
  </si>
  <si>
    <t>CM_H086_98</t>
  </si>
  <si>
    <t>VH_D087_05</t>
  </si>
  <si>
    <t>KP_B088_98</t>
  </si>
  <si>
    <t>TM_H089_00</t>
  </si>
  <si>
    <t>TO_S090_99</t>
  </si>
  <si>
    <t>LC_H091_02</t>
  </si>
  <si>
    <t>OD_K092_04</t>
  </si>
  <si>
    <t>LK_S093_92</t>
  </si>
  <si>
    <t>OV_K094_00</t>
  </si>
  <si>
    <t>AV_D095_04</t>
  </si>
  <si>
    <t>PK_S096_98</t>
  </si>
  <si>
    <t>MF_H097_94</t>
  </si>
  <si>
    <t>AX_M098_06</t>
  </si>
  <si>
    <t>IE_H099_98</t>
  </si>
  <si>
    <t>RE_D100_95</t>
  </si>
  <si>
    <t>WO_B101_06</t>
  </si>
  <si>
    <t>KQ_B102_00</t>
  </si>
  <si>
    <t>MJ_M103_91</t>
  </si>
  <si>
    <t>XJ_H104_02</t>
  </si>
  <si>
    <t>PC_B105_97</t>
  </si>
  <si>
    <t>UC_K106_90</t>
  </si>
  <si>
    <t>XO_M107_02</t>
  </si>
  <si>
    <t>FH_K108_00</t>
  </si>
  <si>
    <t>ZZ_D109_04</t>
  </si>
  <si>
    <t>EZ_B110_91</t>
  </si>
  <si>
    <t>EG_B111_91</t>
  </si>
  <si>
    <t>QH_K112_00</t>
  </si>
  <si>
    <t>XJ_K113_03</t>
  </si>
  <si>
    <t>SO_H114_91</t>
  </si>
  <si>
    <t>MC_B115_99</t>
  </si>
  <si>
    <t>XF_M116_91</t>
  </si>
  <si>
    <t>HH_M117_91</t>
  </si>
  <si>
    <t>GW_D118_99</t>
  </si>
  <si>
    <t>ZV_K119_05</t>
  </si>
  <si>
    <t>FC_S120_04</t>
  </si>
  <si>
    <t>KA_K121_91</t>
  </si>
  <si>
    <t>BE_B122_06</t>
  </si>
  <si>
    <t>YV_M123_93</t>
  </si>
  <si>
    <t>CX_M124_93</t>
  </si>
  <si>
    <t>AM_M125_91</t>
  </si>
  <si>
    <t>WU_H126_92</t>
  </si>
  <si>
    <t>ZI_S127_93</t>
  </si>
  <si>
    <t>HT_K128_02</t>
  </si>
  <si>
    <t>HG_D129_90</t>
  </si>
  <si>
    <t>XI_B130_98</t>
  </si>
  <si>
    <t>LE_S131_01</t>
  </si>
  <si>
    <t>JI_D132_04</t>
  </si>
  <si>
    <t>NJ_M133_97</t>
  </si>
  <si>
    <t>CT_S134_06</t>
  </si>
  <si>
    <t>WB_K135_96</t>
  </si>
  <si>
    <t>LK_M136_90</t>
  </si>
  <si>
    <t>MY_D137_03</t>
  </si>
  <si>
    <t>JZ_S138_94</t>
  </si>
  <si>
    <t>AK_H139_94</t>
  </si>
  <si>
    <t>MI_B140_92</t>
  </si>
  <si>
    <t>JX_H141_00</t>
  </si>
  <si>
    <t>RR_S142_91</t>
  </si>
  <si>
    <t>NH_S143_06</t>
  </si>
  <si>
    <t>LR_S144_06</t>
  </si>
  <si>
    <t>KX_H145_04</t>
  </si>
  <si>
    <t>HR_K146_98</t>
  </si>
  <si>
    <t>AV_K147_98</t>
  </si>
  <si>
    <t>GC_B148_01</t>
  </si>
  <si>
    <t>VF_S149_93</t>
  </si>
  <si>
    <t>IA_M150_00</t>
  </si>
  <si>
    <t>QJ_H151_04</t>
  </si>
  <si>
    <t>AT_S152_00</t>
  </si>
  <si>
    <t>UR_B153_94</t>
  </si>
  <si>
    <t>AT_D154_94</t>
  </si>
  <si>
    <t>IF_H155_95</t>
  </si>
  <si>
    <t>VU_S156_92</t>
  </si>
  <si>
    <t>KN_S157_90</t>
  </si>
  <si>
    <t>IA_D158_05</t>
  </si>
  <si>
    <t>RV_H159_97</t>
  </si>
  <si>
    <t>UJ_D160_97</t>
  </si>
  <si>
    <t>IA_K161_96</t>
  </si>
  <si>
    <t>TL_D162_90</t>
  </si>
  <si>
    <t>IL_K163_95</t>
  </si>
  <si>
    <t>DI_B164_04</t>
  </si>
  <si>
    <t>QA_H165_97</t>
  </si>
  <si>
    <t>XO_K166_98</t>
  </si>
  <si>
    <t>QW_M167_93</t>
  </si>
  <si>
    <t>ZU_M168_97</t>
  </si>
  <si>
    <t>PD_S169_91</t>
  </si>
  <si>
    <t>RJ_D170_91</t>
  </si>
  <si>
    <t>BA_M171_97</t>
  </si>
  <si>
    <t>HD_B172_97</t>
  </si>
  <si>
    <t>OM_B173_91</t>
  </si>
  <si>
    <t>KK_S174_06</t>
  </si>
  <si>
    <t>TN_H175_90</t>
  </si>
  <si>
    <t>CR_S176_90</t>
  </si>
  <si>
    <t>HX_S177_98</t>
  </si>
  <si>
    <t>CV_M178_92</t>
  </si>
  <si>
    <t>FT_S179_96</t>
  </si>
  <si>
    <t>YD_K180_05</t>
  </si>
  <si>
    <t>LG_M181_90</t>
  </si>
  <si>
    <t>XR_M182_01</t>
  </si>
  <si>
    <t>NH_M183_97</t>
  </si>
  <si>
    <t>KD_K184_92</t>
  </si>
  <si>
    <t>HL_S185_06</t>
  </si>
  <si>
    <t>NM_H186_04</t>
  </si>
  <si>
    <t>HT_S187_91</t>
  </si>
  <si>
    <t>HX_H188_05</t>
  </si>
  <si>
    <t>GD_S189_05</t>
  </si>
  <si>
    <t>VD_K190_96</t>
  </si>
  <si>
    <t>DM_D191_93</t>
  </si>
  <si>
    <t>YT_B192_00</t>
  </si>
  <si>
    <t>SG_S193_94</t>
  </si>
  <si>
    <t>GC_S194_99</t>
  </si>
  <si>
    <t>NX_S195_93</t>
  </si>
  <si>
    <t>GQ_H196_00</t>
  </si>
  <si>
    <t>DC_H197_03</t>
  </si>
  <si>
    <t>SB_B198_93</t>
  </si>
  <si>
    <t>QY_H199_93</t>
  </si>
  <si>
    <t>JB_D200_01</t>
  </si>
  <si>
    <t>OJ_D201_95</t>
  </si>
  <si>
    <t>DD_M202_99</t>
  </si>
  <si>
    <t>LA_M203_02</t>
  </si>
  <si>
    <t>GV_D204_92</t>
  </si>
  <si>
    <t>PT_S205_96</t>
  </si>
  <si>
    <t>IV_S206_91</t>
  </si>
  <si>
    <t>PV_M207_90</t>
  </si>
  <si>
    <t>ON_H208_00</t>
  </si>
  <si>
    <t>ZD_B209_91</t>
  </si>
  <si>
    <t>SA_B210_99</t>
  </si>
  <si>
    <t>EH_B211_97</t>
  </si>
  <si>
    <t>XV_K212_94</t>
  </si>
  <si>
    <t>AK_H213_02</t>
  </si>
  <si>
    <t>QH_M214_95</t>
  </si>
  <si>
    <t>WW_M215_04</t>
  </si>
  <si>
    <t>DN_B216_96</t>
  </si>
  <si>
    <t>GB_B217_92</t>
  </si>
  <si>
    <t>HN_K218_99</t>
  </si>
  <si>
    <t>JM_M219_98</t>
  </si>
  <si>
    <t>MS_K220_06</t>
  </si>
  <si>
    <t>ZF_K221_01</t>
  </si>
  <si>
    <t>CL_K222_03</t>
  </si>
  <si>
    <t>KX_B223_00</t>
  </si>
  <si>
    <t>SZ_M224_95</t>
  </si>
  <si>
    <t>CW_D225_03</t>
  </si>
  <si>
    <t>QF_B226_96</t>
  </si>
  <si>
    <t>QR_K227_01</t>
  </si>
  <si>
    <t>IR_H228_05</t>
  </si>
  <si>
    <t>NV_M229_96</t>
  </si>
  <si>
    <t>ZI_K230_96</t>
  </si>
  <si>
    <t>HX_D231_03</t>
  </si>
  <si>
    <t>VT_S232_01</t>
  </si>
  <si>
    <t>TQ_M233_92</t>
  </si>
  <si>
    <t>MU_S234_90</t>
  </si>
  <si>
    <t>HZ_H235_92</t>
  </si>
  <si>
    <t>LH_D236_96</t>
  </si>
  <si>
    <t>GE_K237_06</t>
  </si>
  <si>
    <t>UM_K238_05</t>
  </si>
  <si>
    <t>BE_M239_90</t>
  </si>
  <si>
    <t>OC_S240_00</t>
  </si>
  <si>
    <t>DT_H241_93</t>
  </si>
  <si>
    <t>GV_H242_04</t>
  </si>
  <si>
    <t>KN_D243_95</t>
  </si>
  <si>
    <t>ZC_S244_03</t>
  </si>
  <si>
    <t>NQ_S245_99</t>
  </si>
  <si>
    <t>DG_M246_92</t>
  </si>
  <si>
    <t>LT_M247_92</t>
  </si>
  <si>
    <t>FY_H248_91</t>
  </si>
  <si>
    <t>ES_M249_95</t>
  </si>
  <si>
    <t>NQ_H250_00</t>
  </si>
  <si>
    <t>DY_B251_01</t>
  </si>
  <si>
    <t>DJ_D252_99</t>
  </si>
  <si>
    <t>BA_M253_04</t>
  </si>
  <si>
    <t>TL_H254_99</t>
  </si>
  <si>
    <t>ZG_H255_91</t>
  </si>
  <si>
    <t>WU_M256_02</t>
  </si>
  <si>
    <t>OF_M257_98</t>
  </si>
  <si>
    <t>XC_D258_05</t>
  </si>
  <si>
    <t>DP_H259_04</t>
  </si>
  <si>
    <t>AJ_K260_04</t>
  </si>
  <si>
    <t>DK_H261_04</t>
  </si>
  <si>
    <t>TK_H262_06</t>
  </si>
  <si>
    <t>WK_H263_01</t>
  </si>
  <si>
    <t>BC_M264_06</t>
  </si>
  <si>
    <t>EE_D265_94</t>
  </si>
  <si>
    <t>RD_M266_03</t>
  </si>
  <si>
    <t>VC_B267_05</t>
  </si>
  <si>
    <t>ND_D268_92</t>
  </si>
  <si>
    <t>MP_K269_90</t>
  </si>
  <si>
    <t>BQ_D270_93</t>
  </si>
  <si>
    <t>KM_H271_04</t>
  </si>
  <si>
    <t>RQ_D272_92</t>
  </si>
  <si>
    <t>ZY_S273_90</t>
  </si>
  <si>
    <t>VJ_B274_02</t>
  </si>
  <si>
    <t>FW_D275_96</t>
  </si>
  <si>
    <t>IV_K276_04</t>
  </si>
  <si>
    <t>IE_D277_01</t>
  </si>
  <si>
    <t>VD_H278_03</t>
  </si>
  <si>
    <t>QG_K279_98</t>
  </si>
  <si>
    <t>HF_S280_93</t>
  </si>
  <si>
    <t>RU_H281_92</t>
  </si>
  <si>
    <t>FE_S282_03</t>
  </si>
  <si>
    <t>LQ_M283_97</t>
  </si>
  <si>
    <t>RR_M284_92</t>
  </si>
  <si>
    <t>NW_K285_91</t>
  </si>
  <si>
    <t>JJ_K286_95</t>
  </si>
  <si>
    <t>QI_H287_91</t>
  </si>
  <si>
    <t>AS_B288_91</t>
  </si>
  <si>
    <t>DZ_H289_90</t>
  </si>
  <si>
    <t>IF_D290_97</t>
  </si>
  <si>
    <t>RK_B291_95</t>
  </si>
  <si>
    <t>YW_H292_99</t>
  </si>
  <si>
    <t>NH_S293_91</t>
  </si>
  <si>
    <t>MP_M294_96</t>
  </si>
  <si>
    <t>ZT_D295_03</t>
  </si>
  <si>
    <t>KU_D296_06</t>
  </si>
  <si>
    <t>YD_M297_03</t>
  </si>
  <si>
    <t>FV_H298_02</t>
  </si>
  <si>
    <t>CD_H299_02</t>
  </si>
  <si>
    <t>DE_S300_96</t>
  </si>
  <si>
    <t>YE_H301_03</t>
  </si>
  <si>
    <t>QA_S302_00</t>
  </si>
  <si>
    <t>OE_S303_90</t>
  </si>
  <si>
    <t>AL_S304_00</t>
  </si>
  <si>
    <t>GJ_B305_98</t>
  </si>
  <si>
    <t>IF_H306_94</t>
  </si>
  <si>
    <t>TZ_D307_92</t>
  </si>
  <si>
    <t>RS_M308_95</t>
  </si>
  <si>
    <t>YG_K309_95</t>
  </si>
  <si>
    <t>BX_K310_91</t>
  </si>
  <si>
    <t>CS_S311_97</t>
  </si>
  <si>
    <t>WH_M312_02</t>
  </si>
  <si>
    <t>CN_S313_96</t>
  </si>
  <si>
    <t>RI_D314_94</t>
  </si>
  <si>
    <t>EG_S315_02</t>
  </si>
  <si>
    <t>DV_S316_03</t>
  </si>
  <si>
    <t>RM_D317_04</t>
  </si>
  <si>
    <t>TY_M318_93</t>
  </si>
  <si>
    <t>OP_M319_91</t>
  </si>
  <si>
    <t>WI_B320_01</t>
  </si>
  <si>
    <t>VM_K321_05</t>
  </si>
  <si>
    <t>QQ_H322_06</t>
  </si>
  <si>
    <t>XR_B323_96</t>
  </si>
  <si>
    <t>FK_M324_97</t>
  </si>
  <si>
    <t>VO_D325_99</t>
  </si>
  <si>
    <t>YV_S326_04</t>
  </si>
  <si>
    <t>OB_M327_92</t>
  </si>
  <si>
    <t>YB_D328_98</t>
  </si>
  <si>
    <t>JA_K329_00</t>
  </si>
  <si>
    <t>DN_D330_00</t>
  </si>
  <si>
    <t>EV_K331_98</t>
  </si>
  <si>
    <t>PD_B332_06</t>
  </si>
  <si>
    <t>JC_K333_93</t>
  </si>
  <si>
    <t>DK_H334_03</t>
  </si>
  <si>
    <t>AY_B335_04</t>
  </si>
  <si>
    <t>IZ_D336_91</t>
  </si>
  <si>
    <t>DY_B337_95</t>
  </si>
  <si>
    <t>OJ_M338_01</t>
  </si>
  <si>
    <t>ZS_H339_98</t>
  </si>
  <si>
    <t>UN_D340_95</t>
  </si>
  <si>
    <t>WW_D341_06</t>
  </si>
  <si>
    <t>ME_S342_05</t>
  </si>
  <si>
    <t>BZ_B343_02</t>
  </si>
  <si>
    <t>BP_K344_90</t>
  </si>
  <si>
    <t>XE_B345_96</t>
  </si>
  <si>
    <t>WP_S346_99</t>
  </si>
  <si>
    <t>ZN_S347_05</t>
  </si>
  <si>
    <t>AG_H348_99</t>
  </si>
  <si>
    <t>UW_D349_91</t>
  </si>
  <si>
    <t>EN_M350_06</t>
  </si>
  <si>
    <t>VO_B351_90</t>
  </si>
  <si>
    <t>FW_D352_92</t>
  </si>
  <si>
    <t>JY_S353_99</t>
  </si>
  <si>
    <t>MQ_M354_94</t>
  </si>
  <si>
    <t>QD_H355_06</t>
  </si>
  <si>
    <t>HZ_H356_04</t>
  </si>
  <si>
    <t>OZ_H357_92</t>
  </si>
  <si>
    <t>FG_B358_95</t>
  </si>
  <si>
    <t>FC_H359_97</t>
  </si>
  <si>
    <t>BS_K360_98</t>
  </si>
  <si>
    <t>AZ_M361_04</t>
  </si>
  <si>
    <t>WB_D362_95</t>
  </si>
  <si>
    <t>RP_H363_04</t>
  </si>
  <si>
    <t>AJ_K364_96</t>
  </si>
  <si>
    <t>XT_S365_96</t>
  </si>
  <si>
    <t>SO_K366_02</t>
  </si>
  <si>
    <t>TZ_K367_05</t>
  </si>
  <si>
    <t>BZ_H368_93</t>
  </si>
  <si>
    <t>PJ_D369_91</t>
  </si>
  <si>
    <t>JQ_B370_01</t>
  </si>
  <si>
    <t>KB_B371_95</t>
  </si>
  <si>
    <t>FO_B372_92</t>
  </si>
  <si>
    <t>AK_B373_06</t>
  </si>
  <si>
    <t>NY_S374_95</t>
  </si>
  <si>
    <t>UH_M375_04</t>
  </si>
  <si>
    <t>TK_D376_03</t>
  </si>
  <si>
    <t>RC_H377_98</t>
  </si>
  <si>
    <t>SK_D378_99</t>
  </si>
  <si>
    <t>FM_D379_90</t>
  </si>
  <si>
    <t>YR_B380_92</t>
  </si>
  <si>
    <t>XL_K381_93</t>
  </si>
  <si>
    <t>II_M382_93</t>
  </si>
  <si>
    <t>VQ_H383_01</t>
  </si>
  <si>
    <t>WX_M384_00</t>
  </si>
  <si>
    <t>GK_S385_94</t>
  </si>
  <si>
    <t>OZ_H386_97</t>
  </si>
  <si>
    <t>PQ_M387_03</t>
  </si>
  <si>
    <t>EL_H388_93</t>
  </si>
  <si>
    <t>VG_K389_99</t>
  </si>
  <si>
    <t>VH_B390_93</t>
  </si>
  <si>
    <t>RK_M391_00</t>
  </si>
  <si>
    <t>XW_D392_00</t>
  </si>
  <si>
    <t>FN_S393_04</t>
  </si>
  <si>
    <t>DX_D394_01</t>
  </si>
  <si>
    <t>VZ_B395_99</t>
  </si>
  <si>
    <t>BQ_K396_02</t>
  </si>
  <si>
    <t>LG_H397_06</t>
  </si>
  <si>
    <t>SQ_B398_03</t>
  </si>
  <si>
    <t>UB_D399_93</t>
  </si>
  <si>
    <t>TZ_D400_96</t>
  </si>
  <si>
    <t>ZM_S401_92</t>
  </si>
  <si>
    <t>UN_H402_00</t>
  </si>
  <si>
    <t>DF_K403_99</t>
  </si>
  <si>
    <t>KF_S404_92</t>
  </si>
  <si>
    <t>EK_B405_92</t>
  </si>
  <si>
    <t>ZM_D406_05</t>
  </si>
  <si>
    <t>IG_K407_01</t>
  </si>
  <si>
    <t>YR_S408_94</t>
  </si>
  <si>
    <t>XW_H409_94</t>
  </si>
  <si>
    <t>DN_B410_91</t>
  </si>
  <si>
    <t>ZK_S411_03</t>
  </si>
  <si>
    <t>VG_H412_91</t>
  </si>
  <si>
    <t>UI_K413_00</t>
  </si>
  <si>
    <t>RJ_B414_95</t>
  </si>
  <si>
    <t>TX_M415_03</t>
  </si>
  <si>
    <t>QF_B416_92</t>
  </si>
  <si>
    <t>DK_S417_95</t>
  </si>
  <si>
    <t>FS_S418_95</t>
  </si>
  <si>
    <t>OU_B419_90</t>
  </si>
  <si>
    <t>LE_S420_02</t>
  </si>
  <si>
    <t>KN_S421_93</t>
  </si>
  <si>
    <t>CA_B422_01</t>
  </si>
  <si>
    <t>EB_K423_05</t>
  </si>
  <si>
    <t>OJ_H424_04</t>
  </si>
  <si>
    <t>YL_M425_96</t>
  </si>
  <si>
    <t>RN_K426_03</t>
  </si>
  <si>
    <t>RX_K427_92</t>
  </si>
  <si>
    <t>UN_M428_90</t>
  </si>
  <si>
    <t>BC_B429_99</t>
  </si>
  <si>
    <t>SS_M430_00</t>
  </si>
  <si>
    <t>AV_S431_98</t>
  </si>
  <si>
    <t>FS_S432_95</t>
  </si>
  <si>
    <t>GR_M433_93</t>
  </si>
  <si>
    <t>EY_B434_93</t>
  </si>
  <si>
    <t>MM_B435_96</t>
  </si>
  <si>
    <t>OL_H436_05</t>
  </si>
  <si>
    <t>FX_S437_01</t>
  </si>
  <si>
    <t>PF_D438_03</t>
  </si>
  <si>
    <t>WV_S439_05</t>
  </si>
  <si>
    <t>SA_M440_91</t>
  </si>
  <si>
    <t>NP_B441_93</t>
  </si>
  <si>
    <t>UB_M442_02</t>
  </si>
  <si>
    <t>EE_K443_06</t>
  </si>
  <si>
    <t>SZ_B444_90</t>
  </si>
  <si>
    <t>MF_B445_90</t>
  </si>
  <si>
    <t>KR_B446_01</t>
  </si>
  <si>
    <t>AZ_K447_05</t>
  </si>
  <si>
    <t>YF_K448_02</t>
  </si>
  <si>
    <t>HD_S449_96</t>
  </si>
  <si>
    <t>UF_H450_00</t>
  </si>
  <si>
    <t>VR_M451_96</t>
  </si>
  <si>
    <t>MG_K452_01</t>
  </si>
  <si>
    <t>YE_H453_05</t>
  </si>
  <si>
    <t>DI_D454_99</t>
  </si>
  <si>
    <t>RN_K455_91</t>
  </si>
  <si>
    <t>UL_B456_00</t>
  </si>
  <si>
    <t>QQ_S457_90</t>
  </si>
  <si>
    <t>QJ_K458_97</t>
  </si>
  <si>
    <t>SG_D459_99</t>
  </si>
  <si>
    <t>QT_D460_02</t>
  </si>
  <si>
    <t>YS_M461_05</t>
  </si>
  <si>
    <t>NY_S462_92</t>
  </si>
  <si>
    <t>QD_M463_03</t>
  </si>
  <si>
    <t>HO_B464_93</t>
  </si>
  <si>
    <t>FT_S465_97</t>
  </si>
  <si>
    <t>YK_D466_97</t>
  </si>
  <si>
    <t>OY_M467_99</t>
  </si>
  <si>
    <t>LU_K468_96</t>
  </si>
  <si>
    <t>MT_D469_00</t>
  </si>
  <si>
    <t>GO_S470_96</t>
  </si>
  <si>
    <t>TE_H471_90</t>
  </si>
  <si>
    <t>ZT_H472_97</t>
  </si>
  <si>
    <t>QX_K473_06</t>
  </si>
  <si>
    <t>OP_S474_02</t>
  </si>
  <si>
    <t>FY_K475_97</t>
  </si>
  <si>
    <t>JV_H476_96</t>
  </si>
  <si>
    <t>VE_S477_02</t>
  </si>
  <si>
    <t>UX_H478_91</t>
  </si>
  <si>
    <t>LP_B479_95</t>
  </si>
  <si>
    <t>UX_H480_95</t>
  </si>
  <si>
    <t>KQ_H481_91</t>
  </si>
  <si>
    <t>HA_D482_06</t>
  </si>
  <si>
    <t>KF_B483_98</t>
  </si>
  <si>
    <t>BZ_B484_04</t>
  </si>
  <si>
    <t>VS_K485_91</t>
  </si>
  <si>
    <t>EY_D486_03</t>
  </si>
  <si>
    <t>OT_000_04</t>
  </si>
  <si>
    <t>DEU</t>
  </si>
  <si>
    <t>DNK</t>
  </si>
  <si>
    <t>Land</t>
  </si>
  <si>
    <t>FIN</t>
  </si>
  <si>
    <t>FRA</t>
  </si>
  <si>
    <t>GBR</t>
  </si>
  <si>
    <t>IRL</t>
  </si>
  <si>
    <t>NLD</t>
  </si>
  <si>
    <t>SWE</t>
  </si>
  <si>
    <t>NOR</t>
  </si>
  <si>
    <t>Typ</t>
  </si>
  <si>
    <t>T01</t>
  </si>
  <si>
    <t>T03</t>
  </si>
  <si>
    <t>T02</t>
  </si>
  <si>
    <t>A</t>
  </si>
  <si>
    <t>C</t>
  </si>
  <si>
    <t>Kunde Nr.</t>
  </si>
  <si>
    <t>P_01</t>
  </si>
  <si>
    <t>P_02</t>
  </si>
  <si>
    <t>P_03</t>
  </si>
  <si>
    <t>Filter</t>
  </si>
  <si>
    <t>rD1.ABC</t>
  </si>
  <si>
    <t>rD1.Datenbereich</t>
  </si>
  <si>
    <t>rD1.JahrGesamt</t>
  </si>
  <si>
    <t>rD1.KundeNr</t>
  </si>
  <si>
    <t>rD1.Land</t>
  </si>
  <si>
    <t>rD1.LNr</t>
  </si>
  <si>
    <t>rD1.Parameter01</t>
  </si>
  <si>
    <t>rD1.Parameter02</t>
  </si>
  <si>
    <t>rD1.Parameter03</t>
  </si>
  <si>
    <t>rD1.Überschriften</t>
  </si>
  <si>
    <t>T€</t>
  </si>
  <si>
    <t>% von Filter</t>
  </si>
  <si>
    <t>% von Gesamt</t>
  </si>
  <si>
    <t>Filter % von Gesamt</t>
  </si>
  <si>
    <t>Jahr ges.
T€</t>
  </si>
  <si>
    <t>Q1
T€</t>
  </si>
  <si>
    <t>Q2
T€</t>
  </si>
  <si>
    <t>Q3
T€</t>
  </si>
  <si>
    <t>Q4
T€</t>
  </si>
  <si>
    <t>Jan 
T€</t>
  </si>
  <si>
    <t>Feb 
T€</t>
  </si>
  <si>
    <t>Mrz
T€</t>
  </si>
  <si>
    <t>Apr
T€</t>
  </si>
  <si>
    <t>Mai
T€</t>
  </si>
  <si>
    <t>Jun
T€</t>
  </si>
  <si>
    <t>Jul
T€</t>
  </si>
  <si>
    <t>Aug
T€</t>
  </si>
  <si>
    <t>Sep
T€</t>
  </si>
  <si>
    <t>Okt
T€</t>
  </si>
  <si>
    <t>Nov
T€</t>
  </si>
  <si>
    <t>Dez
T€</t>
  </si>
  <si>
    <t>x</t>
  </si>
  <si>
    <t>T04</t>
  </si>
  <si>
    <t>Anzahl</t>
  </si>
  <si>
    <t xml:space="preserve">Jahr ges.
</t>
  </si>
  <si>
    <t xml:space="preserve">Q1
</t>
  </si>
  <si>
    <t xml:space="preserve">Q2
</t>
  </si>
  <si>
    <t xml:space="preserve">Q3
</t>
  </si>
  <si>
    <t xml:space="preserve">Q4
</t>
  </si>
  <si>
    <t xml:space="preserve">Jan 
</t>
  </si>
  <si>
    <t xml:space="preserve">Feb 
</t>
  </si>
  <si>
    <t xml:space="preserve">Mrz
</t>
  </si>
  <si>
    <t xml:space="preserve">Apr
</t>
  </si>
  <si>
    <t xml:space="preserve">Mai
</t>
  </si>
  <si>
    <t xml:space="preserve">Jun
</t>
  </si>
  <si>
    <t xml:space="preserve">Jul
</t>
  </si>
  <si>
    <t xml:space="preserve">Aug
</t>
  </si>
  <si>
    <t xml:space="preserve">Sep
</t>
  </si>
  <si>
    <t xml:space="preserve">Okt
</t>
  </si>
  <si>
    <t xml:space="preserve">Nov
</t>
  </si>
  <si>
    <t xml:space="preserve">Dez
</t>
  </si>
  <si>
    <t>Seit
Jahr</t>
  </si>
  <si>
    <t>D</t>
  </si>
  <si>
    <t>ABCD</t>
  </si>
  <si>
    <t>Neu 0901</t>
  </si>
  <si>
    <t>Neu 0902</t>
  </si>
  <si>
    <t>Neu 0903</t>
  </si>
  <si>
    <t>Neu 0904</t>
  </si>
  <si>
    <t>Neu 0905</t>
  </si>
  <si>
    <t>Neu 0906</t>
  </si>
  <si>
    <t>Neu 0907</t>
  </si>
  <si>
    <t>Neu 0908</t>
  </si>
  <si>
    <t>Neu 0909</t>
  </si>
  <si>
    <t>Neu 0910</t>
  </si>
  <si>
    <t>Neu 0911</t>
  </si>
  <si>
    <t>Neu 0912</t>
  </si>
  <si>
    <t>rD1.FilterProzent</t>
  </si>
  <si>
    <t>='Listen 1'!$L$11</t>
  </si>
  <si>
    <t>rL1.FarbenAusw</t>
  </si>
  <si>
    <t>rD1.JahrAktuell</t>
  </si>
  <si>
    <t>='Daten 1 Ist'!$C$2</t>
  </si>
  <si>
    <t>Jahre
KB</t>
  </si>
  <si>
    <t>Deutschland</t>
  </si>
  <si>
    <t>Dänemark</t>
  </si>
  <si>
    <t>Finnland</t>
  </si>
  <si>
    <t>Frankreich</t>
  </si>
  <si>
    <t>Großbritannien</t>
  </si>
  <si>
    <t>Irland</t>
  </si>
  <si>
    <t>Niederlande</t>
  </si>
  <si>
    <t>Norwegen</t>
  </si>
  <si>
    <t>Schweden</t>
  </si>
  <si>
    <t>='Daten 1 Ist'!$F$33:$F$832</t>
  </si>
  <si>
    <t>='Daten 1 Ist'!$C$33:$AC$832</t>
  </si>
  <si>
    <t>='Daten 1 Ist'!$E$28</t>
  </si>
  <si>
    <t>='Daten 1 Ist'!$J$33:$J$832</t>
  </si>
  <si>
    <t>='Daten 1 Ist'!$D$33:$D$832</t>
  </si>
  <si>
    <t>='Daten 1 Ist'!$E$33:$E$832</t>
  </si>
  <si>
    <t>='Daten 1 Ist'!$C$33:$C$832</t>
  </si>
  <si>
    <t>='Daten 1 Ist'!$G$33:$G$832</t>
  </si>
  <si>
    <t>='Daten 1 Ist'!$H$33:$H$832</t>
  </si>
  <si>
    <t>='Daten 1 Ist'!$I$33:$I$832</t>
  </si>
  <si>
    <t>rD1.Typ</t>
  </si>
  <si>
    <t>='Daten 1 Ist'!$AC$33:$AC$832</t>
  </si>
  <si>
    <t>='Daten 1 Ist'!$C$32:$AC$32</t>
  </si>
  <si>
    <t>Umsatz A</t>
  </si>
  <si>
    <t>Umsatz B</t>
  </si>
  <si>
    <t>Umsatz C</t>
  </si>
  <si>
    <t>Umsatz D</t>
  </si>
  <si>
    <t>Gruppe</t>
  </si>
  <si>
    <t xml:space="preserve">  Anz. %</t>
  </si>
  <si>
    <t xml:space="preserve">Umsatz %  </t>
  </si>
  <si>
    <t>(keine)</t>
  </si>
  <si>
    <t>Suche</t>
  </si>
  <si>
    <t>Altkunde</t>
  </si>
  <si>
    <t>KA</t>
  </si>
  <si>
    <t>Mittelkunde</t>
  </si>
  <si>
    <t>Neukunde</t>
  </si>
  <si>
    <t>KM</t>
  </si>
  <si>
    <t>KN</t>
  </si>
  <si>
    <t>Kundentyp 1</t>
  </si>
  <si>
    <t>Kundentyp 2</t>
  </si>
  <si>
    <t>Kundentyp 3</t>
  </si>
  <si>
    <t>Kundentyp 4</t>
  </si>
  <si>
    <t>Gruppen01</t>
  </si>
  <si>
    <t>Gruppen02</t>
  </si>
  <si>
    <t>Dänemark, Umsatz A</t>
  </si>
  <si>
    <t>Dänemark, Umsatz B</t>
  </si>
  <si>
    <t>Dänemark, Umsatz C</t>
  </si>
  <si>
    <t>Dänemark, Umsatz D</t>
  </si>
  <si>
    <t>Deutschland, Umsatz A</t>
  </si>
  <si>
    <t>Deutschland, Umsatz B</t>
  </si>
  <si>
    <t>Deutschland, Umsatz C</t>
  </si>
  <si>
    <t>Deutschland, Umsatz D</t>
  </si>
  <si>
    <t>Finnland, Umsatz A</t>
  </si>
  <si>
    <t>Finnland, Umsatz B</t>
  </si>
  <si>
    <t>Finnland, Umsatz C</t>
  </si>
  <si>
    <t>Finnland, Umsatz D</t>
  </si>
  <si>
    <t>Frankreich, Umsatz A</t>
  </si>
  <si>
    <t>Frankreich, Umsatz B</t>
  </si>
  <si>
    <t>Frankreich, Umsatz C</t>
  </si>
  <si>
    <t>Frankreich, Umsatz D</t>
  </si>
  <si>
    <t>Großbritannien, Umsatz A</t>
  </si>
  <si>
    <t>Großbritannien, Umsatz B</t>
  </si>
  <si>
    <t>Großbritannien, Umsatz C</t>
  </si>
  <si>
    <t>Großbritannien, Umsatz D</t>
  </si>
  <si>
    <t>Irland, Umsatz A</t>
  </si>
  <si>
    <t>Irland, Umsatz B</t>
  </si>
  <si>
    <t>Irland, Umsatz C</t>
  </si>
  <si>
    <t>Irland, Umsatz D</t>
  </si>
  <si>
    <t>Niederlande, Umsatz A</t>
  </si>
  <si>
    <t>Niederlande, Umsatz B</t>
  </si>
  <si>
    <t>Niederlande, Umsatz C</t>
  </si>
  <si>
    <t>Niederlande, Umsatz D</t>
  </si>
  <si>
    <t>Norwegen, Umsatz A</t>
  </si>
  <si>
    <t>Norwegen, Umsatz B</t>
  </si>
  <si>
    <t>Norwegen, Umsatz C</t>
  </si>
  <si>
    <t>Norwegen, Umsatz D</t>
  </si>
  <si>
    <t>Schweden, Umsatz A</t>
  </si>
  <si>
    <t>Schweden, Umsatz B</t>
  </si>
  <si>
    <t>Schweden, Umsatz C</t>
  </si>
  <si>
    <t>Schweden, Umsatz D</t>
  </si>
  <si>
    <t>DNK_A</t>
  </si>
  <si>
    <t>DNK_B</t>
  </si>
  <si>
    <t>DNK_C</t>
  </si>
  <si>
    <t>DNK_D</t>
  </si>
  <si>
    <t>DEU_A</t>
  </si>
  <si>
    <t>DEU_B</t>
  </si>
  <si>
    <t>DEU_C</t>
  </si>
  <si>
    <t>DEU_D</t>
  </si>
  <si>
    <t>FIN_A</t>
  </si>
  <si>
    <t>FIN_B</t>
  </si>
  <si>
    <t>FIN_C</t>
  </si>
  <si>
    <t>FIN_D</t>
  </si>
  <si>
    <t>FRA_A</t>
  </si>
  <si>
    <t>FRA_B</t>
  </si>
  <si>
    <t>FRA_C</t>
  </si>
  <si>
    <t>FRA_D</t>
  </si>
  <si>
    <t>GBR_A</t>
  </si>
  <si>
    <t>GBR_B</t>
  </si>
  <si>
    <t>GBR_C</t>
  </si>
  <si>
    <t>GBR_D</t>
  </si>
  <si>
    <t>IRL_A</t>
  </si>
  <si>
    <t>IRL_B</t>
  </si>
  <si>
    <t>IRL_C</t>
  </si>
  <si>
    <t>IRL_D</t>
  </si>
  <si>
    <t>NLD_A</t>
  </si>
  <si>
    <t>NLD_B</t>
  </si>
  <si>
    <t>NLD_C</t>
  </si>
  <si>
    <t>NLD_D</t>
  </si>
  <si>
    <t>NOR_A</t>
  </si>
  <si>
    <t>NOR_B</t>
  </si>
  <si>
    <t>NOR_C</t>
  </si>
  <si>
    <t>NOR_D</t>
  </si>
  <si>
    <t>SWE_A</t>
  </si>
  <si>
    <t>SWE_B</t>
  </si>
  <si>
    <t>SWE_C</t>
  </si>
  <si>
    <t>SWE_D</t>
  </si>
  <si>
    <t>T01_A</t>
  </si>
  <si>
    <t>T01_B</t>
  </si>
  <si>
    <t>T01_C</t>
  </si>
  <si>
    <t>T01_D</t>
  </si>
  <si>
    <t>T02_A</t>
  </si>
  <si>
    <t>T02_B</t>
  </si>
  <si>
    <t>T02_C</t>
  </si>
  <si>
    <t>T02_D</t>
  </si>
  <si>
    <t>T03_A</t>
  </si>
  <si>
    <t>T03_B</t>
  </si>
  <si>
    <t>T03_C</t>
  </si>
  <si>
    <t>T03_D</t>
  </si>
  <si>
    <t>T04_A</t>
  </si>
  <si>
    <t>T04_B</t>
  </si>
  <si>
    <t>T04_C</t>
  </si>
  <si>
    <t>T04_D</t>
  </si>
  <si>
    <t>Typ 1, Umsatz A</t>
  </si>
  <si>
    <t>Typ 1, Umsatz B</t>
  </si>
  <si>
    <t>Typ 1, Umsatz C</t>
  </si>
  <si>
    <t>Typ 1, Umsatz D</t>
  </si>
  <si>
    <t>Typ 2, Umsatz A</t>
  </si>
  <si>
    <t>Typ 2, Umsatz B</t>
  </si>
  <si>
    <t>Typ 2, Umsatz C</t>
  </si>
  <si>
    <t>Typ 2, Umsatz D</t>
  </si>
  <si>
    <t>Typ 3, Umsatz A</t>
  </si>
  <si>
    <t>Typ 3, Umsatz B</t>
  </si>
  <si>
    <t>Typ 3, Umsatz C</t>
  </si>
  <si>
    <t>Typ 3, Umsatz D</t>
  </si>
  <si>
    <t>Typ 4, Umsatz A</t>
  </si>
  <si>
    <t>Typ 4, Umsatz B</t>
  </si>
  <si>
    <t>Typ 4, Umsatz C</t>
  </si>
  <si>
    <t>Typ 4, Umsatz D</t>
  </si>
  <si>
    <t>Gruppen03</t>
  </si>
  <si>
    <t>rL1.Gruppen01Anzahl</t>
  </si>
  <si>
    <t>='Listen 1'!$N$8</t>
  </si>
  <si>
    <t>rL1.Gruppen01Ausw</t>
  </si>
  <si>
    <t>='Listen 1'!$N$6</t>
  </si>
  <si>
    <t>rL1.Gruppen01Kopf</t>
  </si>
  <si>
    <t>='Listen 1'!$N$10</t>
  </si>
  <si>
    <t>rL1.Gruppen01Liste</t>
  </si>
  <si>
    <t>='Listen 1'!$N$11:$N$31</t>
  </si>
  <si>
    <t>rL1.Gruppen02Anzahl</t>
  </si>
  <si>
    <t>='Listen 1'!$Q$8</t>
  </si>
  <si>
    <t>rL1.Gruppen02Ausw</t>
  </si>
  <si>
    <t>='Listen 1'!$Q$6</t>
  </si>
  <si>
    <t>rL1.Gruppen02Kopf</t>
  </si>
  <si>
    <t>='Listen 1'!$Q$10</t>
  </si>
  <si>
    <t>rL1.Gruppen02Liste</t>
  </si>
  <si>
    <t>='Listen 1'!$Q$11:$Q$46</t>
  </si>
  <si>
    <t>rL1.Gruppen03Anzahl</t>
  </si>
  <si>
    <t>='Listen 1'!$T$8</t>
  </si>
  <si>
    <t>rL1.Gruppen03Ausw</t>
  </si>
  <si>
    <t>='Listen 1'!$T$6</t>
  </si>
  <si>
    <t>rL1.Gruppen03Kopf</t>
  </si>
  <si>
    <t>='Listen 1'!$T$10</t>
  </si>
  <si>
    <t>rL1.Gruppen03Liste</t>
  </si>
  <si>
    <t>='Listen 1'!$T$11:$T$26</t>
  </si>
</sst>
</file>

<file path=xl/styles.xml><?xml version="1.0" encoding="utf-8"?>
<styleSheet xmlns="http://schemas.openxmlformats.org/spreadsheetml/2006/main">
  <numFmts count="10">
    <numFmt numFmtId="164" formatCode="000"/>
    <numFmt numFmtId="165" formatCode="0.0"/>
    <numFmt numFmtId="166" formatCode="00"/>
    <numFmt numFmtId="167" formatCode="#,##0,"/>
    <numFmt numFmtId="168" formatCode="0.0&quot; %&quot;"/>
    <numFmt numFmtId="169" formatCode="#,##0.0,"/>
    <numFmt numFmtId="170" formatCode="&quot;Kundenanalyse &quot;0"/>
    <numFmt numFmtId="171" formatCode="#,##0&quot; &quot;"/>
    <numFmt numFmtId="172" formatCode=";;;"/>
    <numFmt numFmtId="173" formatCode="0.0&quot; &quot;"/>
  </numFmts>
  <fonts count="23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indexed="5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8"/>
      <color theme="8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8"/>
      <name val="Tahoma"/>
      <family val="2"/>
    </font>
    <font>
      <sz val="10"/>
      <color theme="0" tint="-0.1499984740745262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1" tint="0.34998626667073579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right" vertical="center"/>
    </xf>
    <xf numFmtId="0" fontId="2" fillId="0" borderId="0" xfId="0" applyFont="1"/>
    <xf numFmtId="168" fontId="5" fillId="4" borderId="2" xfId="0" applyNumberFormat="1" applyFont="1" applyFill="1" applyBorder="1" applyAlignment="1">
      <alignment vertical="center"/>
    </xf>
    <xf numFmtId="168" fontId="5" fillId="4" borderId="4" xfId="0" applyNumberFormat="1" applyFont="1" applyFill="1" applyBorder="1" applyAlignment="1">
      <alignment vertical="center"/>
    </xf>
    <xf numFmtId="3" fontId="3" fillId="4" borderId="0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3" fontId="6" fillId="4" borderId="10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3" fontId="5" fillId="3" borderId="10" xfId="0" applyNumberFormat="1" applyFont="1" applyFill="1" applyBorder="1" applyAlignment="1">
      <alignment horizontal="center" vertical="center"/>
    </xf>
    <xf numFmtId="3" fontId="6" fillId="3" borderId="10" xfId="0" applyNumberFormat="1" applyFont="1" applyFill="1" applyBorder="1" applyAlignment="1">
      <alignment horizontal="center" vertical="center"/>
    </xf>
    <xf numFmtId="3" fontId="3" fillId="3" borderId="10" xfId="0" applyNumberFormat="1" applyFont="1" applyFill="1" applyBorder="1" applyAlignment="1">
      <alignment horizontal="center" vertical="center"/>
    </xf>
    <xf numFmtId="3" fontId="10" fillId="4" borderId="0" xfId="0" applyNumberFormat="1" applyFont="1" applyFill="1" applyBorder="1" applyAlignment="1">
      <alignment horizontal="center" vertical="center"/>
    </xf>
    <xf numFmtId="3" fontId="11" fillId="3" borderId="10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right" vertical="center"/>
    </xf>
    <xf numFmtId="3" fontId="2" fillId="4" borderId="1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9" fontId="3" fillId="0" borderId="0" xfId="0" applyNumberFormat="1" applyFont="1" applyFill="1" applyAlignment="1">
      <alignment vertical="center"/>
    </xf>
    <xf numFmtId="167" fontId="9" fillId="6" borderId="1" xfId="0" applyNumberFormat="1" applyFont="1" applyFill="1" applyBorder="1" applyAlignment="1">
      <alignment horizontal="right" vertical="center"/>
    </xf>
    <xf numFmtId="164" fontId="3" fillId="3" borderId="8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center"/>
    </xf>
    <xf numFmtId="168" fontId="5" fillId="4" borderId="13" xfId="0" applyNumberFormat="1" applyFont="1" applyFill="1" applyBorder="1" applyAlignment="1">
      <alignment horizontal="center" vertical="center"/>
    </xf>
    <xf numFmtId="168" fontId="5" fillId="3" borderId="14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left" vertical="top" wrapText="1"/>
    </xf>
    <xf numFmtId="3" fontId="10" fillId="4" borderId="10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3" fontId="3" fillId="5" borderId="0" xfId="0" applyNumberFormat="1" applyFont="1" applyFill="1" applyAlignment="1">
      <alignment vertical="center"/>
    </xf>
    <xf numFmtId="3" fontId="5" fillId="5" borderId="0" xfId="0" applyNumberFormat="1" applyFont="1" applyFill="1" applyAlignment="1">
      <alignment vertical="center"/>
    </xf>
    <xf numFmtId="0" fontId="15" fillId="0" borderId="1" xfId="0" applyFont="1" applyBorder="1"/>
    <xf numFmtId="0" fontId="16" fillId="0" borderId="0" xfId="0" applyFont="1"/>
    <xf numFmtId="166" fontId="18" fillId="2" borderId="0" xfId="0" applyNumberFormat="1" applyFont="1" applyFill="1" applyAlignment="1">
      <alignment horizontal="center" vertical="center"/>
    </xf>
    <xf numFmtId="0" fontId="3" fillId="7" borderId="17" xfId="0" applyFont="1" applyFill="1" applyBorder="1" applyAlignment="1">
      <alignment vertical="center"/>
    </xf>
    <xf numFmtId="0" fontId="3" fillId="7" borderId="17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166" fontId="3" fillId="0" borderId="0" xfId="0" applyNumberFormat="1" applyFont="1"/>
    <xf numFmtId="166" fontId="4" fillId="0" borderId="0" xfId="0" applyNumberFormat="1" applyFont="1" applyAlignment="1">
      <alignment horizontal="center"/>
    </xf>
    <xf numFmtId="3" fontId="20" fillId="2" borderId="0" xfId="0" applyNumberFormat="1" applyFont="1" applyFill="1" applyBorder="1" applyAlignment="1">
      <alignment vertical="center"/>
    </xf>
    <xf numFmtId="0" fontId="7" fillId="5" borderId="19" xfId="0" applyFont="1" applyFill="1" applyBorder="1" applyAlignment="1">
      <alignment horizontal="center" vertical="top" wrapText="1"/>
    </xf>
    <xf numFmtId="3" fontId="7" fillId="5" borderId="19" xfId="0" applyNumberFormat="1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horizontal="center" vertical="top"/>
    </xf>
    <xf numFmtId="3" fontId="14" fillId="6" borderId="0" xfId="0" applyNumberFormat="1" applyFont="1" applyFill="1" applyBorder="1" applyAlignment="1">
      <alignment vertical="center"/>
    </xf>
    <xf numFmtId="3" fontId="14" fillId="6" borderId="25" xfId="0" applyNumberFormat="1" applyFont="1" applyFill="1" applyBorder="1" applyAlignment="1">
      <alignment vertical="center"/>
    </xf>
    <xf numFmtId="3" fontId="14" fillId="6" borderId="24" xfId="0" applyNumberFormat="1" applyFont="1" applyFill="1" applyBorder="1" applyAlignment="1">
      <alignment vertical="center"/>
    </xf>
    <xf numFmtId="167" fontId="4" fillId="6" borderId="26" xfId="0" applyNumberFormat="1" applyFont="1" applyFill="1" applyBorder="1" applyAlignment="1">
      <alignment vertical="center"/>
    </xf>
    <xf numFmtId="167" fontId="4" fillId="6" borderId="2" xfId="0" applyNumberFormat="1" applyFont="1" applyFill="1" applyBorder="1" applyAlignment="1">
      <alignment vertical="center"/>
    </xf>
    <xf numFmtId="167" fontId="4" fillId="6" borderId="27" xfId="0" applyNumberFormat="1" applyFont="1" applyFill="1" applyBorder="1" applyAlignment="1">
      <alignment vertical="center"/>
    </xf>
    <xf numFmtId="167" fontId="4" fillId="6" borderId="14" xfId="0" applyNumberFormat="1" applyFont="1" applyFill="1" applyBorder="1" applyAlignment="1">
      <alignment vertical="center"/>
    </xf>
    <xf numFmtId="172" fontId="21" fillId="2" borderId="0" xfId="0" applyNumberFormat="1" applyFont="1" applyFill="1" applyBorder="1" applyAlignment="1">
      <alignment horizontal="right" vertical="center"/>
    </xf>
    <xf numFmtId="0" fontId="7" fillId="5" borderId="18" xfId="0" applyFont="1" applyFill="1" applyBorder="1" applyAlignment="1">
      <alignment horizontal="center" vertical="top" wrapText="1"/>
    </xf>
    <xf numFmtId="0" fontId="7" fillId="5" borderId="20" xfId="0" applyFont="1" applyFill="1" applyBorder="1" applyAlignment="1">
      <alignment horizontal="center" vertical="top" wrapText="1"/>
    </xf>
    <xf numFmtId="167" fontId="4" fillId="6" borderId="33" xfId="0" applyNumberFormat="1" applyFont="1" applyFill="1" applyBorder="1" applyAlignment="1">
      <alignment vertical="center"/>
    </xf>
    <xf numFmtId="167" fontId="4" fillId="6" borderId="34" xfId="0" applyNumberFormat="1" applyFont="1" applyFill="1" applyBorder="1" applyAlignment="1">
      <alignment vertical="center"/>
    </xf>
    <xf numFmtId="167" fontId="4" fillId="6" borderId="35" xfId="0" applyNumberFormat="1" applyFont="1" applyFill="1" applyBorder="1" applyAlignment="1">
      <alignment vertical="center"/>
    </xf>
    <xf numFmtId="167" fontId="4" fillId="6" borderId="36" xfId="0" applyNumberFormat="1" applyFont="1" applyFill="1" applyBorder="1" applyAlignment="1">
      <alignment vertical="center"/>
    </xf>
    <xf numFmtId="167" fontId="4" fillId="6" borderId="37" xfId="0" applyNumberFormat="1" applyFont="1" applyFill="1" applyBorder="1" applyAlignment="1">
      <alignment vertical="center"/>
    </xf>
    <xf numFmtId="167" fontId="4" fillId="6" borderId="38" xfId="0" applyNumberFormat="1" applyFont="1" applyFill="1" applyBorder="1" applyAlignment="1">
      <alignment vertical="center"/>
    </xf>
    <xf numFmtId="167" fontId="4" fillId="6" borderId="39" xfId="0" applyNumberFormat="1" applyFont="1" applyFill="1" applyBorder="1" applyAlignment="1">
      <alignment vertical="center"/>
    </xf>
    <xf numFmtId="167" fontId="4" fillId="6" borderId="40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horizontal="center" vertical="top" wrapText="1"/>
    </xf>
    <xf numFmtId="0" fontId="7" fillId="5" borderId="21" xfId="0" applyFont="1" applyFill="1" applyBorder="1" applyAlignment="1">
      <alignment vertical="top" wrapText="1"/>
    </xf>
    <xf numFmtId="171" fontId="4" fillId="6" borderId="28" xfId="0" applyNumberFormat="1" applyFont="1" applyFill="1" applyBorder="1" applyAlignment="1">
      <alignment horizontal="right" vertical="center"/>
    </xf>
    <xf numFmtId="171" fontId="4" fillId="6" borderId="15" xfId="0" applyNumberFormat="1" applyFont="1" applyFill="1" applyBorder="1" applyAlignment="1">
      <alignment horizontal="right" vertical="center"/>
    </xf>
    <xf numFmtId="171" fontId="4" fillId="6" borderId="29" xfId="0" applyNumberFormat="1" applyFont="1" applyFill="1" applyBorder="1" applyAlignment="1">
      <alignment horizontal="right" vertical="center"/>
    </xf>
    <xf numFmtId="171" fontId="4" fillId="6" borderId="8" xfId="0" applyNumberFormat="1" applyFont="1" applyFill="1" applyBorder="1" applyAlignment="1">
      <alignment horizontal="right" vertical="center"/>
    </xf>
    <xf numFmtId="171" fontId="4" fillId="6" borderId="30" xfId="0" applyNumberFormat="1" applyFont="1" applyFill="1" applyBorder="1" applyAlignment="1">
      <alignment horizontal="right" vertical="center"/>
    </xf>
    <xf numFmtId="0" fontId="4" fillId="7" borderId="17" xfId="0" applyFont="1" applyFill="1" applyBorder="1" applyAlignment="1">
      <alignment horizontal="center" vertical="center"/>
    </xf>
    <xf numFmtId="165" fontId="4" fillId="7" borderId="17" xfId="0" applyNumberFormat="1" applyFont="1" applyFill="1" applyBorder="1" applyAlignment="1">
      <alignment horizontal="center" vertical="center"/>
    </xf>
    <xf numFmtId="3" fontId="4" fillId="7" borderId="32" xfId="0" applyNumberFormat="1" applyFont="1" applyFill="1" applyBorder="1" applyAlignment="1">
      <alignment vertical="center"/>
    </xf>
    <xf numFmtId="164" fontId="7" fillId="5" borderId="22" xfId="0" applyNumberFormat="1" applyFont="1" applyFill="1" applyBorder="1" applyAlignment="1">
      <alignment horizontal="center" vertical="top"/>
    </xf>
    <xf numFmtId="3" fontId="7" fillId="5" borderId="41" xfId="0" applyNumberFormat="1" applyFont="1" applyFill="1" applyBorder="1" applyAlignment="1">
      <alignment horizontal="center" vertical="top" wrapText="1"/>
    </xf>
    <xf numFmtId="3" fontId="4" fillId="5" borderId="28" xfId="0" applyNumberFormat="1" applyFont="1" applyFill="1" applyBorder="1" applyAlignment="1">
      <alignment horizontal="left" vertical="center"/>
    </xf>
    <xf numFmtId="3" fontId="4" fillId="5" borderId="8" xfId="0" applyNumberFormat="1" applyFont="1" applyFill="1" applyBorder="1" applyAlignment="1">
      <alignment horizontal="left" vertical="center"/>
    </xf>
    <xf numFmtId="3" fontId="4" fillId="5" borderId="29" xfId="0" applyNumberFormat="1" applyFont="1" applyFill="1" applyBorder="1" applyAlignment="1">
      <alignment horizontal="left" vertical="center"/>
    </xf>
    <xf numFmtId="3" fontId="4" fillId="5" borderId="30" xfId="0" applyNumberFormat="1" applyFont="1" applyFill="1" applyBorder="1" applyAlignment="1">
      <alignment horizontal="left" vertical="center"/>
    </xf>
    <xf numFmtId="166" fontId="20" fillId="6" borderId="0" xfId="0" applyNumberFormat="1" applyFont="1" applyFill="1" applyBorder="1" applyAlignment="1">
      <alignment horizontal="center" vertical="center"/>
    </xf>
    <xf numFmtId="166" fontId="20" fillId="6" borderId="25" xfId="0" applyNumberFormat="1" applyFont="1" applyFill="1" applyBorder="1" applyAlignment="1">
      <alignment horizontal="center" vertical="center"/>
    </xf>
    <xf numFmtId="166" fontId="20" fillId="6" borderId="24" xfId="0" applyNumberFormat="1" applyFont="1" applyFill="1" applyBorder="1" applyAlignment="1">
      <alignment horizontal="center" vertical="center"/>
    </xf>
    <xf numFmtId="173" fontId="9" fillId="6" borderId="28" xfId="0" applyNumberFormat="1" applyFont="1" applyFill="1" applyBorder="1" applyAlignment="1">
      <alignment vertical="center"/>
    </xf>
    <xf numFmtId="173" fontId="9" fillId="6" borderId="15" xfId="0" applyNumberFormat="1" applyFont="1" applyFill="1" applyBorder="1" applyAlignment="1">
      <alignment vertical="center"/>
    </xf>
    <xf numFmtId="173" fontId="9" fillId="6" borderId="29" xfId="0" applyNumberFormat="1" applyFont="1" applyFill="1" applyBorder="1" applyAlignment="1">
      <alignment vertical="center"/>
    </xf>
    <xf numFmtId="173" fontId="9" fillId="6" borderId="8" xfId="0" applyNumberFormat="1" applyFont="1" applyFill="1" applyBorder="1" applyAlignment="1">
      <alignment vertical="center"/>
    </xf>
    <xf numFmtId="173" fontId="9" fillId="6" borderId="30" xfId="0" applyNumberFormat="1" applyFont="1" applyFill="1" applyBorder="1" applyAlignment="1">
      <alignment vertical="center"/>
    </xf>
    <xf numFmtId="3" fontId="4" fillId="5" borderId="42" xfId="0" applyNumberFormat="1" applyFont="1" applyFill="1" applyBorder="1" applyAlignment="1">
      <alignment horizontal="left" vertical="center"/>
    </xf>
    <xf numFmtId="3" fontId="4" fillId="5" borderId="0" xfId="0" applyNumberFormat="1" applyFont="1" applyFill="1" applyBorder="1" applyAlignment="1">
      <alignment horizontal="left" vertical="center"/>
    </xf>
    <xf numFmtId="3" fontId="4" fillId="5" borderId="24" xfId="0" applyNumberFormat="1" applyFont="1" applyFill="1" applyBorder="1" applyAlignment="1">
      <alignment horizontal="left" vertical="center"/>
    </xf>
    <xf numFmtId="0" fontId="4" fillId="7" borderId="32" xfId="0" applyFont="1" applyFill="1" applyBorder="1" applyAlignment="1">
      <alignment horizontal="center" vertical="center"/>
    </xf>
    <xf numFmtId="0" fontId="4" fillId="7" borderId="32" xfId="0" applyFont="1" applyFill="1" applyBorder="1" applyAlignment="1">
      <alignment vertical="center"/>
    </xf>
    <xf numFmtId="3" fontId="4" fillId="5" borderId="25" xfId="0" applyNumberFormat="1" applyFont="1" applyFill="1" applyBorder="1" applyAlignment="1">
      <alignment horizontal="left" vertical="center"/>
    </xf>
    <xf numFmtId="173" fontId="9" fillId="6" borderId="2" xfId="0" applyNumberFormat="1" applyFont="1" applyFill="1" applyBorder="1" applyAlignment="1">
      <alignment vertical="center"/>
    </xf>
    <xf numFmtId="3" fontId="4" fillId="5" borderId="15" xfId="0" applyNumberFormat="1" applyFont="1" applyFill="1" applyBorder="1" applyAlignment="1">
      <alignment horizontal="left" vertical="center"/>
    </xf>
    <xf numFmtId="0" fontId="2" fillId="0" borderId="0" xfId="0" applyNumberFormat="1" applyFont="1" applyBorder="1"/>
    <xf numFmtId="0" fontId="2" fillId="0" borderId="0" xfId="0" applyFont="1" applyBorder="1"/>
    <xf numFmtId="3" fontId="4" fillId="5" borderId="16" xfId="0" applyNumberFormat="1" applyFont="1" applyFill="1" applyBorder="1" applyAlignment="1">
      <alignment horizontal="left" vertical="center"/>
    </xf>
    <xf numFmtId="3" fontId="8" fillId="5" borderId="23" xfId="0" applyNumberFormat="1" applyFont="1" applyFill="1" applyBorder="1" applyAlignment="1">
      <alignment horizontal="center" vertical="top" wrapText="1"/>
    </xf>
    <xf numFmtId="0" fontId="2" fillId="8" borderId="0" xfId="0" applyFont="1" applyFill="1"/>
    <xf numFmtId="0" fontId="19" fillId="8" borderId="0" xfId="0" applyFont="1" applyFill="1"/>
    <xf numFmtId="0" fontId="2" fillId="0" borderId="43" xfId="0" applyFont="1" applyBorder="1"/>
    <xf numFmtId="0" fontId="2" fillId="0" borderId="45" xfId="0" applyFont="1" applyBorder="1"/>
    <xf numFmtId="0" fontId="22" fillId="0" borderId="1" xfId="0" applyFont="1" applyBorder="1" applyAlignment="1">
      <alignment horizontal="center" vertical="center"/>
    </xf>
    <xf numFmtId="166" fontId="4" fillId="0" borderId="0" xfId="0" applyNumberFormat="1" applyFont="1"/>
    <xf numFmtId="0" fontId="15" fillId="0" borderId="0" xfId="0" applyFont="1"/>
    <xf numFmtId="0" fontId="15" fillId="0" borderId="1" xfId="0" applyFont="1" applyBorder="1" applyAlignment="1">
      <alignment horizontal="center" vertical="center"/>
    </xf>
    <xf numFmtId="0" fontId="15" fillId="8" borderId="0" xfId="0" applyFont="1" applyFill="1"/>
    <xf numFmtId="0" fontId="19" fillId="0" borderId="44" xfId="0" applyFont="1" applyBorder="1"/>
    <xf numFmtId="0" fontId="19" fillId="0" borderId="46" xfId="0" applyFont="1" applyBorder="1"/>
    <xf numFmtId="0" fontId="2" fillId="0" borderId="47" xfId="0" applyFont="1" applyBorder="1"/>
    <xf numFmtId="0" fontId="2" fillId="0" borderId="48" xfId="0" applyFont="1" applyBorder="1"/>
    <xf numFmtId="3" fontId="10" fillId="3" borderId="0" xfId="0" applyNumberFormat="1" applyFont="1" applyFill="1" applyBorder="1" applyAlignment="1">
      <alignment horizontal="center" vertical="center"/>
    </xf>
    <xf numFmtId="3" fontId="10" fillId="3" borderId="10" xfId="0" applyNumberFormat="1" applyFont="1" applyFill="1" applyBorder="1" applyAlignment="1">
      <alignment horizontal="center" vertical="center"/>
    </xf>
    <xf numFmtId="3" fontId="9" fillId="3" borderId="12" xfId="0" applyNumberFormat="1" applyFont="1" applyFill="1" applyBorder="1" applyAlignment="1">
      <alignment horizontal="center" vertical="center"/>
    </xf>
    <xf numFmtId="3" fontId="9" fillId="3" borderId="11" xfId="0" applyNumberFormat="1" applyFont="1" applyFill="1" applyBorder="1" applyAlignment="1">
      <alignment horizontal="center" vertical="center"/>
    </xf>
    <xf numFmtId="170" fontId="13" fillId="5" borderId="0" xfId="0" applyNumberFormat="1" applyFont="1" applyFill="1" applyAlignment="1">
      <alignment horizontal="left" vertical="center" indent="3"/>
    </xf>
    <xf numFmtId="170" fontId="13" fillId="5" borderId="24" xfId="0" applyNumberFormat="1" applyFont="1" applyFill="1" applyBorder="1" applyAlignment="1">
      <alignment horizontal="left" vertical="center" indent="3"/>
    </xf>
    <xf numFmtId="0" fontId="7" fillId="5" borderId="41" xfId="0" applyFont="1" applyFill="1" applyBorder="1" applyAlignment="1">
      <alignment horizontal="left" vertical="top" wrapText="1"/>
    </xf>
    <xf numFmtId="0" fontId="7" fillId="5" borderId="22" xfId="0" applyFont="1" applyFill="1" applyBorder="1" applyAlignment="1">
      <alignment horizontal="left" vertical="top" wrapText="1"/>
    </xf>
    <xf numFmtId="0" fontId="7" fillId="5" borderId="21" xfId="0" applyFont="1" applyFill="1" applyBorder="1" applyAlignment="1">
      <alignment horizontal="right" vertical="top"/>
    </xf>
    <xf numFmtId="0" fontId="7" fillId="5" borderId="31" xfId="0" applyFont="1" applyFill="1" applyBorder="1" applyAlignment="1">
      <alignment horizontal="right" vertical="top"/>
    </xf>
  </cellXfs>
  <cellStyles count="1">
    <cellStyle name="Standard" xfId="0" builtinId="0"/>
  </cellStyles>
  <dxfs count="5">
    <dxf>
      <font>
        <color theme="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9FF3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0000FF"/>
      <color rgb="FFFFFFCC"/>
      <color rgb="FF99FF33"/>
      <color rgb="FF00CC00"/>
      <color rgb="FF66FF33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371475</xdr:colOff>
      <xdr:row>1</xdr:row>
      <xdr:rowOff>0</xdr:rowOff>
    </xdr:from>
    <xdr:ext cx="5281382" cy="248851"/>
    <xdr:sp macro="" textlink="">
      <xdr:nvSpPr>
        <xdr:cNvPr id="2" name="Textfeld 1"/>
        <xdr:cNvSpPr txBox="1"/>
      </xdr:nvSpPr>
      <xdr:spPr>
        <a:xfrm>
          <a:off x="7219950" y="16192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autoPageBreaks="0"/>
  </sheetPr>
  <dimension ref="A1:AH834"/>
  <sheetViews>
    <sheetView tabSelected="1" zoomScaleNormal="100" workbookViewId="0">
      <pane ySplit="32" topLeftCell="A33" activePane="bottomLeft" state="frozenSplit"/>
      <selection pane="bottomLeft"/>
    </sheetView>
  </sheetViews>
  <sheetFormatPr baseColWidth="10" defaultColWidth="7.7109375" defaultRowHeight="12.75"/>
  <cols>
    <col min="1" max="2" width="0.85546875" style="1" customWidth="1"/>
    <col min="3" max="3" width="4.7109375" style="2" customWidth="1"/>
    <col min="4" max="4" width="14" style="3" customWidth="1"/>
    <col min="5" max="5" width="6" style="3" customWidth="1"/>
    <col min="6" max="6" width="5.7109375" style="3" customWidth="1"/>
    <col min="7" max="7" width="6.7109375" style="3" customWidth="1"/>
    <col min="8" max="8" width="6.85546875" style="3" customWidth="1"/>
    <col min="9" max="9" width="5.7109375" style="3" customWidth="1"/>
    <col min="10" max="10" width="8.7109375" style="4" customWidth="1"/>
    <col min="11" max="14" width="8.7109375" style="3" customWidth="1"/>
    <col min="15" max="26" width="7.7109375" style="5" customWidth="1"/>
    <col min="27" max="28" width="6.42578125" style="6" customWidth="1"/>
    <col min="29" max="29" width="4.7109375" style="3" customWidth="1"/>
    <col min="30" max="16384" width="7.7109375" style="1"/>
  </cols>
  <sheetData>
    <row r="1" spans="2:34">
      <c r="C1" s="69">
        <v>1</v>
      </c>
      <c r="D1" s="69">
        <v>2</v>
      </c>
      <c r="E1" s="69">
        <v>3</v>
      </c>
      <c r="F1" s="69">
        <v>4</v>
      </c>
      <c r="G1" s="69">
        <v>5</v>
      </c>
      <c r="H1" s="69">
        <v>6</v>
      </c>
      <c r="I1" s="69">
        <v>7</v>
      </c>
      <c r="J1" s="69">
        <v>8</v>
      </c>
      <c r="K1" s="69">
        <v>9</v>
      </c>
      <c r="L1" s="69">
        <v>10</v>
      </c>
      <c r="M1" s="69">
        <v>11</v>
      </c>
      <c r="N1" s="69">
        <v>12</v>
      </c>
      <c r="O1" s="69">
        <v>13</v>
      </c>
      <c r="P1" s="69">
        <v>14</v>
      </c>
      <c r="Q1" s="69">
        <v>15</v>
      </c>
      <c r="R1" s="69">
        <v>16</v>
      </c>
      <c r="S1" s="69">
        <v>17</v>
      </c>
      <c r="T1" s="69">
        <v>18</v>
      </c>
      <c r="U1" s="69">
        <v>19</v>
      </c>
      <c r="V1" s="69">
        <v>20</v>
      </c>
      <c r="W1" s="69">
        <v>21</v>
      </c>
      <c r="X1" s="69">
        <v>22</v>
      </c>
      <c r="Y1" s="69">
        <v>23</v>
      </c>
      <c r="Z1" s="69">
        <v>24</v>
      </c>
      <c r="AA1" s="69">
        <v>25</v>
      </c>
      <c r="AB1" s="69">
        <v>26</v>
      </c>
      <c r="AC1" s="69">
        <v>27</v>
      </c>
    </row>
    <row r="2" spans="2:34">
      <c r="C2" s="151">
        <v>2009</v>
      </c>
      <c r="D2" s="151"/>
      <c r="E2" s="151"/>
      <c r="F2" s="151"/>
      <c r="G2" s="151"/>
      <c r="H2" s="151"/>
      <c r="I2" s="151"/>
      <c r="J2" s="151"/>
      <c r="K2" s="151"/>
      <c r="L2" s="64"/>
      <c r="M2" s="64"/>
      <c r="N2" s="64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1"/>
      <c r="AB2" s="1"/>
      <c r="AC2" s="1"/>
    </row>
    <row r="3" spans="2:34" s="4" customFormat="1">
      <c r="C3" s="152"/>
      <c r="D3" s="152"/>
      <c r="E3" s="152"/>
      <c r="F3" s="152"/>
      <c r="G3" s="152"/>
      <c r="H3" s="152"/>
      <c r="I3" s="152"/>
      <c r="J3" s="152"/>
      <c r="K3" s="152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1"/>
      <c r="AB3" s="1"/>
      <c r="AC3" s="1"/>
      <c r="AD3" s="1"/>
      <c r="AE3" s="1"/>
      <c r="AF3" s="1"/>
      <c r="AG3" s="1"/>
      <c r="AH3" s="1"/>
    </row>
    <row r="4" spans="2:34" ht="14.25" customHeight="1">
      <c r="C4" s="108"/>
      <c r="D4" s="79" t="s">
        <v>608</v>
      </c>
      <c r="E4" s="99" t="s">
        <v>543</v>
      </c>
      <c r="F4" s="153" t="s">
        <v>609</v>
      </c>
      <c r="G4" s="154"/>
      <c r="H4" s="155" t="s">
        <v>610</v>
      </c>
      <c r="I4" s="156"/>
      <c r="J4" s="133" t="s">
        <v>544</v>
      </c>
      <c r="K4" s="88" t="s">
        <v>545</v>
      </c>
      <c r="L4" s="77" t="s">
        <v>546</v>
      </c>
      <c r="M4" s="77" t="s">
        <v>547</v>
      </c>
      <c r="N4" s="89" t="s">
        <v>548</v>
      </c>
      <c r="O4" s="98" t="s">
        <v>549</v>
      </c>
      <c r="P4" s="78" t="s">
        <v>550</v>
      </c>
      <c r="Q4" s="78" t="s">
        <v>551</v>
      </c>
      <c r="R4" s="78" t="s">
        <v>552</v>
      </c>
      <c r="S4" s="78" t="s">
        <v>553</v>
      </c>
      <c r="T4" s="78" t="s">
        <v>554</v>
      </c>
      <c r="U4" s="78" t="s">
        <v>555</v>
      </c>
      <c r="V4" s="78" t="s">
        <v>556</v>
      </c>
      <c r="W4" s="78" t="s">
        <v>557</v>
      </c>
      <c r="X4" s="78" t="s">
        <v>558</v>
      </c>
      <c r="Y4" s="78" t="s">
        <v>559</v>
      </c>
      <c r="Z4" s="109" t="s">
        <v>560</v>
      </c>
      <c r="AA4" s="1"/>
      <c r="AB4" s="1"/>
      <c r="AC4" s="1"/>
      <c r="AE4" s="15"/>
      <c r="AF4" s="15"/>
      <c r="AG4" s="15"/>
      <c r="AH4" s="15"/>
    </row>
    <row r="5" spans="2:34" s="76" customFormat="1" ht="12" customHeight="1">
      <c r="B5" s="87" t="s">
        <v>503</v>
      </c>
      <c r="C5" s="114">
        <v>1</v>
      </c>
      <c r="D5" s="80" t="s">
        <v>604</v>
      </c>
      <c r="E5" s="100">
        <f>COUNTIF(rD1.ABC,$B5)</f>
        <v>17</v>
      </c>
      <c r="F5" s="117">
        <f t="shared" ref="F5:F8" si="0">$E5/SUM($E$5:$E$8)%</f>
        <v>3.4136546184738954</v>
      </c>
      <c r="G5" s="110"/>
      <c r="H5" s="122"/>
      <c r="I5" s="117">
        <f>$J5/SUM($J$5:$J$8)%</f>
        <v>43.349058829500756</v>
      </c>
      <c r="J5" s="91">
        <f t="shared" ref="J5:S8" si="1">SUMIF(rD1.ABC,$B5,J$33:J$832)</f>
        <v>39816290</v>
      </c>
      <c r="K5" s="90">
        <f t="shared" si="1"/>
        <v>8071890</v>
      </c>
      <c r="L5" s="83">
        <f t="shared" si="1"/>
        <v>9242270</v>
      </c>
      <c r="M5" s="83">
        <f t="shared" si="1"/>
        <v>13703260</v>
      </c>
      <c r="N5" s="91">
        <f t="shared" si="1"/>
        <v>8798870</v>
      </c>
      <c r="O5" s="90">
        <f t="shared" si="1"/>
        <v>3673180</v>
      </c>
      <c r="P5" s="83">
        <f t="shared" si="1"/>
        <v>2284810</v>
      </c>
      <c r="Q5" s="83">
        <f t="shared" si="1"/>
        <v>2113900</v>
      </c>
      <c r="R5" s="83">
        <f t="shared" si="1"/>
        <v>2029560</v>
      </c>
      <c r="S5" s="83">
        <f t="shared" si="1"/>
        <v>2889580</v>
      </c>
      <c r="T5" s="83">
        <f t="shared" ref="T5:Z8" si="2">SUMIF(rD1.ABC,$B5,T$33:T$832)</f>
        <v>4323130</v>
      </c>
      <c r="U5" s="83">
        <f t="shared" si="2"/>
        <v>5061470</v>
      </c>
      <c r="V5" s="83">
        <f t="shared" si="2"/>
        <v>5403330</v>
      </c>
      <c r="W5" s="83">
        <f t="shared" si="2"/>
        <v>3238460</v>
      </c>
      <c r="X5" s="83">
        <f t="shared" si="2"/>
        <v>2790780</v>
      </c>
      <c r="Y5" s="83">
        <f t="shared" si="2"/>
        <v>2387640</v>
      </c>
      <c r="Z5" s="83">
        <f t="shared" si="2"/>
        <v>3620450</v>
      </c>
    </row>
    <row r="6" spans="2:34" s="76" customFormat="1" ht="12" customHeight="1">
      <c r="B6" s="87" t="s">
        <v>2</v>
      </c>
      <c r="C6" s="115">
        <v>2</v>
      </c>
      <c r="D6" s="81" t="s">
        <v>605</v>
      </c>
      <c r="E6" s="101">
        <f>COUNTIF(rD1.ABC,$B6)</f>
        <v>29</v>
      </c>
      <c r="F6" s="118">
        <f t="shared" si="0"/>
        <v>5.8232931726907626</v>
      </c>
      <c r="G6" s="129"/>
      <c r="H6" s="127"/>
      <c r="I6" s="128">
        <f>$J6/SUM($J$5:$J$8)%</f>
        <v>14.952755683823048</v>
      </c>
      <c r="J6" s="93">
        <f t="shared" si="1"/>
        <v>13734168</v>
      </c>
      <c r="K6" s="92">
        <f t="shared" si="1"/>
        <v>2866424</v>
      </c>
      <c r="L6" s="84">
        <f t="shared" si="1"/>
        <v>3165344</v>
      </c>
      <c r="M6" s="84">
        <f t="shared" si="1"/>
        <v>4571413</v>
      </c>
      <c r="N6" s="93">
        <f t="shared" si="1"/>
        <v>3130987</v>
      </c>
      <c r="O6" s="92">
        <f t="shared" si="1"/>
        <v>1242090</v>
      </c>
      <c r="P6" s="84">
        <f t="shared" si="1"/>
        <v>883711</v>
      </c>
      <c r="Q6" s="84">
        <f t="shared" si="1"/>
        <v>740623</v>
      </c>
      <c r="R6" s="84">
        <f t="shared" si="1"/>
        <v>743410</v>
      </c>
      <c r="S6" s="84">
        <f t="shared" si="1"/>
        <v>1000627</v>
      </c>
      <c r="T6" s="84">
        <f t="shared" si="2"/>
        <v>1421307</v>
      </c>
      <c r="U6" s="84">
        <f t="shared" si="2"/>
        <v>1581497</v>
      </c>
      <c r="V6" s="84">
        <f t="shared" si="2"/>
        <v>1757956</v>
      </c>
      <c r="W6" s="84">
        <f t="shared" si="2"/>
        <v>1231960</v>
      </c>
      <c r="X6" s="84">
        <f t="shared" si="2"/>
        <v>982379</v>
      </c>
      <c r="Y6" s="84">
        <f t="shared" si="2"/>
        <v>864213</v>
      </c>
      <c r="Z6" s="84">
        <f t="shared" si="2"/>
        <v>1284395</v>
      </c>
    </row>
    <row r="7" spans="2:34" s="76" customFormat="1" ht="12" customHeight="1">
      <c r="B7" s="87" t="s">
        <v>504</v>
      </c>
      <c r="C7" s="115">
        <v>3</v>
      </c>
      <c r="D7" s="81" t="s">
        <v>606</v>
      </c>
      <c r="E7" s="101">
        <f>COUNTIF(rD1.ABC,$B7)</f>
        <v>293</v>
      </c>
      <c r="F7" s="118">
        <f t="shared" si="0"/>
        <v>58.835341365461844</v>
      </c>
      <c r="G7" s="129"/>
      <c r="H7" s="127"/>
      <c r="I7" s="128">
        <f>$J7/SUM($J$5:$J$8)%</f>
        <v>36.506453852238486</v>
      </c>
      <c r="J7" s="93">
        <f t="shared" si="1"/>
        <v>33531329</v>
      </c>
      <c r="K7" s="92">
        <f t="shared" si="1"/>
        <v>6942793</v>
      </c>
      <c r="L7" s="84">
        <f t="shared" si="1"/>
        <v>7749328</v>
      </c>
      <c r="M7" s="84">
        <f t="shared" si="1"/>
        <v>11358697</v>
      </c>
      <c r="N7" s="93">
        <f t="shared" si="1"/>
        <v>7480511</v>
      </c>
      <c r="O7" s="92">
        <f t="shared" si="1"/>
        <v>3053892</v>
      </c>
      <c r="P7" s="84">
        <f t="shared" si="1"/>
        <v>2076765</v>
      </c>
      <c r="Q7" s="84">
        <f t="shared" si="1"/>
        <v>1812136</v>
      </c>
      <c r="R7" s="84">
        <f t="shared" si="1"/>
        <v>1792143</v>
      </c>
      <c r="S7" s="84">
        <f t="shared" si="1"/>
        <v>2416469</v>
      </c>
      <c r="T7" s="84">
        <f t="shared" si="2"/>
        <v>3540716</v>
      </c>
      <c r="U7" s="84">
        <f t="shared" si="2"/>
        <v>4031140</v>
      </c>
      <c r="V7" s="84">
        <f t="shared" si="2"/>
        <v>4257149</v>
      </c>
      <c r="W7" s="84">
        <f t="shared" si="2"/>
        <v>3070408</v>
      </c>
      <c r="X7" s="84">
        <f t="shared" si="2"/>
        <v>2366809</v>
      </c>
      <c r="Y7" s="84">
        <f t="shared" si="2"/>
        <v>2093699</v>
      </c>
      <c r="Z7" s="84">
        <f t="shared" si="2"/>
        <v>3020003</v>
      </c>
    </row>
    <row r="8" spans="2:34" s="76" customFormat="1" ht="12" customHeight="1">
      <c r="B8" s="87" t="s">
        <v>562</v>
      </c>
      <c r="C8" s="116">
        <v>4</v>
      </c>
      <c r="D8" s="82" t="s">
        <v>607</v>
      </c>
      <c r="E8" s="102">
        <f>COUNTIF(rD1.ABC,$B8)</f>
        <v>159</v>
      </c>
      <c r="F8" s="119">
        <f t="shared" si="0"/>
        <v>31.92771084337349</v>
      </c>
      <c r="G8" s="112"/>
      <c r="H8" s="124"/>
      <c r="I8" s="119">
        <f>$J8/SUM($J$5:$J$8)%</f>
        <v>5.1917316344377067</v>
      </c>
      <c r="J8" s="95">
        <f t="shared" si="1"/>
        <v>4768627</v>
      </c>
      <c r="K8" s="94">
        <f t="shared" si="1"/>
        <v>954916</v>
      </c>
      <c r="L8" s="85">
        <f t="shared" si="1"/>
        <v>1101244</v>
      </c>
      <c r="M8" s="85">
        <f t="shared" si="1"/>
        <v>1559398</v>
      </c>
      <c r="N8" s="95">
        <f t="shared" si="1"/>
        <v>1153069</v>
      </c>
      <c r="O8" s="94">
        <f t="shared" si="1"/>
        <v>410040</v>
      </c>
      <c r="P8" s="85">
        <f t="shared" si="1"/>
        <v>292640</v>
      </c>
      <c r="Q8" s="85">
        <f t="shared" si="1"/>
        <v>252236</v>
      </c>
      <c r="R8" s="85">
        <f t="shared" si="1"/>
        <v>259634</v>
      </c>
      <c r="S8" s="85">
        <f t="shared" si="1"/>
        <v>341340</v>
      </c>
      <c r="T8" s="85">
        <f t="shared" si="2"/>
        <v>500270</v>
      </c>
      <c r="U8" s="85">
        <f t="shared" si="2"/>
        <v>561600</v>
      </c>
      <c r="V8" s="85">
        <f t="shared" si="2"/>
        <v>586353</v>
      </c>
      <c r="W8" s="85">
        <f t="shared" si="2"/>
        <v>411445</v>
      </c>
      <c r="X8" s="85">
        <f t="shared" si="2"/>
        <v>364558</v>
      </c>
      <c r="Y8" s="85">
        <f t="shared" si="2"/>
        <v>321279</v>
      </c>
      <c r="Z8" s="85">
        <f t="shared" si="2"/>
        <v>467232</v>
      </c>
    </row>
    <row r="9" spans="2:34" s="76" customFormat="1" ht="12" customHeight="1">
      <c r="B9" s="87" t="s">
        <v>490</v>
      </c>
      <c r="C9" s="114">
        <v>5</v>
      </c>
      <c r="D9" s="80" t="s">
        <v>583</v>
      </c>
      <c r="E9" s="103">
        <f t="shared" ref="E9:E17" si="3">COUNTIF(rD1.Land,$B9)</f>
        <v>50</v>
      </c>
      <c r="F9" s="120">
        <f t="shared" ref="F9:F17" si="4">$E9/SUM($E$9:$E$17)%</f>
        <v>10.04016064257028</v>
      </c>
      <c r="G9" s="111"/>
      <c r="H9" s="123"/>
      <c r="I9" s="120">
        <f t="shared" ref="I9:I17" si="5">$J9/SUM($J$9:$J$17)%</f>
        <v>7.9531062320524759</v>
      </c>
      <c r="J9" s="97">
        <f t="shared" ref="J9:S17" si="6">SUMIF(rD1.Land,$B9,J$33:J$832)</f>
        <v>7304961</v>
      </c>
      <c r="K9" s="96">
        <f t="shared" si="6"/>
        <v>1522800</v>
      </c>
      <c r="L9" s="86">
        <f t="shared" si="6"/>
        <v>1580012</v>
      </c>
      <c r="M9" s="86">
        <f t="shared" si="6"/>
        <v>2542288</v>
      </c>
      <c r="N9" s="97">
        <f t="shared" si="6"/>
        <v>1659861</v>
      </c>
      <c r="O9" s="96">
        <f t="shared" si="6"/>
        <v>624935</v>
      </c>
      <c r="P9" s="86">
        <f t="shared" si="6"/>
        <v>486015</v>
      </c>
      <c r="Q9" s="86">
        <f t="shared" si="6"/>
        <v>411850</v>
      </c>
      <c r="R9" s="86">
        <f t="shared" si="6"/>
        <v>398215</v>
      </c>
      <c r="S9" s="86">
        <f t="shared" si="6"/>
        <v>460008</v>
      </c>
      <c r="T9" s="86">
        <f t="shared" ref="T9:Z17" si="7">SUMIF(rD1.Land,$B9,T$33:T$832)</f>
        <v>721789</v>
      </c>
      <c r="U9" s="86">
        <f t="shared" si="7"/>
        <v>991003</v>
      </c>
      <c r="V9" s="86">
        <f t="shared" si="7"/>
        <v>938609</v>
      </c>
      <c r="W9" s="86">
        <f t="shared" si="7"/>
        <v>612676</v>
      </c>
      <c r="X9" s="86">
        <f t="shared" si="7"/>
        <v>532098</v>
      </c>
      <c r="Y9" s="86">
        <f t="shared" si="7"/>
        <v>518363</v>
      </c>
      <c r="Z9" s="86">
        <f t="shared" si="7"/>
        <v>609400</v>
      </c>
    </row>
    <row r="10" spans="2:34" s="76" customFormat="1" ht="12" customHeight="1">
      <c r="B10" s="87" t="s">
        <v>489</v>
      </c>
      <c r="C10" s="115">
        <v>6</v>
      </c>
      <c r="D10" s="81" t="s">
        <v>582</v>
      </c>
      <c r="E10" s="101">
        <f t="shared" si="3"/>
        <v>76</v>
      </c>
      <c r="F10" s="118">
        <f t="shared" si="4"/>
        <v>15.261044176706825</v>
      </c>
      <c r="G10" s="129"/>
      <c r="H10" s="127"/>
      <c r="I10" s="128">
        <f t="shared" si="5"/>
        <v>13.443550728034824</v>
      </c>
      <c r="J10" s="93">
        <f t="shared" si="6"/>
        <v>12347957</v>
      </c>
      <c r="K10" s="92">
        <f t="shared" si="6"/>
        <v>2468974</v>
      </c>
      <c r="L10" s="84">
        <f t="shared" si="6"/>
        <v>2770529</v>
      </c>
      <c r="M10" s="84">
        <f t="shared" si="6"/>
        <v>4529728</v>
      </c>
      <c r="N10" s="93">
        <f t="shared" si="6"/>
        <v>2578726</v>
      </c>
      <c r="O10" s="92">
        <f t="shared" si="6"/>
        <v>1158366</v>
      </c>
      <c r="P10" s="84">
        <f t="shared" si="6"/>
        <v>598001</v>
      </c>
      <c r="Q10" s="84">
        <f t="shared" si="6"/>
        <v>712607</v>
      </c>
      <c r="R10" s="84">
        <f t="shared" si="6"/>
        <v>523343</v>
      </c>
      <c r="S10" s="84">
        <f t="shared" si="6"/>
        <v>925699</v>
      </c>
      <c r="T10" s="84">
        <f t="shared" si="7"/>
        <v>1321487</v>
      </c>
      <c r="U10" s="84">
        <f t="shared" si="7"/>
        <v>1530259</v>
      </c>
      <c r="V10" s="84">
        <f t="shared" si="7"/>
        <v>1934267</v>
      </c>
      <c r="W10" s="84">
        <f t="shared" si="7"/>
        <v>1065202</v>
      </c>
      <c r="X10" s="84">
        <f t="shared" si="7"/>
        <v>790155</v>
      </c>
      <c r="Y10" s="84">
        <f t="shared" si="7"/>
        <v>652096</v>
      </c>
      <c r="Z10" s="84">
        <f t="shared" si="7"/>
        <v>1136475</v>
      </c>
    </row>
    <row r="11" spans="2:34" s="76" customFormat="1" ht="12" customHeight="1">
      <c r="B11" s="87" t="s">
        <v>492</v>
      </c>
      <c r="C11" s="115">
        <v>7</v>
      </c>
      <c r="D11" s="81" t="s">
        <v>584</v>
      </c>
      <c r="E11" s="101">
        <f t="shared" si="3"/>
        <v>44</v>
      </c>
      <c r="F11" s="118">
        <f t="shared" si="4"/>
        <v>8.8353413654618471</v>
      </c>
      <c r="G11" s="129"/>
      <c r="H11" s="127"/>
      <c r="I11" s="128">
        <f t="shared" si="5"/>
        <v>11.237584623189614</v>
      </c>
      <c r="J11" s="93">
        <f t="shared" si="6"/>
        <v>10321768</v>
      </c>
      <c r="K11" s="92">
        <f t="shared" si="6"/>
        <v>2137943</v>
      </c>
      <c r="L11" s="84">
        <f t="shared" si="6"/>
        <v>2454669</v>
      </c>
      <c r="M11" s="84">
        <f t="shared" si="6"/>
        <v>3449384</v>
      </c>
      <c r="N11" s="93">
        <f t="shared" si="6"/>
        <v>2279772</v>
      </c>
      <c r="O11" s="92">
        <f t="shared" si="6"/>
        <v>969208</v>
      </c>
      <c r="P11" s="84">
        <f t="shared" si="6"/>
        <v>628297</v>
      </c>
      <c r="Q11" s="84">
        <f t="shared" si="6"/>
        <v>540438</v>
      </c>
      <c r="R11" s="84">
        <f t="shared" si="6"/>
        <v>589007</v>
      </c>
      <c r="S11" s="84">
        <f t="shared" si="6"/>
        <v>759870</v>
      </c>
      <c r="T11" s="84">
        <f t="shared" si="7"/>
        <v>1105792</v>
      </c>
      <c r="U11" s="84">
        <f t="shared" si="7"/>
        <v>1345237</v>
      </c>
      <c r="V11" s="84">
        <f t="shared" si="7"/>
        <v>1243467</v>
      </c>
      <c r="W11" s="84">
        <f t="shared" si="7"/>
        <v>860680</v>
      </c>
      <c r="X11" s="84">
        <f t="shared" si="7"/>
        <v>632846</v>
      </c>
      <c r="Y11" s="84">
        <f t="shared" si="7"/>
        <v>684052</v>
      </c>
      <c r="Z11" s="84">
        <f t="shared" si="7"/>
        <v>962874</v>
      </c>
    </row>
    <row r="12" spans="2:34" s="76" customFormat="1" ht="12" customHeight="1">
      <c r="B12" s="87" t="s">
        <v>493</v>
      </c>
      <c r="C12" s="115">
        <v>8</v>
      </c>
      <c r="D12" s="81" t="s">
        <v>585</v>
      </c>
      <c r="E12" s="101">
        <f t="shared" si="3"/>
        <v>59</v>
      </c>
      <c r="F12" s="118">
        <f t="shared" si="4"/>
        <v>11.84738955823293</v>
      </c>
      <c r="G12" s="129"/>
      <c r="H12" s="127"/>
      <c r="I12" s="128">
        <f t="shared" si="5"/>
        <v>13.167719635972462</v>
      </c>
      <c r="J12" s="93">
        <f t="shared" si="6"/>
        <v>12094605</v>
      </c>
      <c r="K12" s="92">
        <f t="shared" si="6"/>
        <v>2575985</v>
      </c>
      <c r="L12" s="84">
        <f t="shared" si="6"/>
        <v>2856480</v>
      </c>
      <c r="M12" s="84">
        <f t="shared" si="6"/>
        <v>3751181</v>
      </c>
      <c r="N12" s="93">
        <f t="shared" si="6"/>
        <v>2910959</v>
      </c>
      <c r="O12" s="92">
        <f t="shared" si="6"/>
        <v>1259394</v>
      </c>
      <c r="P12" s="84">
        <f t="shared" si="6"/>
        <v>708322</v>
      </c>
      <c r="Q12" s="84">
        <f t="shared" si="6"/>
        <v>608269</v>
      </c>
      <c r="R12" s="84">
        <f t="shared" si="6"/>
        <v>702535</v>
      </c>
      <c r="S12" s="84">
        <f t="shared" si="6"/>
        <v>883771</v>
      </c>
      <c r="T12" s="84">
        <f t="shared" si="7"/>
        <v>1270174</v>
      </c>
      <c r="U12" s="84">
        <f t="shared" si="7"/>
        <v>1326689</v>
      </c>
      <c r="V12" s="84">
        <f t="shared" si="7"/>
        <v>1404528</v>
      </c>
      <c r="W12" s="84">
        <f t="shared" si="7"/>
        <v>1019964</v>
      </c>
      <c r="X12" s="84">
        <f t="shared" si="7"/>
        <v>1039282</v>
      </c>
      <c r="Y12" s="84">
        <f t="shared" si="7"/>
        <v>649827</v>
      </c>
      <c r="Z12" s="84">
        <f t="shared" si="7"/>
        <v>1221850</v>
      </c>
    </row>
    <row r="13" spans="2:34" s="76" customFormat="1" ht="12" customHeight="1">
      <c r="B13" s="87" t="s">
        <v>494</v>
      </c>
      <c r="C13" s="115">
        <v>9</v>
      </c>
      <c r="D13" s="81" t="s">
        <v>586</v>
      </c>
      <c r="E13" s="101">
        <f t="shared" si="3"/>
        <v>86</v>
      </c>
      <c r="F13" s="118">
        <f t="shared" si="4"/>
        <v>17.269076305220882</v>
      </c>
      <c r="G13" s="129"/>
      <c r="H13" s="127"/>
      <c r="I13" s="128">
        <f t="shared" si="5"/>
        <v>15.723830052633186</v>
      </c>
      <c r="J13" s="93">
        <f t="shared" si="6"/>
        <v>14442403</v>
      </c>
      <c r="K13" s="92">
        <f t="shared" si="6"/>
        <v>2898229</v>
      </c>
      <c r="L13" s="84">
        <f t="shared" si="6"/>
        <v>3230892</v>
      </c>
      <c r="M13" s="84">
        <f t="shared" si="6"/>
        <v>5065554</v>
      </c>
      <c r="N13" s="93">
        <f t="shared" si="6"/>
        <v>3247728</v>
      </c>
      <c r="O13" s="92">
        <f t="shared" si="6"/>
        <v>1281404</v>
      </c>
      <c r="P13" s="84">
        <f t="shared" si="6"/>
        <v>898541</v>
      </c>
      <c r="Q13" s="84">
        <f t="shared" si="6"/>
        <v>718284</v>
      </c>
      <c r="R13" s="84">
        <f t="shared" si="6"/>
        <v>668049</v>
      </c>
      <c r="S13" s="84">
        <f t="shared" si="6"/>
        <v>1021976</v>
      </c>
      <c r="T13" s="84">
        <f t="shared" si="7"/>
        <v>1540867</v>
      </c>
      <c r="U13" s="84">
        <f t="shared" si="7"/>
        <v>1798887</v>
      </c>
      <c r="V13" s="84">
        <f t="shared" si="7"/>
        <v>1920148</v>
      </c>
      <c r="W13" s="84">
        <f t="shared" si="7"/>
        <v>1346519</v>
      </c>
      <c r="X13" s="84">
        <f t="shared" si="7"/>
        <v>1041290</v>
      </c>
      <c r="Y13" s="84">
        <f t="shared" si="7"/>
        <v>902607</v>
      </c>
      <c r="Z13" s="84">
        <f t="shared" si="7"/>
        <v>1303831</v>
      </c>
    </row>
    <row r="14" spans="2:34" s="76" customFormat="1" ht="12" customHeight="1">
      <c r="B14" s="87" t="s">
        <v>495</v>
      </c>
      <c r="C14" s="115">
        <v>10</v>
      </c>
      <c r="D14" s="81" t="s">
        <v>587</v>
      </c>
      <c r="E14" s="101">
        <f t="shared" si="3"/>
        <v>46</v>
      </c>
      <c r="F14" s="118">
        <f t="shared" si="4"/>
        <v>9.236947791164658</v>
      </c>
      <c r="G14" s="129"/>
      <c r="H14" s="127"/>
      <c r="I14" s="128">
        <f t="shared" si="5"/>
        <v>7.6086526948044018</v>
      </c>
      <c r="J14" s="93">
        <f t="shared" si="6"/>
        <v>6988579</v>
      </c>
      <c r="K14" s="92">
        <f t="shared" si="6"/>
        <v>1482355</v>
      </c>
      <c r="L14" s="84">
        <f t="shared" si="6"/>
        <v>1634789</v>
      </c>
      <c r="M14" s="84">
        <f t="shared" si="6"/>
        <v>2301908</v>
      </c>
      <c r="N14" s="93">
        <f t="shared" si="6"/>
        <v>1569527</v>
      </c>
      <c r="O14" s="92">
        <f t="shared" si="6"/>
        <v>637041</v>
      </c>
      <c r="P14" s="84">
        <f t="shared" si="6"/>
        <v>462095</v>
      </c>
      <c r="Q14" s="84">
        <f t="shared" si="6"/>
        <v>383219</v>
      </c>
      <c r="R14" s="84">
        <f t="shared" si="6"/>
        <v>382932</v>
      </c>
      <c r="S14" s="84">
        <f t="shared" si="6"/>
        <v>485747</v>
      </c>
      <c r="T14" s="84">
        <f t="shared" si="7"/>
        <v>766110</v>
      </c>
      <c r="U14" s="84">
        <f t="shared" si="7"/>
        <v>781181</v>
      </c>
      <c r="V14" s="84">
        <f t="shared" si="7"/>
        <v>887203</v>
      </c>
      <c r="W14" s="84">
        <f t="shared" si="7"/>
        <v>633524</v>
      </c>
      <c r="X14" s="84">
        <f t="shared" si="7"/>
        <v>520676</v>
      </c>
      <c r="Y14" s="84">
        <f t="shared" si="7"/>
        <v>429546</v>
      </c>
      <c r="Z14" s="84">
        <f t="shared" si="7"/>
        <v>619305</v>
      </c>
    </row>
    <row r="15" spans="2:34" s="76" customFormat="1" ht="12" customHeight="1">
      <c r="B15" s="87" t="s">
        <v>496</v>
      </c>
      <c r="C15" s="115">
        <v>11</v>
      </c>
      <c r="D15" s="81" t="s">
        <v>588</v>
      </c>
      <c r="E15" s="101">
        <f t="shared" si="3"/>
        <v>35</v>
      </c>
      <c r="F15" s="118">
        <f t="shared" si="4"/>
        <v>7.0281124497991962</v>
      </c>
      <c r="G15" s="129"/>
      <c r="H15" s="127"/>
      <c r="I15" s="128">
        <f t="shared" si="5"/>
        <v>8.9553412355876798</v>
      </c>
      <c r="J15" s="93">
        <f t="shared" si="6"/>
        <v>8225518</v>
      </c>
      <c r="K15" s="92">
        <f t="shared" si="6"/>
        <v>1613851</v>
      </c>
      <c r="L15" s="84">
        <f t="shared" si="6"/>
        <v>2008403</v>
      </c>
      <c r="M15" s="84">
        <f t="shared" si="6"/>
        <v>2702617</v>
      </c>
      <c r="N15" s="93">
        <f t="shared" si="6"/>
        <v>1900647</v>
      </c>
      <c r="O15" s="92">
        <f t="shared" si="6"/>
        <v>643449</v>
      </c>
      <c r="P15" s="84">
        <f t="shared" si="6"/>
        <v>466734</v>
      </c>
      <c r="Q15" s="84">
        <f t="shared" si="6"/>
        <v>503668</v>
      </c>
      <c r="R15" s="84">
        <f t="shared" si="6"/>
        <v>386998</v>
      </c>
      <c r="S15" s="84">
        <f t="shared" si="6"/>
        <v>660910</v>
      </c>
      <c r="T15" s="84">
        <f t="shared" si="7"/>
        <v>960495</v>
      </c>
      <c r="U15" s="84">
        <f t="shared" si="7"/>
        <v>1045209</v>
      </c>
      <c r="V15" s="84">
        <f t="shared" si="7"/>
        <v>899852</v>
      </c>
      <c r="W15" s="84">
        <f t="shared" si="7"/>
        <v>757556</v>
      </c>
      <c r="X15" s="84">
        <f t="shared" si="7"/>
        <v>602462</v>
      </c>
      <c r="Y15" s="84">
        <f t="shared" si="7"/>
        <v>588629</v>
      </c>
      <c r="Z15" s="84">
        <f t="shared" si="7"/>
        <v>709556</v>
      </c>
    </row>
    <row r="16" spans="2:34" s="76" customFormat="1" ht="12" customHeight="1">
      <c r="B16" s="87" t="s">
        <v>498</v>
      </c>
      <c r="C16" s="115">
        <v>12</v>
      </c>
      <c r="D16" s="81" t="s">
        <v>589</v>
      </c>
      <c r="E16" s="101">
        <f t="shared" si="3"/>
        <v>48</v>
      </c>
      <c r="F16" s="118">
        <f t="shared" si="4"/>
        <v>9.6385542168674689</v>
      </c>
      <c r="G16" s="129"/>
      <c r="H16" s="127"/>
      <c r="I16" s="128">
        <f t="shared" si="5"/>
        <v>9.4373837008508197</v>
      </c>
      <c r="J16" s="93">
        <f t="shared" si="6"/>
        <v>8668276</v>
      </c>
      <c r="K16" s="92">
        <f t="shared" si="6"/>
        <v>1900958</v>
      </c>
      <c r="L16" s="84">
        <f t="shared" si="6"/>
        <v>2060478</v>
      </c>
      <c r="M16" s="84">
        <f t="shared" si="6"/>
        <v>2919780</v>
      </c>
      <c r="N16" s="93">
        <f t="shared" si="6"/>
        <v>1787060</v>
      </c>
      <c r="O16" s="92">
        <f t="shared" si="6"/>
        <v>791912</v>
      </c>
      <c r="P16" s="84">
        <f t="shared" si="6"/>
        <v>616678</v>
      </c>
      <c r="Q16" s="84">
        <f t="shared" si="6"/>
        <v>492368</v>
      </c>
      <c r="R16" s="84">
        <f t="shared" si="6"/>
        <v>527566</v>
      </c>
      <c r="S16" s="84">
        <f t="shared" si="6"/>
        <v>655570</v>
      </c>
      <c r="T16" s="84">
        <f t="shared" si="7"/>
        <v>877342</v>
      </c>
      <c r="U16" s="84">
        <f t="shared" si="7"/>
        <v>1059714</v>
      </c>
      <c r="V16" s="84">
        <f t="shared" si="7"/>
        <v>1144693</v>
      </c>
      <c r="W16" s="84">
        <f t="shared" si="7"/>
        <v>715373</v>
      </c>
      <c r="X16" s="84">
        <f t="shared" si="7"/>
        <v>542712</v>
      </c>
      <c r="Y16" s="84">
        <f t="shared" si="7"/>
        <v>513011</v>
      </c>
      <c r="Z16" s="84">
        <f t="shared" si="7"/>
        <v>731337</v>
      </c>
    </row>
    <row r="17" spans="1:34" s="76" customFormat="1" ht="12" customHeight="1">
      <c r="B17" s="87" t="s">
        <v>497</v>
      </c>
      <c r="C17" s="116">
        <v>13</v>
      </c>
      <c r="D17" s="82" t="s">
        <v>590</v>
      </c>
      <c r="E17" s="102">
        <f t="shared" si="3"/>
        <v>54</v>
      </c>
      <c r="F17" s="119">
        <f t="shared" si="4"/>
        <v>10.843373493975903</v>
      </c>
      <c r="G17" s="112"/>
      <c r="H17" s="124"/>
      <c r="I17" s="119">
        <f t="shared" si="5"/>
        <v>12.472831096874533</v>
      </c>
      <c r="J17" s="95">
        <f t="shared" si="6"/>
        <v>11456347</v>
      </c>
      <c r="K17" s="94">
        <f t="shared" si="6"/>
        <v>2234928</v>
      </c>
      <c r="L17" s="85">
        <f t="shared" si="6"/>
        <v>2661934</v>
      </c>
      <c r="M17" s="85">
        <f t="shared" si="6"/>
        <v>3930328</v>
      </c>
      <c r="N17" s="95">
        <f t="shared" si="6"/>
        <v>2629157</v>
      </c>
      <c r="O17" s="94">
        <f t="shared" si="6"/>
        <v>1013493</v>
      </c>
      <c r="P17" s="85">
        <f t="shared" si="6"/>
        <v>673243</v>
      </c>
      <c r="Q17" s="85">
        <f t="shared" si="6"/>
        <v>548192</v>
      </c>
      <c r="R17" s="85">
        <f t="shared" si="6"/>
        <v>646102</v>
      </c>
      <c r="S17" s="85">
        <f t="shared" si="6"/>
        <v>794465</v>
      </c>
      <c r="T17" s="85">
        <f t="shared" si="7"/>
        <v>1221367</v>
      </c>
      <c r="U17" s="85">
        <f t="shared" si="7"/>
        <v>1357528</v>
      </c>
      <c r="V17" s="85">
        <f t="shared" si="7"/>
        <v>1632021</v>
      </c>
      <c r="W17" s="85">
        <f t="shared" si="7"/>
        <v>940779</v>
      </c>
      <c r="X17" s="85">
        <f t="shared" si="7"/>
        <v>803005</v>
      </c>
      <c r="Y17" s="85">
        <f t="shared" si="7"/>
        <v>728700</v>
      </c>
      <c r="Z17" s="85">
        <f t="shared" si="7"/>
        <v>1097452</v>
      </c>
    </row>
    <row r="18" spans="1:34" s="76" customFormat="1" ht="12" customHeight="1">
      <c r="B18" s="87" t="s">
        <v>500</v>
      </c>
      <c r="C18" s="114">
        <v>14</v>
      </c>
      <c r="D18" s="80" t="s">
        <v>619</v>
      </c>
      <c r="E18" s="103">
        <f>COUNTIF(rD1.Typ,$B18)</f>
        <v>129</v>
      </c>
      <c r="F18" s="120">
        <f t="shared" ref="F18:F21" si="8">$E18/SUM($E$18:$E$21)%</f>
        <v>25.903614457831324</v>
      </c>
      <c r="G18" s="111"/>
      <c r="H18" s="123"/>
      <c r="I18" s="120">
        <f>$J18/SUM($J$18:$J$21)%</f>
        <v>21.929415582166019</v>
      </c>
      <c r="J18" s="97">
        <f t="shared" ref="J18:S21" si="9">SUMIF(rD1.Typ,$B18,J$33:J$832)</f>
        <v>20142259</v>
      </c>
      <c r="K18" s="96">
        <f t="shared" si="9"/>
        <v>4210583</v>
      </c>
      <c r="L18" s="86">
        <f t="shared" si="9"/>
        <v>4683069</v>
      </c>
      <c r="M18" s="86">
        <f t="shared" si="9"/>
        <v>6493300</v>
      </c>
      <c r="N18" s="97">
        <f t="shared" si="9"/>
        <v>4755307</v>
      </c>
      <c r="O18" s="96">
        <f t="shared" si="9"/>
        <v>1947579</v>
      </c>
      <c r="P18" s="86">
        <f t="shared" si="9"/>
        <v>1241985</v>
      </c>
      <c r="Q18" s="86">
        <f t="shared" si="9"/>
        <v>1021019</v>
      </c>
      <c r="R18" s="86">
        <f t="shared" si="9"/>
        <v>1097630</v>
      </c>
      <c r="S18" s="86">
        <f t="shared" si="9"/>
        <v>1486069</v>
      </c>
      <c r="T18" s="86">
        <f t="shared" ref="T18:Z21" si="10">SUMIF(rD1.Typ,$B18,T$33:T$832)</f>
        <v>2099370</v>
      </c>
      <c r="U18" s="86">
        <f t="shared" si="10"/>
        <v>2255089</v>
      </c>
      <c r="V18" s="86">
        <f t="shared" si="10"/>
        <v>2513286</v>
      </c>
      <c r="W18" s="86">
        <f t="shared" si="10"/>
        <v>1724925</v>
      </c>
      <c r="X18" s="86">
        <f t="shared" si="10"/>
        <v>1658924</v>
      </c>
      <c r="Y18" s="86">
        <f t="shared" si="10"/>
        <v>1132322</v>
      </c>
      <c r="Z18" s="86">
        <f t="shared" si="10"/>
        <v>1964061</v>
      </c>
    </row>
    <row r="19" spans="1:34" s="76" customFormat="1" ht="12" customHeight="1">
      <c r="B19" s="87" t="s">
        <v>502</v>
      </c>
      <c r="C19" s="115">
        <v>15</v>
      </c>
      <c r="D19" s="81" t="s">
        <v>620</v>
      </c>
      <c r="E19" s="101">
        <f>COUNTIF(rD1.Typ,$B19)</f>
        <v>139</v>
      </c>
      <c r="F19" s="118">
        <f t="shared" si="8"/>
        <v>27.91164658634538</v>
      </c>
      <c r="G19" s="129"/>
      <c r="H19" s="132"/>
      <c r="I19" s="118">
        <f>$J19/SUM($J$18:$J$21)%</f>
        <v>35.633227521435018</v>
      </c>
      <c r="J19" s="93">
        <f t="shared" si="9"/>
        <v>32729267</v>
      </c>
      <c r="K19" s="92">
        <f t="shared" si="9"/>
        <v>6703223</v>
      </c>
      <c r="L19" s="84">
        <f t="shared" si="9"/>
        <v>7639770</v>
      </c>
      <c r="M19" s="84">
        <f t="shared" si="9"/>
        <v>11138233</v>
      </c>
      <c r="N19" s="93">
        <f t="shared" si="9"/>
        <v>7248041</v>
      </c>
      <c r="O19" s="92">
        <f t="shared" si="9"/>
        <v>2875378</v>
      </c>
      <c r="P19" s="84">
        <f t="shared" si="9"/>
        <v>2016445</v>
      </c>
      <c r="Q19" s="84">
        <f t="shared" si="9"/>
        <v>1811400</v>
      </c>
      <c r="R19" s="84">
        <f t="shared" si="9"/>
        <v>1708609</v>
      </c>
      <c r="S19" s="84">
        <f t="shared" si="9"/>
        <v>2403450</v>
      </c>
      <c r="T19" s="84">
        <f t="shared" si="10"/>
        <v>3527711</v>
      </c>
      <c r="U19" s="84">
        <f t="shared" si="10"/>
        <v>4085563</v>
      </c>
      <c r="V19" s="84">
        <f t="shared" si="10"/>
        <v>4106539</v>
      </c>
      <c r="W19" s="84">
        <f t="shared" si="10"/>
        <v>2946131</v>
      </c>
      <c r="X19" s="84">
        <f t="shared" si="10"/>
        <v>2305299</v>
      </c>
      <c r="Y19" s="84">
        <f t="shared" si="10"/>
        <v>2154185</v>
      </c>
      <c r="Z19" s="84">
        <f t="shared" si="10"/>
        <v>2788557</v>
      </c>
    </row>
    <row r="20" spans="1:34" s="76" customFormat="1" ht="12" customHeight="1">
      <c r="B20" s="87" t="s">
        <v>501</v>
      </c>
      <c r="C20" s="115">
        <v>16</v>
      </c>
      <c r="D20" s="81" t="s">
        <v>621</v>
      </c>
      <c r="E20" s="101">
        <f>COUNTIF(rD1.Typ,$B20)</f>
        <v>113</v>
      </c>
      <c r="F20" s="118">
        <f t="shared" si="8"/>
        <v>22.690763052208833</v>
      </c>
      <c r="G20" s="129"/>
      <c r="H20" s="132"/>
      <c r="I20" s="118">
        <f>$J20/SUM($J$18:$J$21)%</f>
        <v>27.458072208580354</v>
      </c>
      <c r="J20" s="93">
        <f t="shared" si="9"/>
        <v>25220353</v>
      </c>
      <c r="K20" s="92">
        <f t="shared" si="9"/>
        <v>5060256</v>
      </c>
      <c r="L20" s="84">
        <f t="shared" si="9"/>
        <v>5718308</v>
      </c>
      <c r="M20" s="84">
        <f t="shared" si="9"/>
        <v>8952017</v>
      </c>
      <c r="N20" s="93">
        <f t="shared" si="9"/>
        <v>5489772</v>
      </c>
      <c r="O20" s="92">
        <f t="shared" si="9"/>
        <v>2325182</v>
      </c>
      <c r="P20" s="84">
        <f t="shared" si="9"/>
        <v>1370656</v>
      </c>
      <c r="Q20" s="84">
        <f t="shared" si="9"/>
        <v>1364418</v>
      </c>
      <c r="R20" s="84">
        <f t="shared" si="9"/>
        <v>1259255</v>
      </c>
      <c r="S20" s="84">
        <f t="shared" si="9"/>
        <v>1788720</v>
      </c>
      <c r="T20" s="84">
        <f t="shared" si="10"/>
        <v>2670333</v>
      </c>
      <c r="U20" s="84">
        <f t="shared" si="10"/>
        <v>3161130</v>
      </c>
      <c r="V20" s="84">
        <f t="shared" si="10"/>
        <v>3691267</v>
      </c>
      <c r="W20" s="84">
        <f t="shared" si="10"/>
        <v>2099620</v>
      </c>
      <c r="X20" s="84">
        <f t="shared" si="10"/>
        <v>1582612</v>
      </c>
      <c r="Y20" s="84">
        <f t="shared" si="10"/>
        <v>1513960</v>
      </c>
      <c r="Z20" s="84">
        <f t="shared" si="10"/>
        <v>2393200</v>
      </c>
    </row>
    <row r="21" spans="1:34" s="76" customFormat="1" ht="12" customHeight="1">
      <c r="B21" s="87" t="s">
        <v>542</v>
      </c>
      <c r="C21" s="114">
        <v>17</v>
      </c>
      <c r="D21" s="80" t="s">
        <v>622</v>
      </c>
      <c r="E21" s="104">
        <f>COUNTIF(rD1.Typ,$B21)</f>
        <v>117</v>
      </c>
      <c r="F21" s="121">
        <f t="shared" si="8"/>
        <v>23.493975903614455</v>
      </c>
      <c r="G21" s="113"/>
      <c r="H21" s="124"/>
      <c r="I21" s="119">
        <f>$J21/SUM($J$18:$J$21)%</f>
        <v>14.979284687818609</v>
      </c>
      <c r="J21" s="95">
        <f t="shared" si="9"/>
        <v>13758535</v>
      </c>
      <c r="K21" s="94">
        <f t="shared" si="9"/>
        <v>2861961</v>
      </c>
      <c r="L21" s="85">
        <f t="shared" si="9"/>
        <v>3217039</v>
      </c>
      <c r="M21" s="85">
        <f t="shared" si="9"/>
        <v>4609218</v>
      </c>
      <c r="N21" s="95">
        <f t="shared" si="9"/>
        <v>3070317</v>
      </c>
      <c r="O21" s="94">
        <f t="shared" si="9"/>
        <v>1231063</v>
      </c>
      <c r="P21" s="85">
        <f t="shared" si="9"/>
        <v>908840</v>
      </c>
      <c r="Q21" s="85">
        <f t="shared" si="9"/>
        <v>722058</v>
      </c>
      <c r="R21" s="85">
        <f t="shared" si="9"/>
        <v>759253</v>
      </c>
      <c r="S21" s="85">
        <f t="shared" si="9"/>
        <v>969777</v>
      </c>
      <c r="T21" s="85">
        <f t="shared" si="10"/>
        <v>1488009</v>
      </c>
      <c r="U21" s="85">
        <f t="shared" si="10"/>
        <v>1733925</v>
      </c>
      <c r="V21" s="85">
        <f t="shared" si="10"/>
        <v>1693696</v>
      </c>
      <c r="W21" s="85">
        <f t="shared" si="10"/>
        <v>1181597</v>
      </c>
      <c r="X21" s="85">
        <f t="shared" si="10"/>
        <v>957691</v>
      </c>
      <c r="Y21" s="85">
        <f t="shared" si="10"/>
        <v>866364</v>
      </c>
      <c r="Z21" s="85">
        <f t="shared" si="10"/>
        <v>1246262</v>
      </c>
    </row>
    <row r="22" spans="1:34" s="70" customFormat="1" ht="5.0999999999999996" customHeight="1">
      <c r="D22" s="71"/>
      <c r="E22" s="105"/>
      <c r="F22" s="105"/>
      <c r="G22" s="106"/>
      <c r="H22" s="125"/>
      <c r="I22" s="126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</row>
    <row r="23" spans="1:34" ht="15.95" customHeight="1">
      <c r="C23" s="50"/>
      <c r="D23" s="147" t="s">
        <v>1</v>
      </c>
      <c r="E23" s="149">
        <f>COUNTA(rD1.KundeNr)</f>
        <v>498</v>
      </c>
      <c r="F23" s="51"/>
      <c r="G23" s="52"/>
      <c r="H23" s="53"/>
      <c r="I23" s="54" t="s">
        <v>522</v>
      </c>
      <c r="J23" s="56">
        <f t="shared" ref="J23:Z23" si="11">ROUND(J$24/SUM($O$24:$Z$24)%,2)</f>
        <v>100</v>
      </c>
      <c r="K23" s="56">
        <f t="shared" si="11"/>
        <v>20.51</v>
      </c>
      <c r="L23" s="56">
        <f t="shared" si="11"/>
        <v>23.14</v>
      </c>
      <c r="M23" s="56">
        <f t="shared" si="11"/>
        <v>33.96</v>
      </c>
      <c r="N23" s="56">
        <f t="shared" si="11"/>
        <v>22.39</v>
      </c>
      <c r="O23" s="56">
        <f t="shared" si="11"/>
        <v>9.1199999999999992</v>
      </c>
      <c r="P23" s="56">
        <f t="shared" si="11"/>
        <v>6.03</v>
      </c>
      <c r="Q23" s="56">
        <f t="shared" si="11"/>
        <v>5.36</v>
      </c>
      <c r="R23" s="56">
        <f t="shared" si="11"/>
        <v>5.25</v>
      </c>
      <c r="S23" s="56">
        <f t="shared" si="11"/>
        <v>7.24</v>
      </c>
      <c r="T23" s="56">
        <f t="shared" si="11"/>
        <v>10.65</v>
      </c>
      <c r="U23" s="56">
        <f t="shared" si="11"/>
        <v>12.23</v>
      </c>
      <c r="V23" s="56">
        <f t="shared" si="11"/>
        <v>13.07</v>
      </c>
      <c r="W23" s="56">
        <f t="shared" si="11"/>
        <v>8.66</v>
      </c>
      <c r="X23" s="56">
        <f t="shared" si="11"/>
        <v>7.08</v>
      </c>
      <c r="Y23" s="56">
        <f t="shared" si="11"/>
        <v>6.17</v>
      </c>
      <c r="Z23" s="56">
        <f t="shared" si="11"/>
        <v>9.14</v>
      </c>
      <c r="AA23" s="1"/>
      <c r="AB23" s="1"/>
      <c r="AC23" s="1"/>
      <c r="AE23" s="15"/>
      <c r="AF23" s="16"/>
      <c r="AG23" s="16"/>
      <c r="AH23" s="16"/>
    </row>
    <row r="24" spans="1:34" ht="15.95" customHeight="1">
      <c r="C24" s="35"/>
      <c r="D24" s="148"/>
      <c r="E24" s="150"/>
      <c r="F24" s="36"/>
      <c r="G24" s="37"/>
      <c r="H24" s="38"/>
      <c r="I24" s="40" t="s">
        <v>520</v>
      </c>
      <c r="J24" s="49">
        <f t="shared" ref="J24:K24" si="12">SUM(J$33:J$832)</f>
        <v>91850414</v>
      </c>
      <c r="K24" s="49">
        <f t="shared" si="12"/>
        <v>18836023</v>
      </c>
      <c r="L24" s="49">
        <f t="shared" ref="L24:Z24" si="13">SUM(L$33:L$832)</f>
        <v>21258186</v>
      </c>
      <c r="M24" s="49">
        <f t="shared" si="13"/>
        <v>31192768</v>
      </c>
      <c r="N24" s="49">
        <f t="shared" si="13"/>
        <v>20563437</v>
      </c>
      <c r="O24" s="49">
        <f t="shared" si="13"/>
        <v>8379202</v>
      </c>
      <c r="P24" s="49">
        <f t="shared" si="13"/>
        <v>5537926</v>
      </c>
      <c r="Q24" s="49">
        <f t="shared" si="13"/>
        <v>4918895</v>
      </c>
      <c r="R24" s="49">
        <f t="shared" si="13"/>
        <v>4824747</v>
      </c>
      <c r="S24" s="49">
        <f t="shared" si="13"/>
        <v>6648016</v>
      </c>
      <c r="T24" s="49">
        <f t="shared" si="13"/>
        <v>9785423</v>
      </c>
      <c r="U24" s="49">
        <f t="shared" si="13"/>
        <v>11235707</v>
      </c>
      <c r="V24" s="49">
        <f t="shared" si="13"/>
        <v>12004788</v>
      </c>
      <c r="W24" s="49">
        <f t="shared" si="13"/>
        <v>7952273</v>
      </c>
      <c r="X24" s="49">
        <f t="shared" si="13"/>
        <v>6504526</v>
      </c>
      <c r="Y24" s="49">
        <f t="shared" si="13"/>
        <v>5666831</v>
      </c>
      <c r="Z24" s="49">
        <f t="shared" si="13"/>
        <v>8392080</v>
      </c>
      <c r="AA24" s="1"/>
      <c r="AB24" s="1"/>
      <c r="AC24" s="1"/>
      <c r="AE24" s="15"/>
      <c r="AF24" s="16"/>
      <c r="AG24" s="16"/>
      <c r="AH24" s="16"/>
    </row>
    <row r="25" spans="1:34" s="5" customFormat="1" ht="8.1" customHeight="1">
      <c r="C25" s="15"/>
      <c r="D25" s="15"/>
      <c r="E25" s="15"/>
      <c r="F25" s="16"/>
      <c r="G25" s="17"/>
      <c r="H25" s="15"/>
      <c r="I25" s="15"/>
      <c r="J25" s="18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1"/>
      <c r="AB25" s="1"/>
      <c r="AC25" s="1"/>
    </row>
    <row r="26" spans="1:34" s="5" customFormat="1" ht="15.95" customHeight="1">
      <c r="C26" s="26"/>
      <c r="D26" s="27"/>
      <c r="E26" s="28"/>
      <c r="F26" s="29"/>
      <c r="G26" s="30"/>
      <c r="H26" s="27"/>
      <c r="I26" s="42" t="s">
        <v>521</v>
      </c>
      <c r="J26" s="21">
        <f t="shared" ref="J26:Z26" si="14">ROUND(J$27/SUM($O$27:$Z$27)%,2)</f>
        <v>100</v>
      </c>
      <c r="K26" s="21">
        <f t="shared" si="14"/>
        <v>20.51</v>
      </c>
      <c r="L26" s="21">
        <f t="shared" si="14"/>
        <v>23.14</v>
      </c>
      <c r="M26" s="21">
        <f t="shared" si="14"/>
        <v>33.96</v>
      </c>
      <c r="N26" s="21">
        <f t="shared" si="14"/>
        <v>22.39</v>
      </c>
      <c r="O26" s="21">
        <f t="shared" si="14"/>
        <v>9.1199999999999992</v>
      </c>
      <c r="P26" s="21">
        <f t="shared" si="14"/>
        <v>6.03</v>
      </c>
      <c r="Q26" s="21">
        <f t="shared" si="14"/>
        <v>5.36</v>
      </c>
      <c r="R26" s="21">
        <f t="shared" si="14"/>
        <v>5.25</v>
      </c>
      <c r="S26" s="21">
        <f t="shared" si="14"/>
        <v>7.24</v>
      </c>
      <c r="T26" s="21">
        <f t="shared" si="14"/>
        <v>10.65</v>
      </c>
      <c r="U26" s="21">
        <f t="shared" si="14"/>
        <v>12.23</v>
      </c>
      <c r="V26" s="21">
        <f t="shared" si="14"/>
        <v>13.07</v>
      </c>
      <c r="W26" s="21">
        <f t="shared" si="14"/>
        <v>8.66</v>
      </c>
      <c r="X26" s="21">
        <f t="shared" si="14"/>
        <v>7.08</v>
      </c>
      <c r="Y26" s="21">
        <f t="shared" si="14"/>
        <v>6.17</v>
      </c>
      <c r="Z26" s="21">
        <f t="shared" si="14"/>
        <v>9.14</v>
      </c>
      <c r="AA26" s="1"/>
      <c r="AB26" s="1"/>
      <c r="AC26" s="1"/>
    </row>
    <row r="27" spans="1:34" s="5" customFormat="1" ht="15.95" customHeight="1">
      <c r="C27" s="31"/>
      <c r="D27" s="39" t="s">
        <v>509</v>
      </c>
      <c r="E27" s="23">
        <f>SUBTOTAL(3,rD1.KundeNr)</f>
        <v>498</v>
      </c>
      <c r="F27" s="24"/>
      <c r="G27" s="25"/>
      <c r="H27" s="22"/>
      <c r="I27" s="41" t="s">
        <v>520</v>
      </c>
      <c r="J27" s="49">
        <f t="shared" ref="J27:K27" si="15">SUBTOTAL(9,J$33:J$832)</f>
        <v>91850414</v>
      </c>
      <c r="K27" s="49">
        <f t="shared" si="15"/>
        <v>18836023</v>
      </c>
      <c r="L27" s="49">
        <f t="shared" ref="L27:Z27" si="16">SUBTOTAL(9,L$33:L$832)</f>
        <v>21258186</v>
      </c>
      <c r="M27" s="49">
        <f t="shared" si="16"/>
        <v>31192768</v>
      </c>
      <c r="N27" s="49">
        <f t="shared" si="16"/>
        <v>20563437</v>
      </c>
      <c r="O27" s="49">
        <f t="shared" si="16"/>
        <v>8379202</v>
      </c>
      <c r="P27" s="49">
        <f t="shared" si="16"/>
        <v>5537926</v>
      </c>
      <c r="Q27" s="49">
        <f t="shared" si="16"/>
        <v>4918895</v>
      </c>
      <c r="R27" s="49">
        <f t="shared" si="16"/>
        <v>4824747</v>
      </c>
      <c r="S27" s="49">
        <f t="shared" si="16"/>
        <v>6648016</v>
      </c>
      <c r="T27" s="49">
        <f t="shared" si="16"/>
        <v>9785423</v>
      </c>
      <c r="U27" s="49">
        <f t="shared" si="16"/>
        <v>11235707</v>
      </c>
      <c r="V27" s="49">
        <f t="shared" si="16"/>
        <v>12004788</v>
      </c>
      <c r="W27" s="49">
        <f t="shared" si="16"/>
        <v>7952273</v>
      </c>
      <c r="X27" s="49">
        <f t="shared" si="16"/>
        <v>6504526</v>
      </c>
      <c r="Y27" s="49">
        <f t="shared" si="16"/>
        <v>5666831</v>
      </c>
      <c r="Z27" s="49">
        <f t="shared" si="16"/>
        <v>8392080</v>
      </c>
      <c r="AA27" s="1"/>
      <c r="AB27" s="1"/>
      <c r="AC27" s="1"/>
    </row>
    <row r="28" spans="1:34" s="5" customFormat="1" ht="15.95" customHeight="1">
      <c r="C28" s="32"/>
      <c r="D28" s="63" t="str">
        <f>IF(rD1.FilterProzent=100,"ist aus","")</f>
        <v>ist aus</v>
      </c>
      <c r="E28" s="55">
        <f>E$27/E$23%</f>
        <v>99.999999999999986</v>
      </c>
      <c r="F28" s="33"/>
      <c r="G28" s="34"/>
      <c r="H28" s="33"/>
      <c r="I28" s="43" t="s">
        <v>523</v>
      </c>
      <c r="J28" s="20">
        <f t="shared" ref="J28:Z28" si="17">J$27/J$24%</f>
        <v>100</v>
      </c>
      <c r="K28" s="20">
        <f t="shared" si="17"/>
        <v>100</v>
      </c>
      <c r="L28" s="20">
        <f t="shared" si="17"/>
        <v>100</v>
      </c>
      <c r="M28" s="20">
        <f t="shared" si="17"/>
        <v>100</v>
      </c>
      <c r="N28" s="20">
        <f t="shared" si="17"/>
        <v>100</v>
      </c>
      <c r="O28" s="20">
        <f t="shared" si="17"/>
        <v>100</v>
      </c>
      <c r="P28" s="20">
        <f t="shared" si="17"/>
        <v>100</v>
      </c>
      <c r="Q28" s="20">
        <f t="shared" si="17"/>
        <v>100</v>
      </c>
      <c r="R28" s="20">
        <f t="shared" si="17"/>
        <v>100</v>
      </c>
      <c r="S28" s="20">
        <f t="shared" si="17"/>
        <v>100</v>
      </c>
      <c r="T28" s="20">
        <f t="shared" si="17"/>
        <v>100</v>
      </c>
      <c r="U28" s="20">
        <f t="shared" si="17"/>
        <v>100</v>
      </c>
      <c r="V28" s="20">
        <f t="shared" si="17"/>
        <v>100</v>
      </c>
      <c r="W28" s="20">
        <f t="shared" si="17"/>
        <v>100</v>
      </c>
      <c r="X28" s="20">
        <f t="shared" si="17"/>
        <v>100</v>
      </c>
      <c r="Y28" s="20">
        <f t="shared" si="17"/>
        <v>100</v>
      </c>
      <c r="Z28" s="20">
        <f t="shared" si="17"/>
        <v>100</v>
      </c>
      <c r="AA28" s="1"/>
      <c r="AB28" s="1"/>
      <c r="AC28" s="1"/>
    </row>
    <row r="29" spans="1:34" s="5" customFormat="1" ht="8.1" customHeight="1">
      <c r="C29" s="15"/>
      <c r="D29" s="15"/>
      <c r="E29" s="15"/>
      <c r="F29" s="16"/>
      <c r="G29" s="17"/>
      <c r="H29" s="1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1"/>
      <c r="AB29" s="1"/>
      <c r="AC29" s="1"/>
    </row>
    <row r="30" spans="1:34" ht="8.1" customHeight="1">
      <c r="I30" s="8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34" ht="8.1" customHeight="1"/>
    <row r="32" spans="1:34" s="10" customFormat="1" ht="27.75" customHeight="1">
      <c r="A32" s="9"/>
      <c r="C32" s="57" t="s">
        <v>0</v>
      </c>
      <c r="D32" s="58" t="s">
        <v>505</v>
      </c>
      <c r="E32" s="59" t="s">
        <v>491</v>
      </c>
      <c r="F32" s="58" t="s">
        <v>563</v>
      </c>
      <c r="G32" s="58" t="s">
        <v>506</v>
      </c>
      <c r="H32" s="58" t="s">
        <v>507</v>
      </c>
      <c r="I32" s="58" t="s">
        <v>508</v>
      </c>
      <c r="J32" s="60" t="s">
        <v>524</v>
      </c>
      <c r="K32" s="59" t="s">
        <v>525</v>
      </c>
      <c r="L32" s="59" t="s">
        <v>526</v>
      </c>
      <c r="M32" s="59" t="s">
        <v>527</v>
      </c>
      <c r="N32" s="59" t="s">
        <v>528</v>
      </c>
      <c r="O32" s="61" t="s">
        <v>529</v>
      </c>
      <c r="P32" s="61" t="s">
        <v>530</v>
      </c>
      <c r="Q32" s="61" t="s">
        <v>531</v>
      </c>
      <c r="R32" s="61" t="s">
        <v>532</v>
      </c>
      <c r="S32" s="61" t="s">
        <v>533</v>
      </c>
      <c r="T32" s="61" t="s">
        <v>534</v>
      </c>
      <c r="U32" s="61" t="s">
        <v>535</v>
      </c>
      <c r="V32" s="61" t="s">
        <v>536</v>
      </c>
      <c r="W32" s="61" t="s">
        <v>537</v>
      </c>
      <c r="X32" s="61" t="s">
        <v>538</v>
      </c>
      <c r="Y32" s="61" t="s">
        <v>539</v>
      </c>
      <c r="Z32" s="61" t="s">
        <v>540</v>
      </c>
      <c r="AA32" s="62" t="s">
        <v>561</v>
      </c>
      <c r="AB32" s="62" t="s">
        <v>581</v>
      </c>
      <c r="AC32" s="58" t="s">
        <v>499</v>
      </c>
    </row>
    <row r="33" spans="3:29">
      <c r="C33" s="11">
        <v>1</v>
      </c>
      <c r="D33" s="12" t="s">
        <v>5</v>
      </c>
      <c r="E33" s="13" t="s">
        <v>497</v>
      </c>
      <c r="F33" s="12" t="s">
        <v>503</v>
      </c>
      <c r="G33" s="73" t="str">
        <f>$E33&amp;"_"&amp;$F33</f>
        <v>SWE_A</v>
      </c>
      <c r="H33" s="73" t="str">
        <f>$AC33&amp;"_"&amp;$F33</f>
        <v>T03_A</v>
      </c>
      <c r="I33" s="73" t="str">
        <f t="shared" ref="I33:I96" si="18">IF($AB33&gt;=10,"KA",IF($AB33&gt;=3,"KM","KN"))</f>
        <v>KA</v>
      </c>
      <c r="J33" s="44">
        <f t="shared" ref="J33:J96" si="19">SUM($O33:$Z33)</f>
        <v>2695300</v>
      </c>
      <c r="K33" s="45">
        <f>SUM($O33:$Q33)</f>
        <v>456700</v>
      </c>
      <c r="L33" s="45">
        <f>SUM($R33:$T33)</f>
        <v>664550</v>
      </c>
      <c r="M33" s="45">
        <f>SUM($U33:$W33)</f>
        <v>930700</v>
      </c>
      <c r="N33" s="45">
        <f>SUM($X33:$Z33)</f>
        <v>643350</v>
      </c>
      <c r="O33" s="48">
        <v>254700</v>
      </c>
      <c r="P33" s="48">
        <v>113050</v>
      </c>
      <c r="Q33" s="48">
        <v>88950</v>
      </c>
      <c r="R33" s="48">
        <v>195750</v>
      </c>
      <c r="S33" s="48">
        <v>132100</v>
      </c>
      <c r="T33" s="48">
        <v>336700</v>
      </c>
      <c r="U33" s="48">
        <v>315900</v>
      </c>
      <c r="V33" s="48">
        <v>468350</v>
      </c>
      <c r="W33" s="48">
        <v>146450</v>
      </c>
      <c r="X33" s="48">
        <v>138650</v>
      </c>
      <c r="Y33" s="48">
        <v>228850</v>
      </c>
      <c r="Z33" s="48">
        <v>275850</v>
      </c>
      <c r="AA33" s="14">
        <v>1990</v>
      </c>
      <c r="AB33" s="72">
        <f t="shared" ref="AB33:AB96" si="20">rD1.JahrAktuell-$AA33</f>
        <v>19</v>
      </c>
      <c r="AC33" s="13" t="s">
        <v>501</v>
      </c>
    </row>
    <row r="34" spans="3:29">
      <c r="C34" s="11">
        <v>2</v>
      </c>
      <c r="D34" s="12" t="s">
        <v>349</v>
      </c>
      <c r="E34" s="13" t="s">
        <v>492</v>
      </c>
      <c r="F34" s="12" t="s">
        <v>562</v>
      </c>
      <c r="G34" s="73" t="str">
        <f t="shared" ref="G34:G97" si="21">$E34&amp;"_"&amp;$F34</f>
        <v>FIN_D</v>
      </c>
      <c r="H34" s="73" t="str">
        <f t="shared" ref="H34:H97" si="22">$AC34&amp;"_"&amp;$F34</f>
        <v>T03_D</v>
      </c>
      <c r="I34" s="73" t="str">
        <f t="shared" si="18"/>
        <v>KA</v>
      </c>
      <c r="J34" s="44">
        <f t="shared" si="19"/>
        <v>54953</v>
      </c>
      <c r="K34" s="45">
        <f t="shared" ref="K34:K97" si="23">SUM($O34:$Q34)</f>
        <v>9517</v>
      </c>
      <c r="L34" s="45">
        <f t="shared" ref="L34:L97" si="24">SUM($R34:$T34)</f>
        <v>16999</v>
      </c>
      <c r="M34" s="45">
        <f t="shared" ref="M34:M97" si="25">SUM($U34:$W34)</f>
        <v>15348</v>
      </c>
      <c r="N34" s="45">
        <f t="shared" ref="N34:N97" si="26">SUM($X34:$Z34)</f>
        <v>13089</v>
      </c>
      <c r="O34" s="48">
        <v>4136</v>
      </c>
      <c r="P34" s="48">
        <v>3030</v>
      </c>
      <c r="Q34" s="48">
        <v>2351</v>
      </c>
      <c r="R34" s="48">
        <v>3769</v>
      </c>
      <c r="S34" s="48">
        <v>5452</v>
      </c>
      <c r="T34" s="48">
        <v>7778</v>
      </c>
      <c r="U34" s="48">
        <v>5103</v>
      </c>
      <c r="V34" s="48">
        <v>5642</v>
      </c>
      <c r="W34" s="48">
        <v>4603</v>
      </c>
      <c r="X34" s="48">
        <v>2786</v>
      </c>
      <c r="Y34" s="48">
        <v>4886</v>
      </c>
      <c r="Z34" s="48">
        <v>5417</v>
      </c>
      <c r="AA34" s="14">
        <v>1999</v>
      </c>
      <c r="AB34" s="72">
        <f t="shared" si="20"/>
        <v>10</v>
      </c>
      <c r="AC34" s="13" t="s">
        <v>501</v>
      </c>
    </row>
    <row r="35" spans="3:29">
      <c r="C35" s="11">
        <v>3</v>
      </c>
      <c r="D35" s="12" t="s">
        <v>261</v>
      </c>
      <c r="E35" s="13" t="s">
        <v>489</v>
      </c>
      <c r="F35" s="12" t="s">
        <v>504</v>
      </c>
      <c r="G35" s="73" t="str">
        <f t="shared" si="21"/>
        <v>DEU_C</v>
      </c>
      <c r="H35" s="73" t="str">
        <f t="shared" si="22"/>
        <v>T01_C</v>
      </c>
      <c r="I35" s="73" t="str">
        <f t="shared" si="18"/>
        <v>KM</v>
      </c>
      <c r="J35" s="44">
        <f t="shared" si="19"/>
        <v>86254</v>
      </c>
      <c r="K35" s="45">
        <f t="shared" si="23"/>
        <v>16712</v>
      </c>
      <c r="L35" s="45">
        <f t="shared" si="24"/>
        <v>18568</v>
      </c>
      <c r="M35" s="45">
        <f t="shared" si="25"/>
        <v>31569</v>
      </c>
      <c r="N35" s="45">
        <f t="shared" si="26"/>
        <v>19405</v>
      </c>
      <c r="O35" s="48">
        <v>6392</v>
      </c>
      <c r="P35" s="48">
        <v>4475</v>
      </c>
      <c r="Q35" s="48">
        <v>5845</v>
      </c>
      <c r="R35" s="48">
        <v>3522</v>
      </c>
      <c r="S35" s="48">
        <v>8121</v>
      </c>
      <c r="T35" s="48">
        <v>6925</v>
      </c>
      <c r="U35" s="48">
        <v>11729</v>
      </c>
      <c r="V35" s="48">
        <v>11109</v>
      </c>
      <c r="W35" s="48">
        <v>8731</v>
      </c>
      <c r="X35" s="48">
        <v>7668</v>
      </c>
      <c r="Y35" s="48">
        <v>5695</v>
      </c>
      <c r="Z35" s="48">
        <v>6042</v>
      </c>
      <c r="AA35" s="14">
        <v>2004</v>
      </c>
      <c r="AB35" s="72">
        <f t="shared" si="20"/>
        <v>5</v>
      </c>
      <c r="AC35" s="13" t="s">
        <v>500</v>
      </c>
    </row>
    <row r="36" spans="3:29">
      <c r="C36" s="11">
        <v>4</v>
      </c>
      <c r="D36" s="12" t="s">
        <v>365</v>
      </c>
      <c r="E36" s="13" t="s">
        <v>494</v>
      </c>
      <c r="F36" s="12" t="s">
        <v>562</v>
      </c>
      <c r="G36" s="73" t="str">
        <f t="shared" si="21"/>
        <v>GBR_D</v>
      </c>
      <c r="H36" s="73" t="str">
        <f t="shared" si="22"/>
        <v>T02_D</v>
      </c>
      <c r="I36" s="73" t="str">
        <f t="shared" si="18"/>
        <v>KA</v>
      </c>
      <c r="J36" s="44">
        <f t="shared" si="19"/>
        <v>49986</v>
      </c>
      <c r="K36" s="45">
        <f t="shared" si="23"/>
        <v>10064</v>
      </c>
      <c r="L36" s="45">
        <f t="shared" si="24"/>
        <v>13168</v>
      </c>
      <c r="M36" s="45">
        <f t="shared" si="25"/>
        <v>16395</v>
      </c>
      <c r="N36" s="45">
        <f t="shared" si="26"/>
        <v>10359</v>
      </c>
      <c r="O36" s="48">
        <v>3725</v>
      </c>
      <c r="P36" s="48">
        <v>2828</v>
      </c>
      <c r="Q36" s="48">
        <v>3511</v>
      </c>
      <c r="R36" s="48">
        <v>3635</v>
      </c>
      <c r="S36" s="48">
        <v>3032</v>
      </c>
      <c r="T36" s="48">
        <v>6501</v>
      </c>
      <c r="U36" s="48">
        <v>6823</v>
      </c>
      <c r="V36" s="48">
        <v>4870</v>
      </c>
      <c r="W36" s="48">
        <v>4702</v>
      </c>
      <c r="X36" s="48">
        <v>3551</v>
      </c>
      <c r="Y36" s="48">
        <v>3070</v>
      </c>
      <c r="Z36" s="48">
        <v>3738</v>
      </c>
      <c r="AA36" s="14">
        <v>1996</v>
      </c>
      <c r="AB36" s="72">
        <f t="shared" si="20"/>
        <v>13</v>
      </c>
      <c r="AC36" s="13" t="s">
        <v>502</v>
      </c>
    </row>
    <row r="37" spans="3:29">
      <c r="C37" s="11">
        <v>5</v>
      </c>
      <c r="D37" s="12" t="s">
        <v>22</v>
      </c>
      <c r="E37" s="13" t="s">
        <v>494</v>
      </c>
      <c r="F37" s="12" t="s">
        <v>2</v>
      </c>
      <c r="G37" s="73" t="str">
        <f t="shared" si="21"/>
        <v>GBR_B</v>
      </c>
      <c r="H37" s="73" t="str">
        <f t="shared" si="22"/>
        <v>T01_B</v>
      </c>
      <c r="I37" s="73" t="str">
        <f t="shared" si="18"/>
        <v>KA</v>
      </c>
      <c r="J37" s="44">
        <f t="shared" si="19"/>
        <v>874570</v>
      </c>
      <c r="K37" s="45">
        <f t="shared" si="23"/>
        <v>202850</v>
      </c>
      <c r="L37" s="45">
        <f t="shared" si="24"/>
        <v>193890</v>
      </c>
      <c r="M37" s="45">
        <f t="shared" si="25"/>
        <v>252070</v>
      </c>
      <c r="N37" s="45">
        <f t="shared" si="26"/>
        <v>225760</v>
      </c>
      <c r="O37" s="48">
        <v>88660</v>
      </c>
      <c r="P37" s="48">
        <v>73470</v>
      </c>
      <c r="Q37" s="48">
        <v>40720</v>
      </c>
      <c r="R37" s="48">
        <v>35440</v>
      </c>
      <c r="S37" s="48">
        <v>76070</v>
      </c>
      <c r="T37" s="48">
        <v>82380</v>
      </c>
      <c r="U37" s="48">
        <v>78980</v>
      </c>
      <c r="V37" s="48">
        <v>108430</v>
      </c>
      <c r="W37" s="48">
        <v>64660</v>
      </c>
      <c r="X37" s="48">
        <v>51300</v>
      </c>
      <c r="Y37" s="48">
        <v>59030</v>
      </c>
      <c r="Z37" s="48">
        <v>115430</v>
      </c>
      <c r="AA37" s="14">
        <v>1996</v>
      </c>
      <c r="AB37" s="72">
        <f t="shared" si="20"/>
        <v>13</v>
      </c>
      <c r="AC37" s="13" t="s">
        <v>500</v>
      </c>
    </row>
    <row r="38" spans="3:29">
      <c r="C38" s="11">
        <v>6</v>
      </c>
      <c r="D38" s="12" t="s">
        <v>374</v>
      </c>
      <c r="E38" s="13" t="s">
        <v>495</v>
      </c>
      <c r="F38" s="12" t="s">
        <v>562</v>
      </c>
      <c r="G38" s="73" t="str">
        <f t="shared" si="21"/>
        <v>IRL_D</v>
      </c>
      <c r="H38" s="73" t="str">
        <f t="shared" si="22"/>
        <v>T04_D</v>
      </c>
      <c r="I38" s="73" t="str">
        <f t="shared" si="18"/>
        <v>KM</v>
      </c>
      <c r="J38" s="44">
        <f t="shared" si="19"/>
        <v>44186</v>
      </c>
      <c r="K38" s="45">
        <f t="shared" si="23"/>
        <v>8557</v>
      </c>
      <c r="L38" s="45">
        <f t="shared" si="24"/>
        <v>12056</v>
      </c>
      <c r="M38" s="45">
        <f t="shared" si="25"/>
        <v>13113</v>
      </c>
      <c r="N38" s="45">
        <f t="shared" si="26"/>
        <v>10460</v>
      </c>
      <c r="O38" s="48">
        <v>4124</v>
      </c>
      <c r="P38" s="48">
        <v>1909</v>
      </c>
      <c r="Q38" s="48">
        <v>2524</v>
      </c>
      <c r="R38" s="48">
        <v>3369</v>
      </c>
      <c r="S38" s="48">
        <v>4709</v>
      </c>
      <c r="T38" s="48">
        <v>3978</v>
      </c>
      <c r="U38" s="48">
        <v>7064</v>
      </c>
      <c r="V38" s="48">
        <v>3547</v>
      </c>
      <c r="W38" s="48">
        <v>2502</v>
      </c>
      <c r="X38" s="48">
        <v>2524</v>
      </c>
      <c r="Y38" s="48">
        <v>4495</v>
      </c>
      <c r="Z38" s="48">
        <v>3441</v>
      </c>
      <c r="AA38" s="14">
        <v>2006</v>
      </c>
      <c r="AB38" s="72">
        <f t="shared" si="20"/>
        <v>3</v>
      </c>
      <c r="AC38" s="13" t="s">
        <v>542</v>
      </c>
    </row>
    <row r="39" spans="3:29">
      <c r="C39" s="11">
        <v>7</v>
      </c>
      <c r="D39" s="12" t="s">
        <v>140</v>
      </c>
      <c r="E39" s="13" t="s">
        <v>492</v>
      </c>
      <c r="F39" s="12" t="s">
        <v>504</v>
      </c>
      <c r="G39" s="73" t="str">
        <f t="shared" si="21"/>
        <v>FIN_C</v>
      </c>
      <c r="H39" s="73" t="str">
        <f t="shared" si="22"/>
        <v>T04_C</v>
      </c>
      <c r="I39" s="73" t="str">
        <f t="shared" si="18"/>
        <v>KA</v>
      </c>
      <c r="J39" s="44">
        <f t="shared" si="19"/>
        <v>132543</v>
      </c>
      <c r="K39" s="45">
        <f t="shared" si="23"/>
        <v>27443</v>
      </c>
      <c r="L39" s="45">
        <f t="shared" si="24"/>
        <v>21644</v>
      </c>
      <c r="M39" s="45">
        <f t="shared" si="25"/>
        <v>51632</v>
      </c>
      <c r="N39" s="45">
        <f t="shared" si="26"/>
        <v>31824</v>
      </c>
      <c r="O39" s="48">
        <v>11221</v>
      </c>
      <c r="P39" s="48">
        <v>7218</v>
      </c>
      <c r="Q39" s="48">
        <v>9004</v>
      </c>
      <c r="R39" s="48">
        <v>6218</v>
      </c>
      <c r="S39" s="48">
        <v>6608</v>
      </c>
      <c r="T39" s="48">
        <v>8818</v>
      </c>
      <c r="U39" s="48">
        <v>14168</v>
      </c>
      <c r="V39" s="48">
        <v>23651</v>
      </c>
      <c r="W39" s="48">
        <v>13813</v>
      </c>
      <c r="X39" s="48">
        <v>8563</v>
      </c>
      <c r="Y39" s="48">
        <v>11023</v>
      </c>
      <c r="Z39" s="48">
        <v>12238</v>
      </c>
      <c r="AA39" s="14">
        <v>1994</v>
      </c>
      <c r="AB39" s="72">
        <f t="shared" si="20"/>
        <v>15</v>
      </c>
      <c r="AC39" s="13" t="s">
        <v>542</v>
      </c>
    </row>
    <row r="40" spans="3:29">
      <c r="C40" s="11">
        <v>8</v>
      </c>
      <c r="D40" s="12" t="s">
        <v>214</v>
      </c>
      <c r="E40" s="13" t="s">
        <v>498</v>
      </c>
      <c r="F40" s="12" t="s">
        <v>504</v>
      </c>
      <c r="G40" s="73" t="str">
        <f t="shared" si="21"/>
        <v>NOR_C</v>
      </c>
      <c r="H40" s="73" t="str">
        <f t="shared" si="22"/>
        <v>T04_C</v>
      </c>
      <c r="I40" s="73" t="str">
        <f t="shared" si="18"/>
        <v>KM</v>
      </c>
      <c r="J40" s="44">
        <f t="shared" si="19"/>
        <v>105322</v>
      </c>
      <c r="K40" s="45">
        <f t="shared" si="23"/>
        <v>21275</v>
      </c>
      <c r="L40" s="45">
        <f t="shared" si="24"/>
        <v>24516</v>
      </c>
      <c r="M40" s="45">
        <f t="shared" si="25"/>
        <v>37281</v>
      </c>
      <c r="N40" s="45">
        <f t="shared" si="26"/>
        <v>22250</v>
      </c>
      <c r="O40" s="48">
        <v>8473</v>
      </c>
      <c r="P40" s="48">
        <v>7254</v>
      </c>
      <c r="Q40" s="48">
        <v>5548</v>
      </c>
      <c r="R40" s="48">
        <v>5267</v>
      </c>
      <c r="S40" s="48">
        <v>7342</v>
      </c>
      <c r="T40" s="48">
        <v>11907</v>
      </c>
      <c r="U40" s="48">
        <v>13873</v>
      </c>
      <c r="V40" s="48">
        <v>13216</v>
      </c>
      <c r="W40" s="48">
        <v>10192</v>
      </c>
      <c r="X40" s="48">
        <v>7409</v>
      </c>
      <c r="Y40" s="48">
        <v>6277</v>
      </c>
      <c r="Z40" s="48">
        <v>8564</v>
      </c>
      <c r="AA40" s="14">
        <v>2002</v>
      </c>
      <c r="AB40" s="72">
        <f t="shared" si="20"/>
        <v>7</v>
      </c>
      <c r="AC40" s="13" t="s">
        <v>542</v>
      </c>
    </row>
    <row r="41" spans="3:29">
      <c r="C41" s="11">
        <v>9</v>
      </c>
      <c r="D41" s="12" t="s">
        <v>305</v>
      </c>
      <c r="E41" s="13" t="s">
        <v>498</v>
      </c>
      <c r="F41" s="12" t="s">
        <v>504</v>
      </c>
      <c r="G41" s="73" t="str">
        <f t="shared" si="21"/>
        <v>NOR_C</v>
      </c>
      <c r="H41" s="73" t="str">
        <f t="shared" si="22"/>
        <v>T01_C</v>
      </c>
      <c r="I41" s="73" t="str">
        <f t="shared" si="18"/>
        <v>KM</v>
      </c>
      <c r="J41" s="44">
        <f t="shared" si="19"/>
        <v>71970</v>
      </c>
      <c r="K41" s="45">
        <f t="shared" si="23"/>
        <v>19206</v>
      </c>
      <c r="L41" s="45">
        <f t="shared" si="24"/>
        <v>15344</v>
      </c>
      <c r="M41" s="45">
        <f t="shared" si="25"/>
        <v>22370</v>
      </c>
      <c r="N41" s="45">
        <f t="shared" si="26"/>
        <v>15050</v>
      </c>
      <c r="O41" s="48">
        <v>9221</v>
      </c>
      <c r="P41" s="48">
        <v>6122</v>
      </c>
      <c r="Q41" s="48">
        <v>3863</v>
      </c>
      <c r="R41" s="48">
        <v>3325</v>
      </c>
      <c r="S41" s="48">
        <v>5416</v>
      </c>
      <c r="T41" s="48">
        <v>6603</v>
      </c>
      <c r="U41" s="48">
        <v>5744</v>
      </c>
      <c r="V41" s="48">
        <v>8428</v>
      </c>
      <c r="W41" s="48">
        <v>8198</v>
      </c>
      <c r="X41" s="48">
        <v>5922</v>
      </c>
      <c r="Y41" s="48">
        <v>4066</v>
      </c>
      <c r="Z41" s="48">
        <v>5062</v>
      </c>
      <c r="AA41" s="14">
        <v>2000</v>
      </c>
      <c r="AB41" s="72">
        <f t="shared" si="20"/>
        <v>9</v>
      </c>
      <c r="AC41" s="13" t="s">
        <v>500</v>
      </c>
    </row>
    <row r="42" spans="3:29">
      <c r="C42" s="11">
        <v>10</v>
      </c>
      <c r="D42" s="12" t="s">
        <v>126</v>
      </c>
      <c r="E42" s="13" t="s">
        <v>492</v>
      </c>
      <c r="F42" s="12" t="s">
        <v>504</v>
      </c>
      <c r="G42" s="73" t="str">
        <f t="shared" si="21"/>
        <v>FIN_C</v>
      </c>
      <c r="H42" s="73" t="str">
        <f t="shared" si="22"/>
        <v>T01_C</v>
      </c>
      <c r="I42" s="73" t="str">
        <f t="shared" si="18"/>
        <v>KA</v>
      </c>
      <c r="J42" s="44">
        <f t="shared" si="19"/>
        <v>138894</v>
      </c>
      <c r="K42" s="45">
        <f t="shared" si="23"/>
        <v>25458</v>
      </c>
      <c r="L42" s="45">
        <f t="shared" si="24"/>
        <v>36407</v>
      </c>
      <c r="M42" s="45">
        <f t="shared" si="25"/>
        <v>46847</v>
      </c>
      <c r="N42" s="45">
        <f t="shared" si="26"/>
        <v>30182</v>
      </c>
      <c r="O42" s="48">
        <v>9429</v>
      </c>
      <c r="P42" s="48">
        <v>7317</v>
      </c>
      <c r="Q42" s="48">
        <v>8712</v>
      </c>
      <c r="R42" s="48">
        <v>6874</v>
      </c>
      <c r="S42" s="48">
        <v>11453</v>
      </c>
      <c r="T42" s="48">
        <v>18080</v>
      </c>
      <c r="U42" s="48">
        <v>20823</v>
      </c>
      <c r="V42" s="48">
        <v>15565</v>
      </c>
      <c r="W42" s="48">
        <v>10459</v>
      </c>
      <c r="X42" s="48">
        <v>8528</v>
      </c>
      <c r="Y42" s="48">
        <v>6493</v>
      </c>
      <c r="Z42" s="48">
        <v>15161</v>
      </c>
      <c r="AA42" s="14">
        <v>1991</v>
      </c>
      <c r="AB42" s="72">
        <f t="shared" si="20"/>
        <v>18</v>
      </c>
      <c r="AC42" s="13" t="s">
        <v>500</v>
      </c>
    </row>
    <row r="43" spans="3:29">
      <c r="C43" s="11">
        <v>11</v>
      </c>
      <c r="D43" s="12" t="s">
        <v>16</v>
      </c>
      <c r="E43" s="13" t="s">
        <v>494</v>
      </c>
      <c r="F43" s="12" t="s">
        <v>503</v>
      </c>
      <c r="G43" s="73" t="str">
        <f t="shared" si="21"/>
        <v>GBR_A</v>
      </c>
      <c r="H43" s="73" t="str">
        <f t="shared" si="22"/>
        <v>T03_A</v>
      </c>
      <c r="I43" s="73" t="str">
        <f t="shared" si="18"/>
        <v>KA</v>
      </c>
      <c r="J43" s="44">
        <f t="shared" si="19"/>
        <v>1190630</v>
      </c>
      <c r="K43" s="45">
        <f t="shared" si="23"/>
        <v>256040</v>
      </c>
      <c r="L43" s="45">
        <f t="shared" si="24"/>
        <v>280580</v>
      </c>
      <c r="M43" s="45">
        <f t="shared" si="25"/>
        <v>391390</v>
      </c>
      <c r="N43" s="45">
        <f t="shared" si="26"/>
        <v>262620</v>
      </c>
      <c r="O43" s="48">
        <v>115110</v>
      </c>
      <c r="P43" s="48">
        <v>77360</v>
      </c>
      <c r="Q43" s="48">
        <v>63570</v>
      </c>
      <c r="R43" s="48">
        <v>60910</v>
      </c>
      <c r="S43" s="48">
        <v>89790</v>
      </c>
      <c r="T43" s="48">
        <v>129880</v>
      </c>
      <c r="U43" s="48">
        <v>142360</v>
      </c>
      <c r="V43" s="48">
        <v>149050</v>
      </c>
      <c r="W43" s="48">
        <v>99980</v>
      </c>
      <c r="X43" s="48">
        <v>83880</v>
      </c>
      <c r="Y43" s="48">
        <v>75420</v>
      </c>
      <c r="Z43" s="48">
        <v>103320</v>
      </c>
      <c r="AA43" s="14">
        <v>1994</v>
      </c>
      <c r="AB43" s="72">
        <f t="shared" si="20"/>
        <v>15</v>
      </c>
      <c r="AC43" s="13" t="s">
        <v>501</v>
      </c>
    </row>
    <row r="44" spans="3:29">
      <c r="C44" s="11">
        <v>12</v>
      </c>
      <c r="D44" s="12" t="s">
        <v>289</v>
      </c>
      <c r="E44" s="13" t="s">
        <v>494</v>
      </c>
      <c r="F44" s="12" t="s">
        <v>504</v>
      </c>
      <c r="G44" s="73" t="str">
        <f t="shared" si="21"/>
        <v>GBR_C</v>
      </c>
      <c r="H44" s="73" t="str">
        <f t="shared" si="22"/>
        <v>T04_C</v>
      </c>
      <c r="I44" s="73" t="str">
        <f t="shared" si="18"/>
        <v>KA</v>
      </c>
      <c r="J44" s="44">
        <f t="shared" si="19"/>
        <v>76084</v>
      </c>
      <c r="K44" s="45">
        <f t="shared" si="23"/>
        <v>19032</v>
      </c>
      <c r="L44" s="45">
        <f t="shared" si="24"/>
        <v>18191</v>
      </c>
      <c r="M44" s="45">
        <f t="shared" si="25"/>
        <v>24213</v>
      </c>
      <c r="N44" s="45">
        <f t="shared" si="26"/>
        <v>14648</v>
      </c>
      <c r="O44" s="48">
        <v>8023</v>
      </c>
      <c r="P44" s="48">
        <v>5782</v>
      </c>
      <c r="Q44" s="48">
        <v>5227</v>
      </c>
      <c r="R44" s="48">
        <v>5252</v>
      </c>
      <c r="S44" s="48">
        <v>5966</v>
      </c>
      <c r="T44" s="48">
        <v>6973</v>
      </c>
      <c r="U44" s="48">
        <v>6045</v>
      </c>
      <c r="V44" s="48">
        <v>12383</v>
      </c>
      <c r="W44" s="48">
        <v>5785</v>
      </c>
      <c r="X44" s="48">
        <v>3435</v>
      </c>
      <c r="Y44" s="48">
        <v>5541</v>
      </c>
      <c r="Z44" s="48">
        <v>5672</v>
      </c>
      <c r="AA44" s="14">
        <v>1991</v>
      </c>
      <c r="AB44" s="72">
        <f t="shared" si="20"/>
        <v>18</v>
      </c>
      <c r="AC44" s="13" t="s">
        <v>542</v>
      </c>
    </row>
    <row r="45" spans="3:29">
      <c r="C45" s="11">
        <v>13</v>
      </c>
      <c r="D45" s="12" t="s">
        <v>70</v>
      </c>
      <c r="E45" s="13" t="s">
        <v>489</v>
      </c>
      <c r="F45" s="12" t="s">
        <v>504</v>
      </c>
      <c r="G45" s="73" t="str">
        <f t="shared" si="21"/>
        <v>DEU_C</v>
      </c>
      <c r="H45" s="73" t="str">
        <f t="shared" si="22"/>
        <v>T04_C</v>
      </c>
      <c r="I45" s="73" t="str">
        <f t="shared" si="18"/>
        <v>KM</v>
      </c>
      <c r="J45" s="44">
        <f t="shared" si="19"/>
        <v>169841</v>
      </c>
      <c r="K45" s="45">
        <f t="shared" si="23"/>
        <v>38421</v>
      </c>
      <c r="L45" s="45">
        <f t="shared" si="24"/>
        <v>46693</v>
      </c>
      <c r="M45" s="45">
        <f t="shared" si="25"/>
        <v>57358</v>
      </c>
      <c r="N45" s="45">
        <f t="shared" si="26"/>
        <v>27369</v>
      </c>
      <c r="O45" s="48">
        <v>18568</v>
      </c>
      <c r="P45" s="48">
        <v>8407</v>
      </c>
      <c r="Q45" s="48">
        <v>11446</v>
      </c>
      <c r="R45" s="48">
        <v>8373</v>
      </c>
      <c r="S45" s="48">
        <v>14535</v>
      </c>
      <c r="T45" s="48">
        <v>23785</v>
      </c>
      <c r="U45" s="48">
        <v>20042</v>
      </c>
      <c r="V45" s="48">
        <v>27069</v>
      </c>
      <c r="W45" s="48">
        <v>10247</v>
      </c>
      <c r="X45" s="48">
        <v>6039</v>
      </c>
      <c r="Y45" s="48">
        <v>8872</v>
      </c>
      <c r="Z45" s="48">
        <v>12458</v>
      </c>
      <c r="AA45" s="14">
        <v>2002</v>
      </c>
      <c r="AB45" s="72">
        <f t="shared" si="20"/>
        <v>7</v>
      </c>
      <c r="AC45" s="13" t="s">
        <v>542</v>
      </c>
    </row>
    <row r="46" spans="3:29">
      <c r="C46" s="11">
        <v>14</v>
      </c>
      <c r="D46" s="12" t="s">
        <v>155</v>
      </c>
      <c r="E46" s="13" t="s">
        <v>497</v>
      </c>
      <c r="F46" s="12" t="s">
        <v>504</v>
      </c>
      <c r="G46" s="73" t="str">
        <f t="shared" si="21"/>
        <v>SWE_C</v>
      </c>
      <c r="H46" s="73" t="str">
        <f t="shared" si="22"/>
        <v>T04_C</v>
      </c>
      <c r="I46" s="73" t="str">
        <f t="shared" si="18"/>
        <v>KA</v>
      </c>
      <c r="J46" s="44">
        <f t="shared" si="19"/>
        <v>126319</v>
      </c>
      <c r="K46" s="45">
        <f t="shared" si="23"/>
        <v>29007</v>
      </c>
      <c r="L46" s="45">
        <f t="shared" si="24"/>
        <v>27993</v>
      </c>
      <c r="M46" s="45">
        <f t="shared" si="25"/>
        <v>39167</v>
      </c>
      <c r="N46" s="45">
        <f t="shared" si="26"/>
        <v>30152</v>
      </c>
      <c r="O46" s="48">
        <v>15384</v>
      </c>
      <c r="P46" s="48">
        <v>7851</v>
      </c>
      <c r="Q46" s="48">
        <v>5772</v>
      </c>
      <c r="R46" s="48">
        <v>4679</v>
      </c>
      <c r="S46" s="48">
        <v>10152</v>
      </c>
      <c r="T46" s="48">
        <v>13162</v>
      </c>
      <c r="U46" s="48">
        <v>19416</v>
      </c>
      <c r="V46" s="48">
        <v>11774</v>
      </c>
      <c r="W46" s="48">
        <v>7977</v>
      </c>
      <c r="X46" s="48">
        <v>6418</v>
      </c>
      <c r="Y46" s="48">
        <v>9461</v>
      </c>
      <c r="Z46" s="48">
        <v>14273</v>
      </c>
      <c r="AA46" s="14">
        <v>1994</v>
      </c>
      <c r="AB46" s="72">
        <f t="shared" si="20"/>
        <v>15</v>
      </c>
      <c r="AC46" s="13" t="s">
        <v>542</v>
      </c>
    </row>
    <row r="47" spans="3:29">
      <c r="C47" s="11">
        <v>15</v>
      </c>
      <c r="D47" s="12" t="s">
        <v>29</v>
      </c>
      <c r="E47" s="13" t="s">
        <v>496</v>
      </c>
      <c r="F47" s="12" t="s">
        <v>2</v>
      </c>
      <c r="G47" s="73" t="str">
        <f t="shared" si="21"/>
        <v>NLD_B</v>
      </c>
      <c r="H47" s="73" t="str">
        <f t="shared" si="22"/>
        <v>T02_B</v>
      </c>
      <c r="I47" s="73" t="str">
        <f t="shared" si="18"/>
        <v>KA</v>
      </c>
      <c r="J47" s="44">
        <f t="shared" si="19"/>
        <v>602880</v>
      </c>
      <c r="K47" s="45">
        <f t="shared" si="23"/>
        <v>122040</v>
      </c>
      <c r="L47" s="45">
        <f t="shared" si="24"/>
        <v>144360</v>
      </c>
      <c r="M47" s="45">
        <f t="shared" si="25"/>
        <v>201920</v>
      </c>
      <c r="N47" s="45">
        <f t="shared" si="26"/>
        <v>134560</v>
      </c>
      <c r="O47" s="48">
        <v>51080</v>
      </c>
      <c r="P47" s="48">
        <v>37350</v>
      </c>
      <c r="Q47" s="48">
        <v>33610</v>
      </c>
      <c r="R47" s="48">
        <v>35680</v>
      </c>
      <c r="S47" s="48">
        <v>41800</v>
      </c>
      <c r="T47" s="48">
        <v>66880</v>
      </c>
      <c r="U47" s="48">
        <v>75150</v>
      </c>
      <c r="V47" s="48">
        <v>72780</v>
      </c>
      <c r="W47" s="48">
        <v>53990</v>
      </c>
      <c r="X47" s="48">
        <v>41300</v>
      </c>
      <c r="Y47" s="48">
        <v>35940</v>
      </c>
      <c r="Z47" s="48">
        <v>57320</v>
      </c>
      <c r="AA47" s="14">
        <v>1997</v>
      </c>
      <c r="AB47" s="72">
        <f t="shared" si="20"/>
        <v>12</v>
      </c>
      <c r="AC47" s="13" t="s">
        <v>502</v>
      </c>
    </row>
    <row r="48" spans="3:29">
      <c r="C48" s="11">
        <v>16</v>
      </c>
      <c r="D48" s="12" t="s">
        <v>153</v>
      </c>
      <c r="E48" s="13" t="s">
        <v>498</v>
      </c>
      <c r="F48" s="12" t="s">
        <v>504</v>
      </c>
      <c r="G48" s="73" t="str">
        <f t="shared" si="21"/>
        <v>NOR_C</v>
      </c>
      <c r="H48" s="73" t="str">
        <f t="shared" si="22"/>
        <v>T03_C</v>
      </c>
      <c r="I48" s="73" t="str">
        <f t="shared" si="18"/>
        <v>KM</v>
      </c>
      <c r="J48" s="44">
        <f t="shared" si="19"/>
        <v>126694</v>
      </c>
      <c r="K48" s="45">
        <f t="shared" si="23"/>
        <v>26342</v>
      </c>
      <c r="L48" s="45">
        <f t="shared" si="24"/>
        <v>26798</v>
      </c>
      <c r="M48" s="45">
        <f t="shared" si="25"/>
        <v>44624</v>
      </c>
      <c r="N48" s="45">
        <f t="shared" si="26"/>
        <v>28930</v>
      </c>
      <c r="O48" s="48">
        <v>11890</v>
      </c>
      <c r="P48" s="48">
        <v>7084</v>
      </c>
      <c r="Q48" s="48">
        <v>7368</v>
      </c>
      <c r="R48" s="48">
        <v>6699</v>
      </c>
      <c r="S48" s="48">
        <v>7865</v>
      </c>
      <c r="T48" s="48">
        <v>12234</v>
      </c>
      <c r="U48" s="48">
        <v>15707</v>
      </c>
      <c r="V48" s="48">
        <v>18103</v>
      </c>
      <c r="W48" s="48">
        <v>10814</v>
      </c>
      <c r="X48" s="48">
        <v>10329</v>
      </c>
      <c r="Y48" s="48">
        <v>6862</v>
      </c>
      <c r="Z48" s="48">
        <v>11739</v>
      </c>
      <c r="AA48" s="14">
        <v>2000</v>
      </c>
      <c r="AB48" s="72">
        <f t="shared" si="20"/>
        <v>9</v>
      </c>
      <c r="AC48" s="13" t="s">
        <v>501</v>
      </c>
    </row>
    <row r="49" spans="3:29">
      <c r="C49" s="11">
        <v>17</v>
      </c>
      <c r="D49" s="12" t="s">
        <v>96</v>
      </c>
      <c r="E49" s="13" t="s">
        <v>497</v>
      </c>
      <c r="F49" s="12" t="s">
        <v>504</v>
      </c>
      <c r="G49" s="73" t="str">
        <f t="shared" si="21"/>
        <v>SWE_C</v>
      </c>
      <c r="H49" s="73" t="str">
        <f t="shared" si="22"/>
        <v>T04_C</v>
      </c>
      <c r="I49" s="73" t="str">
        <f t="shared" si="18"/>
        <v>KM</v>
      </c>
      <c r="J49" s="44">
        <f t="shared" si="19"/>
        <v>151839</v>
      </c>
      <c r="K49" s="45">
        <f t="shared" si="23"/>
        <v>33389</v>
      </c>
      <c r="L49" s="45">
        <f t="shared" si="24"/>
        <v>32661</v>
      </c>
      <c r="M49" s="45">
        <f t="shared" si="25"/>
        <v>53522</v>
      </c>
      <c r="N49" s="45">
        <f t="shared" si="26"/>
        <v>32267</v>
      </c>
      <c r="O49" s="48">
        <v>15687</v>
      </c>
      <c r="P49" s="48">
        <v>10895</v>
      </c>
      <c r="Q49" s="48">
        <v>6807</v>
      </c>
      <c r="R49" s="48">
        <v>6743</v>
      </c>
      <c r="S49" s="48">
        <v>13753</v>
      </c>
      <c r="T49" s="48">
        <v>12165</v>
      </c>
      <c r="U49" s="48">
        <v>22652</v>
      </c>
      <c r="V49" s="48">
        <v>15044</v>
      </c>
      <c r="W49" s="48">
        <v>15826</v>
      </c>
      <c r="X49" s="48">
        <v>7991</v>
      </c>
      <c r="Y49" s="48">
        <v>10105</v>
      </c>
      <c r="Z49" s="48">
        <v>14171</v>
      </c>
      <c r="AA49" s="14">
        <v>2004</v>
      </c>
      <c r="AB49" s="72">
        <f t="shared" si="20"/>
        <v>5</v>
      </c>
      <c r="AC49" s="13" t="s">
        <v>542</v>
      </c>
    </row>
    <row r="50" spans="3:29">
      <c r="C50" s="11">
        <v>18</v>
      </c>
      <c r="D50" s="12" t="s">
        <v>148</v>
      </c>
      <c r="E50" s="13" t="s">
        <v>492</v>
      </c>
      <c r="F50" s="12" t="s">
        <v>504</v>
      </c>
      <c r="G50" s="73" t="str">
        <f t="shared" si="21"/>
        <v>FIN_C</v>
      </c>
      <c r="H50" s="73" t="str">
        <f t="shared" si="22"/>
        <v>T01_C</v>
      </c>
      <c r="I50" s="73" t="str">
        <f t="shared" si="18"/>
        <v>KA</v>
      </c>
      <c r="J50" s="44">
        <f t="shared" si="19"/>
        <v>129594</v>
      </c>
      <c r="K50" s="45">
        <f t="shared" si="23"/>
        <v>28092</v>
      </c>
      <c r="L50" s="45">
        <f t="shared" si="24"/>
        <v>25104</v>
      </c>
      <c r="M50" s="45">
        <f t="shared" si="25"/>
        <v>45285</v>
      </c>
      <c r="N50" s="45">
        <f t="shared" si="26"/>
        <v>31113</v>
      </c>
      <c r="O50" s="48">
        <v>12447</v>
      </c>
      <c r="P50" s="48">
        <v>9543</v>
      </c>
      <c r="Q50" s="48">
        <v>6102</v>
      </c>
      <c r="R50" s="48">
        <v>5988</v>
      </c>
      <c r="S50" s="48">
        <v>8927</v>
      </c>
      <c r="T50" s="48">
        <v>10189</v>
      </c>
      <c r="U50" s="48">
        <v>19141</v>
      </c>
      <c r="V50" s="48">
        <v>17841</v>
      </c>
      <c r="W50" s="48">
        <v>8303</v>
      </c>
      <c r="X50" s="48">
        <v>9567</v>
      </c>
      <c r="Y50" s="48">
        <v>9928</v>
      </c>
      <c r="Z50" s="48">
        <v>11618</v>
      </c>
      <c r="AA50" s="14">
        <v>1998</v>
      </c>
      <c r="AB50" s="72">
        <f t="shared" si="20"/>
        <v>11</v>
      </c>
      <c r="AC50" s="13" t="s">
        <v>500</v>
      </c>
    </row>
    <row r="51" spans="3:29">
      <c r="C51" s="11">
        <v>19</v>
      </c>
      <c r="D51" s="12" t="s">
        <v>432</v>
      </c>
      <c r="E51" s="13" t="s">
        <v>498</v>
      </c>
      <c r="F51" s="12" t="s">
        <v>562</v>
      </c>
      <c r="G51" s="73" t="str">
        <f t="shared" si="21"/>
        <v>NOR_D</v>
      </c>
      <c r="H51" s="73" t="str">
        <f t="shared" si="22"/>
        <v>T01_D</v>
      </c>
      <c r="I51" s="73" t="str">
        <f t="shared" si="18"/>
        <v>KA</v>
      </c>
      <c r="J51" s="44">
        <f t="shared" si="19"/>
        <v>24371</v>
      </c>
      <c r="K51" s="45">
        <f t="shared" si="23"/>
        <v>5488</v>
      </c>
      <c r="L51" s="45">
        <f t="shared" si="24"/>
        <v>6391</v>
      </c>
      <c r="M51" s="45">
        <f t="shared" si="25"/>
        <v>7682</v>
      </c>
      <c r="N51" s="45">
        <f t="shared" si="26"/>
        <v>4810</v>
      </c>
      <c r="O51" s="48">
        <v>2729</v>
      </c>
      <c r="P51" s="48">
        <v>1430</v>
      </c>
      <c r="Q51" s="48">
        <v>1329</v>
      </c>
      <c r="R51" s="48">
        <v>1628</v>
      </c>
      <c r="S51" s="48">
        <v>1946</v>
      </c>
      <c r="T51" s="48">
        <v>2817</v>
      </c>
      <c r="U51" s="48">
        <v>3339</v>
      </c>
      <c r="V51" s="48">
        <v>2492</v>
      </c>
      <c r="W51" s="48">
        <v>1851</v>
      </c>
      <c r="X51" s="48">
        <v>1341</v>
      </c>
      <c r="Y51" s="48">
        <v>1675</v>
      </c>
      <c r="Z51" s="48">
        <v>1794</v>
      </c>
      <c r="AA51" s="14">
        <v>1998</v>
      </c>
      <c r="AB51" s="72">
        <f t="shared" si="20"/>
        <v>11</v>
      </c>
      <c r="AC51" s="13" t="s">
        <v>500</v>
      </c>
    </row>
    <row r="52" spans="3:29">
      <c r="C52" s="11">
        <v>20</v>
      </c>
      <c r="D52" s="12" t="s">
        <v>78</v>
      </c>
      <c r="E52" s="13" t="s">
        <v>493</v>
      </c>
      <c r="F52" s="12" t="s">
        <v>504</v>
      </c>
      <c r="G52" s="73" t="str">
        <f t="shared" si="21"/>
        <v>FRA_C</v>
      </c>
      <c r="H52" s="73" t="str">
        <f t="shared" si="22"/>
        <v>T01_C</v>
      </c>
      <c r="I52" s="73" t="str">
        <f t="shared" si="18"/>
        <v>KA</v>
      </c>
      <c r="J52" s="44">
        <f t="shared" si="19"/>
        <v>166183</v>
      </c>
      <c r="K52" s="45">
        <f t="shared" si="23"/>
        <v>36849</v>
      </c>
      <c r="L52" s="45">
        <f t="shared" si="24"/>
        <v>44128</v>
      </c>
      <c r="M52" s="45">
        <f t="shared" si="25"/>
        <v>50242</v>
      </c>
      <c r="N52" s="45">
        <f t="shared" si="26"/>
        <v>34964</v>
      </c>
      <c r="O52" s="48">
        <v>17703</v>
      </c>
      <c r="P52" s="48">
        <v>9862</v>
      </c>
      <c r="Q52" s="48">
        <v>9284</v>
      </c>
      <c r="R52" s="48">
        <v>8619</v>
      </c>
      <c r="S52" s="48">
        <v>13378</v>
      </c>
      <c r="T52" s="48">
        <v>22131</v>
      </c>
      <c r="U52" s="48">
        <v>23700</v>
      </c>
      <c r="V52" s="48">
        <v>15346</v>
      </c>
      <c r="W52" s="48">
        <v>11196</v>
      </c>
      <c r="X52" s="48">
        <v>13368</v>
      </c>
      <c r="Y52" s="48">
        <v>6643</v>
      </c>
      <c r="Z52" s="48">
        <v>14953</v>
      </c>
      <c r="AA52" s="14">
        <v>1994</v>
      </c>
      <c r="AB52" s="72">
        <f t="shared" si="20"/>
        <v>15</v>
      </c>
      <c r="AC52" s="13" t="s">
        <v>500</v>
      </c>
    </row>
    <row r="53" spans="3:29">
      <c r="C53" s="11">
        <v>21</v>
      </c>
      <c r="D53" s="12" t="s">
        <v>99</v>
      </c>
      <c r="E53" s="13" t="s">
        <v>493</v>
      </c>
      <c r="F53" s="12" t="s">
        <v>504</v>
      </c>
      <c r="G53" s="73" t="str">
        <f t="shared" si="21"/>
        <v>FRA_C</v>
      </c>
      <c r="H53" s="73" t="str">
        <f t="shared" si="22"/>
        <v>T02_C</v>
      </c>
      <c r="I53" s="73" t="str">
        <f t="shared" si="18"/>
        <v>KN</v>
      </c>
      <c r="J53" s="44">
        <f t="shared" si="19"/>
        <v>150800</v>
      </c>
      <c r="K53" s="45">
        <f t="shared" si="23"/>
        <v>26786</v>
      </c>
      <c r="L53" s="45">
        <f t="shared" si="24"/>
        <v>45716</v>
      </c>
      <c r="M53" s="45">
        <f t="shared" si="25"/>
        <v>47976</v>
      </c>
      <c r="N53" s="45">
        <f t="shared" si="26"/>
        <v>30322</v>
      </c>
      <c r="O53" s="48">
        <v>8243</v>
      </c>
      <c r="P53" s="48">
        <v>8934</v>
      </c>
      <c r="Q53" s="48">
        <v>9609</v>
      </c>
      <c r="R53" s="48">
        <v>8950</v>
      </c>
      <c r="S53" s="48">
        <v>13402</v>
      </c>
      <c r="T53" s="48">
        <v>23364</v>
      </c>
      <c r="U53" s="48">
        <v>23925</v>
      </c>
      <c r="V53" s="48">
        <v>14177</v>
      </c>
      <c r="W53" s="48">
        <v>9874</v>
      </c>
      <c r="X53" s="48">
        <v>6542</v>
      </c>
      <c r="Y53" s="48">
        <v>6460</v>
      </c>
      <c r="Z53" s="48">
        <v>17320</v>
      </c>
      <c r="AA53" s="14">
        <v>2007</v>
      </c>
      <c r="AB53" s="72">
        <f t="shared" si="20"/>
        <v>2</v>
      </c>
      <c r="AC53" s="13" t="s">
        <v>502</v>
      </c>
    </row>
    <row r="54" spans="3:29">
      <c r="C54" s="11">
        <v>22</v>
      </c>
      <c r="D54" s="12" t="s">
        <v>336</v>
      </c>
      <c r="E54" s="13" t="s">
        <v>498</v>
      </c>
      <c r="F54" s="12" t="s">
        <v>504</v>
      </c>
      <c r="G54" s="73" t="str">
        <f t="shared" si="21"/>
        <v>NOR_C</v>
      </c>
      <c r="H54" s="73" t="str">
        <f t="shared" si="22"/>
        <v>T02_C</v>
      </c>
      <c r="I54" s="73" t="str">
        <f t="shared" si="18"/>
        <v>KM</v>
      </c>
      <c r="J54" s="44">
        <f t="shared" si="19"/>
        <v>60429</v>
      </c>
      <c r="K54" s="45">
        <f t="shared" si="23"/>
        <v>12184</v>
      </c>
      <c r="L54" s="45">
        <f t="shared" si="24"/>
        <v>13958</v>
      </c>
      <c r="M54" s="45">
        <f t="shared" si="25"/>
        <v>20156</v>
      </c>
      <c r="N54" s="45">
        <f t="shared" si="26"/>
        <v>14131</v>
      </c>
      <c r="O54" s="48">
        <v>5755</v>
      </c>
      <c r="P54" s="48">
        <v>3498</v>
      </c>
      <c r="Q54" s="48">
        <v>2931</v>
      </c>
      <c r="R54" s="48">
        <v>3050</v>
      </c>
      <c r="S54" s="48">
        <v>4142</v>
      </c>
      <c r="T54" s="48">
        <v>6766</v>
      </c>
      <c r="U54" s="48">
        <v>7541</v>
      </c>
      <c r="V54" s="48">
        <v>7529</v>
      </c>
      <c r="W54" s="48">
        <v>5086</v>
      </c>
      <c r="X54" s="48">
        <v>4030</v>
      </c>
      <c r="Y54" s="48">
        <v>3960</v>
      </c>
      <c r="Z54" s="48">
        <v>6141</v>
      </c>
      <c r="AA54" s="14">
        <v>2004</v>
      </c>
      <c r="AB54" s="72">
        <f t="shared" si="20"/>
        <v>5</v>
      </c>
      <c r="AC54" s="13" t="s">
        <v>502</v>
      </c>
    </row>
    <row r="55" spans="3:29">
      <c r="C55" s="11">
        <v>23</v>
      </c>
      <c r="D55" s="12" t="s">
        <v>448</v>
      </c>
      <c r="E55" s="13" t="s">
        <v>498</v>
      </c>
      <c r="F55" s="12" t="s">
        <v>562</v>
      </c>
      <c r="G55" s="73" t="str">
        <f t="shared" si="21"/>
        <v>NOR_D</v>
      </c>
      <c r="H55" s="73" t="str">
        <f t="shared" si="22"/>
        <v>T04_D</v>
      </c>
      <c r="I55" s="73" t="str">
        <f t="shared" si="18"/>
        <v>KM</v>
      </c>
      <c r="J55" s="44">
        <f t="shared" si="19"/>
        <v>16060</v>
      </c>
      <c r="K55" s="45">
        <f t="shared" si="23"/>
        <v>3330</v>
      </c>
      <c r="L55" s="45">
        <f t="shared" si="24"/>
        <v>3760</v>
      </c>
      <c r="M55" s="45">
        <f t="shared" si="25"/>
        <v>5355</v>
      </c>
      <c r="N55" s="45">
        <f t="shared" si="26"/>
        <v>3615</v>
      </c>
      <c r="O55" s="48">
        <v>1447</v>
      </c>
      <c r="P55" s="48">
        <v>1011</v>
      </c>
      <c r="Q55" s="48">
        <v>872</v>
      </c>
      <c r="R55" s="48">
        <v>866</v>
      </c>
      <c r="S55" s="48">
        <v>1152</v>
      </c>
      <c r="T55" s="48">
        <v>1742</v>
      </c>
      <c r="U55" s="48">
        <v>1888</v>
      </c>
      <c r="V55" s="48">
        <v>2017</v>
      </c>
      <c r="W55" s="48">
        <v>1450</v>
      </c>
      <c r="X55" s="48">
        <v>1159</v>
      </c>
      <c r="Y55" s="48">
        <v>1009</v>
      </c>
      <c r="Z55" s="48">
        <v>1447</v>
      </c>
      <c r="AA55" s="14">
        <v>2005</v>
      </c>
      <c r="AB55" s="72">
        <f t="shared" si="20"/>
        <v>4</v>
      </c>
      <c r="AC55" s="13" t="s">
        <v>542</v>
      </c>
    </row>
    <row r="56" spans="3:29">
      <c r="C56" s="11">
        <v>24</v>
      </c>
      <c r="D56" s="12" t="s">
        <v>362</v>
      </c>
      <c r="E56" s="13" t="s">
        <v>490</v>
      </c>
      <c r="F56" s="12" t="s">
        <v>562</v>
      </c>
      <c r="G56" s="73" t="str">
        <f t="shared" si="21"/>
        <v>DNK_D</v>
      </c>
      <c r="H56" s="73" t="str">
        <f t="shared" si="22"/>
        <v>T03_D</v>
      </c>
      <c r="I56" s="73" t="str">
        <f t="shared" si="18"/>
        <v>KM</v>
      </c>
      <c r="J56" s="44">
        <f t="shared" si="19"/>
        <v>51007</v>
      </c>
      <c r="K56" s="45">
        <f t="shared" si="23"/>
        <v>11236</v>
      </c>
      <c r="L56" s="45">
        <f t="shared" si="24"/>
        <v>11320</v>
      </c>
      <c r="M56" s="45">
        <f t="shared" si="25"/>
        <v>17131</v>
      </c>
      <c r="N56" s="45">
        <f t="shared" si="26"/>
        <v>11320</v>
      </c>
      <c r="O56" s="48">
        <v>5301</v>
      </c>
      <c r="P56" s="48">
        <v>3065</v>
      </c>
      <c r="Q56" s="48">
        <v>2870</v>
      </c>
      <c r="R56" s="48">
        <v>3087</v>
      </c>
      <c r="S56" s="48">
        <v>3237</v>
      </c>
      <c r="T56" s="48">
        <v>4996</v>
      </c>
      <c r="U56" s="48">
        <v>6403</v>
      </c>
      <c r="V56" s="48">
        <v>5455</v>
      </c>
      <c r="W56" s="48">
        <v>5273</v>
      </c>
      <c r="X56" s="48">
        <v>3765</v>
      </c>
      <c r="Y56" s="48">
        <v>2988</v>
      </c>
      <c r="Z56" s="48">
        <v>4567</v>
      </c>
      <c r="AA56" s="14">
        <v>2004</v>
      </c>
      <c r="AB56" s="72">
        <f t="shared" si="20"/>
        <v>5</v>
      </c>
      <c r="AC56" s="13" t="s">
        <v>501</v>
      </c>
    </row>
    <row r="57" spans="3:29">
      <c r="C57" s="11">
        <v>25</v>
      </c>
      <c r="D57" s="12" t="s">
        <v>172</v>
      </c>
      <c r="E57" s="13" t="s">
        <v>495</v>
      </c>
      <c r="F57" s="12" t="s">
        <v>504</v>
      </c>
      <c r="G57" s="73" t="str">
        <f t="shared" si="21"/>
        <v>IRL_C</v>
      </c>
      <c r="H57" s="73" t="str">
        <f t="shared" si="22"/>
        <v>T01_C</v>
      </c>
      <c r="I57" s="73" t="str">
        <f t="shared" si="18"/>
        <v>KA</v>
      </c>
      <c r="J57" s="44">
        <f t="shared" si="19"/>
        <v>120430</v>
      </c>
      <c r="K57" s="45">
        <f t="shared" si="23"/>
        <v>26596</v>
      </c>
      <c r="L57" s="45">
        <f t="shared" si="24"/>
        <v>29592</v>
      </c>
      <c r="M57" s="45">
        <f t="shared" si="25"/>
        <v>35526</v>
      </c>
      <c r="N57" s="45">
        <f t="shared" si="26"/>
        <v>28716</v>
      </c>
      <c r="O57" s="48">
        <v>12129</v>
      </c>
      <c r="P57" s="48">
        <v>7650</v>
      </c>
      <c r="Q57" s="48">
        <v>6817</v>
      </c>
      <c r="R57" s="48">
        <v>6561</v>
      </c>
      <c r="S57" s="48">
        <v>7716</v>
      </c>
      <c r="T57" s="48">
        <v>15315</v>
      </c>
      <c r="U57" s="48">
        <v>9464</v>
      </c>
      <c r="V57" s="48">
        <v>16828</v>
      </c>
      <c r="W57" s="48">
        <v>9234</v>
      </c>
      <c r="X57" s="48">
        <v>8994</v>
      </c>
      <c r="Y57" s="48">
        <v>10027</v>
      </c>
      <c r="Z57" s="48">
        <v>9695</v>
      </c>
      <c r="AA57" s="14">
        <v>1997</v>
      </c>
      <c r="AB57" s="72">
        <f t="shared" si="20"/>
        <v>12</v>
      </c>
      <c r="AC57" s="13" t="s">
        <v>500</v>
      </c>
    </row>
    <row r="58" spans="3:29">
      <c r="C58" s="11">
        <v>26</v>
      </c>
      <c r="D58" s="12" t="s">
        <v>254</v>
      </c>
      <c r="E58" s="13" t="s">
        <v>493</v>
      </c>
      <c r="F58" s="12" t="s">
        <v>504</v>
      </c>
      <c r="G58" s="73" t="str">
        <f t="shared" si="21"/>
        <v>FRA_C</v>
      </c>
      <c r="H58" s="73" t="str">
        <f t="shared" si="22"/>
        <v>T01_C</v>
      </c>
      <c r="I58" s="73" t="str">
        <f t="shared" si="18"/>
        <v>KM</v>
      </c>
      <c r="J58" s="44">
        <f t="shared" si="19"/>
        <v>88437</v>
      </c>
      <c r="K58" s="45">
        <f t="shared" si="23"/>
        <v>19532</v>
      </c>
      <c r="L58" s="45">
        <f t="shared" si="24"/>
        <v>21650</v>
      </c>
      <c r="M58" s="45">
        <f t="shared" si="25"/>
        <v>30977</v>
      </c>
      <c r="N58" s="45">
        <f t="shared" si="26"/>
        <v>16278</v>
      </c>
      <c r="O58" s="48">
        <v>6964</v>
      </c>
      <c r="P58" s="48">
        <v>6384</v>
      </c>
      <c r="Q58" s="48">
        <v>6184</v>
      </c>
      <c r="R58" s="48">
        <v>6433</v>
      </c>
      <c r="S58" s="48">
        <v>3527</v>
      </c>
      <c r="T58" s="48">
        <v>11690</v>
      </c>
      <c r="U58" s="48">
        <v>13599</v>
      </c>
      <c r="V58" s="48">
        <v>9557</v>
      </c>
      <c r="W58" s="48">
        <v>7821</v>
      </c>
      <c r="X58" s="48">
        <v>7080</v>
      </c>
      <c r="Y58" s="48">
        <v>3699</v>
      </c>
      <c r="Z58" s="48">
        <v>5499</v>
      </c>
      <c r="AA58" s="14">
        <v>2004</v>
      </c>
      <c r="AB58" s="72">
        <f t="shared" si="20"/>
        <v>5</v>
      </c>
      <c r="AC58" s="13" t="s">
        <v>500</v>
      </c>
    </row>
    <row r="59" spans="3:29">
      <c r="C59" s="11">
        <v>27</v>
      </c>
      <c r="D59" s="12" t="s">
        <v>430</v>
      </c>
      <c r="E59" s="13" t="s">
        <v>493</v>
      </c>
      <c r="F59" s="12" t="s">
        <v>562</v>
      </c>
      <c r="G59" s="73" t="str">
        <f t="shared" si="21"/>
        <v>FRA_D</v>
      </c>
      <c r="H59" s="73" t="str">
        <f t="shared" si="22"/>
        <v>T02_D</v>
      </c>
      <c r="I59" s="73" t="str">
        <f t="shared" si="18"/>
        <v>KA</v>
      </c>
      <c r="J59" s="44">
        <f t="shared" si="19"/>
        <v>25161</v>
      </c>
      <c r="K59" s="45">
        <f t="shared" si="23"/>
        <v>4375</v>
      </c>
      <c r="L59" s="45">
        <f t="shared" si="24"/>
        <v>5887</v>
      </c>
      <c r="M59" s="45">
        <f t="shared" si="25"/>
        <v>8257</v>
      </c>
      <c r="N59" s="45">
        <f t="shared" si="26"/>
        <v>6642</v>
      </c>
      <c r="O59" s="48">
        <v>1539</v>
      </c>
      <c r="P59" s="48">
        <v>1539</v>
      </c>
      <c r="Q59" s="48">
        <v>1297</v>
      </c>
      <c r="R59" s="48">
        <v>1680</v>
      </c>
      <c r="S59" s="48">
        <v>1293</v>
      </c>
      <c r="T59" s="48">
        <v>2914</v>
      </c>
      <c r="U59" s="48">
        <v>2769</v>
      </c>
      <c r="V59" s="48">
        <v>3147</v>
      </c>
      <c r="W59" s="48">
        <v>2341</v>
      </c>
      <c r="X59" s="48">
        <v>1778</v>
      </c>
      <c r="Y59" s="48">
        <v>1633</v>
      </c>
      <c r="Z59" s="48">
        <v>3231</v>
      </c>
      <c r="AA59" s="14">
        <v>1999</v>
      </c>
      <c r="AB59" s="72">
        <f t="shared" si="20"/>
        <v>10</v>
      </c>
      <c r="AC59" s="13" t="s">
        <v>502</v>
      </c>
    </row>
    <row r="60" spans="3:29">
      <c r="C60" s="11">
        <v>28</v>
      </c>
      <c r="D60" s="12" t="s">
        <v>265</v>
      </c>
      <c r="E60" s="13" t="s">
        <v>496</v>
      </c>
      <c r="F60" s="12" t="s">
        <v>504</v>
      </c>
      <c r="G60" s="73" t="str">
        <f t="shared" si="21"/>
        <v>NLD_C</v>
      </c>
      <c r="H60" s="73" t="str">
        <f t="shared" si="22"/>
        <v>T01_C</v>
      </c>
      <c r="I60" s="73" t="str">
        <f t="shared" si="18"/>
        <v>KM</v>
      </c>
      <c r="J60" s="44">
        <f t="shared" si="19"/>
        <v>85262</v>
      </c>
      <c r="K60" s="45">
        <f t="shared" si="23"/>
        <v>16352</v>
      </c>
      <c r="L60" s="45">
        <f t="shared" si="24"/>
        <v>20609</v>
      </c>
      <c r="M60" s="45">
        <f t="shared" si="25"/>
        <v>32521</v>
      </c>
      <c r="N60" s="45">
        <f t="shared" si="26"/>
        <v>15780</v>
      </c>
      <c r="O60" s="48">
        <v>5383</v>
      </c>
      <c r="P60" s="48">
        <v>4424</v>
      </c>
      <c r="Q60" s="48">
        <v>6545</v>
      </c>
      <c r="R60" s="48">
        <v>5943</v>
      </c>
      <c r="S60" s="48">
        <v>8738</v>
      </c>
      <c r="T60" s="48">
        <v>5928</v>
      </c>
      <c r="U60" s="48">
        <v>12292</v>
      </c>
      <c r="V60" s="48">
        <v>11218</v>
      </c>
      <c r="W60" s="48">
        <v>9011</v>
      </c>
      <c r="X60" s="48">
        <v>4660</v>
      </c>
      <c r="Y60" s="48">
        <v>3459</v>
      </c>
      <c r="Z60" s="48">
        <v>7661</v>
      </c>
      <c r="AA60" s="14">
        <v>2006</v>
      </c>
      <c r="AB60" s="72">
        <f t="shared" si="20"/>
        <v>3</v>
      </c>
      <c r="AC60" s="13" t="s">
        <v>500</v>
      </c>
    </row>
    <row r="61" spans="3:29">
      <c r="C61" s="11">
        <v>29</v>
      </c>
      <c r="D61" s="12" t="s">
        <v>123</v>
      </c>
      <c r="E61" s="13" t="s">
        <v>492</v>
      </c>
      <c r="F61" s="12" t="s">
        <v>504</v>
      </c>
      <c r="G61" s="73" t="str">
        <f t="shared" si="21"/>
        <v>FIN_C</v>
      </c>
      <c r="H61" s="73" t="str">
        <f t="shared" si="22"/>
        <v>T04_C</v>
      </c>
      <c r="I61" s="73" t="str">
        <f t="shared" si="18"/>
        <v>KM</v>
      </c>
      <c r="J61" s="44">
        <f t="shared" si="19"/>
        <v>140366</v>
      </c>
      <c r="K61" s="45">
        <f t="shared" si="23"/>
        <v>29123</v>
      </c>
      <c r="L61" s="45">
        <f t="shared" si="24"/>
        <v>28528</v>
      </c>
      <c r="M61" s="45">
        <f t="shared" si="25"/>
        <v>55599</v>
      </c>
      <c r="N61" s="45">
        <f t="shared" si="26"/>
        <v>27116</v>
      </c>
      <c r="O61" s="48">
        <v>11146</v>
      </c>
      <c r="P61" s="48">
        <v>9954</v>
      </c>
      <c r="Q61" s="48">
        <v>8023</v>
      </c>
      <c r="R61" s="48">
        <v>8494</v>
      </c>
      <c r="S61" s="48">
        <v>7365</v>
      </c>
      <c r="T61" s="48">
        <v>12669</v>
      </c>
      <c r="U61" s="48">
        <v>20127</v>
      </c>
      <c r="V61" s="48">
        <v>20665</v>
      </c>
      <c r="W61" s="48">
        <v>14807</v>
      </c>
      <c r="X61" s="48">
        <v>8481</v>
      </c>
      <c r="Y61" s="48">
        <v>5782</v>
      </c>
      <c r="Z61" s="48">
        <v>12853</v>
      </c>
      <c r="AA61" s="14">
        <v>2006</v>
      </c>
      <c r="AB61" s="72">
        <f t="shared" si="20"/>
        <v>3</v>
      </c>
      <c r="AC61" s="13" t="s">
        <v>542</v>
      </c>
    </row>
    <row r="62" spans="3:29">
      <c r="C62" s="11">
        <v>30</v>
      </c>
      <c r="D62" s="12" t="s">
        <v>240</v>
      </c>
      <c r="E62" s="13" t="s">
        <v>493</v>
      </c>
      <c r="F62" s="12" t="s">
        <v>504</v>
      </c>
      <c r="G62" s="73" t="str">
        <f t="shared" si="21"/>
        <v>FRA_C</v>
      </c>
      <c r="H62" s="73" t="str">
        <f t="shared" si="22"/>
        <v>T02_C</v>
      </c>
      <c r="I62" s="73" t="str">
        <f t="shared" si="18"/>
        <v>KA</v>
      </c>
      <c r="J62" s="44">
        <f t="shared" si="19"/>
        <v>92858</v>
      </c>
      <c r="K62" s="45">
        <f t="shared" si="23"/>
        <v>24841</v>
      </c>
      <c r="L62" s="45">
        <f t="shared" si="24"/>
        <v>18825</v>
      </c>
      <c r="M62" s="45">
        <f t="shared" si="25"/>
        <v>25322</v>
      </c>
      <c r="N62" s="45">
        <f t="shared" si="26"/>
        <v>23870</v>
      </c>
      <c r="O62" s="48">
        <v>11413</v>
      </c>
      <c r="P62" s="48">
        <v>8211</v>
      </c>
      <c r="Q62" s="48">
        <v>5217</v>
      </c>
      <c r="R62" s="48">
        <v>3590</v>
      </c>
      <c r="S62" s="48">
        <v>3651</v>
      </c>
      <c r="T62" s="48">
        <v>11584</v>
      </c>
      <c r="U62" s="48">
        <v>12360</v>
      </c>
      <c r="V62" s="48">
        <v>8306</v>
      </c>
      <c r="W62" s="48">
        <v>4656</v>
      </c>
      <c r="X62" s="48">
        <v>9228</v>
      </c>
      <c r="Y62" s="48">
        <v>5645</v>
      </c>
      <c r="Z62" s="48">
        <v>8997</v>
      </c>
      <c r="AA62" s="14">
        <v>1990</v>
      </c>
      <c r="AB62" s="72">
        <f t="shared" si="20"/>
        <v>19</v>
      </c>
      <c r="AC62" s="13" t="s">
        <v>502</v>
      </c>
    </row>
    <row r="63" spans="3:29">
      <c r="C63" s="11">
        <v>31</v>
      </c>
      <c r="D63" s="12" t="s">
        <v>63</v>
      </c>
      <c r="E63" s="13" t="s">
        <v>490</v>
      </c>
      <c r="F63" s="12" t="s">
        <v>504</v>
      </c>
      <c r="G63" s="73" t="str">
        <f t="shared" si="21"/>
        <v>DNK_C</v>
      </c>
      <c r="H63" s="73" t="str">
        <f t="shared" si="22"/>
        <v>T03_C</v>
      </c>
      <c r="I63" s="73" t="str">
        <f t="shared" si="18"/>
        <v>KA</v>
      </c>
      <c r="J63" s="44">
        <f t="shared" si="19"/>
        <v>177106</v>
      </c>
      <c r="K63" s="45">
        <f t="shared" si="23"/>
        <v>38739</v>
      </c>
      <c r="L63" s="45">
        <f t="shared" si="24"/>
        <v>45383</v>
      </c>
      <c r="M63" s="45">
        <f t="shared" si="25"/>
        <v>61686</v>
      </c>
      <c r="N63" s="45">
        <f t="shared" si="26"/>
        <v>31298</v>
      </c>
      <c r="O63" s="48">
        <v>21579</v>
      </c>
      <c r="P63" s="48">
        <v>11778</v>
      </c>
      <c r="Q63" s="48">
        <v>5382</v>
      </c>
      <c r="R63" s="48">
        <v>10580</v>
      </c>
      <c r="S63" s="48">
        <v>17795</v>
      </c>
      <c r="T63" s="48">
        <v>17008</v>
      </c>
      <c r="U63" s="48">
        <v>20931</v>
      </c>
      <c r="V63" s="48">
        <v>28553</v>
      </c>
      <c r="W63" s="48">
        <v>12202</v>
      </c>
      <c r="X63" s="48">
        <v>6668</v>
      </c>
      <c r="Y63" s="48">
        <v>10180</v>
      </c>
      <c r="Z63" s="48">
        <v>14450</v>
      </c>
      <c r="AA63" s="14">
        <v>1995</v>
      </c>
      <c r="AB63" s="72">
        <f t="shared" si="20"/>
        <v>14</v>
      </c>
      <c r="AC63" s="13" t="s">
        <v>501</v>
      </c>
    </row>
    <row r="64" spans="3:29">
      <c r="C64" s="11">
        <v>32</v>
      </c>
      <c r="D64" s="12" t="s">
        <v>77</v>
      </c>
      <c r="E64" s="13" t="s">
        <v>494</v>
      </c>
      <c r="F64" s="12" t="s">
        <v>504</v>
      </c>
      <c r="G64" s="73" t="str">
        <f t="shared" si="21"/>
        <v>GBR_C</v>
      </c>
      <c r="H64" s="73" t="str">
        <f t="shared" si="22"/>
        <v>T01_C</v>
      </c>
      <c r="I64" s="73" t="str">
        <f t="shared" si="18"/>
        <v>KA</v>
      </c>
      <c r="J64" s="44">
        <f t="shared" si="19"/>
        <v>166405</v>
      </c>
      <c r="K64" s="45">
        <f t="shared" si="23"/>
        <v>36687</v>
      </c>
      <c r="L64" s="45">
        <f t="shared" si="24"/>
        <v>33040</v>
      </c>
      <c r="M64" s="45">
        <f t="shared" si="25"/>
        <v>64673</v>
      </c>
      <c r="N64" s="45">
        <f t="shared" si="26"/>
        <v>32005</v>
      </c>
      <c r="O64" s="48">
        <v>13624</v>
      </c>
      <c r="P64" s="48">
        <v>12625</v>
      </c>
      <c r="Q64" s="48">
        <v>10438</v>
      </c>
      <c r="R64" s="48">
        <v>8783</v>
      </c>
      <c r="S64" s="48">
        <v>9610</v>
      </c>
      <c r="T64" s="48">
        <v>14647</v>
      </c>
      <c r="U64" s="48">
        <v>26275</v>
      </c>
      <c r="V64" s="48">
        <v>18295</v>
      </c>
      <c r="W64" s="48">
        <v>20103</v>
      </c>
      <c r="X64" s="48">
        <v>12267</v>
      </c>
      <c r="Y64" s="48">
        <v>10732</v>
      </c>
      <c r="Z64" s="48">
        <v>9006</v>
      </c>
      <c r="AA64" s="14">
        <v>1990</v>
      </c>
      <c r="AB64" s="72">
        <f t="shared" si="20"/>
        <v>19</v>
      </c>
      <c r="AC64" s="13" t="s">
        <v>500</v>
      </c>
    </row>
    <row r="65" spans="3:29">
      <c r="C65" s="11">
        <v>33</v>
      </c>
      <c r="D65" s="12" t="s">
        <v>79</v>
      </c>
      <c r="E65" s="13" t="s">
        <v>489</v>
      </c>
      <c r="F65" s="12" t="s">
        <v>504</v>
      </c>
      <c r="G65" s="73" t="str">
        <f t="shared" si="21"/>
        <v>DEU_C</v>
      </c>
      <c r="H65" s="73" t="str">
        <f t="shared" si="22"/>
        <v>T02_C</v>
      </c>
      <c r="I65" s="73" t="str">
        <f t="shared" si="18"/>
        <v>KM</v>
      </c>
      <c r="J65" s="44">
        <f t="shared" si="19"/>
        <v>164356</v>
      </c>
      <c r="K65" s="45">
        <f t="shared" si="23"/>
        <v>34230</v>
      </c>
      <c r="L65" s="45">
        <f t="shared" si="24"/>
        <v>42098</v>
      </c>
      <c r="M65" s="45">
        <f t="shared" si="25"/>
        <v>53400</v>
      </c>
      <c r="N65" s="45">
        <f t="shared" si="26"/>
        <v>34628</v>
      </c>
      <c r="O65" s="48">
        <v>16808</v>
      </c>
      <c r="P65" s="48">
        <v>10490</v>
      </c>
      <c r="Q65" s="48">
        <v>6932</v>
      </c>
      <c r="R65" s="48">
        <v>10444</v>
      </c>
      <c r="S65" s="48">
        <v>11878</v>
      </c>
      <c r="T65" s="48">
        <v>19776</v>
      </c>
      <c r="U65" s="48">
        <v>14229</v>
      </c>
      <c r="V65" s="48">
        <v>22092</v>
      </c>
      <c r="W65" s="48">
        <v>17079</v>
      </c>
      <c r="X65" s="48">
        <v>6498</v>
      </c>
      <c r="Y65" s="48">
        <v>10899</v>
      </c>
      <c r="Z65" s="48">
        <v>17231</v>
      </c>
      <c r="AA65" s="14">
        <v>2003</v>
      </c>
      <c r="AB65" s="72">
        <f t="shared" si="20"/>
        <v>6</v>
      </c>
      <c r="AC65" s="13" t="s">
        <v>502</v>
      </c>
    </row>
    <row r="66" spans="3:29">
      <c r="C66" s="11">
        <v>34</v>
      </c>
      <c r="D66" s="12" t="s">
        <v>345</v>
      </c>
      <c r="E66" s="13" t="s">
        <v>497</v>
      </c>
      <c r="F66" s="12" t="s">
        <v>562</v>
      </c>
      <c r="G66" s="73" t="str">
        <f t="shared" si="21"/>
        <v>SWE_D</v>
      </c>
      <c r="H66" s="73" t="str">
        <f t="shared" si="22"/>
        <v>T04_D</v>
      </c>
      <c r="I66" s="73" t="str">
        <f t="shared" si="18"/>
        <v>KA</v>
      </c>
      <c r="J66" s="44">
        <f t="shared" si="19"/>
        <v>56625</v>
      </c>
      <c r="K66" s="45">
        <f t="shared" si="23"/>
        <v>10633</v>
      </c>
      <c r="L66" s="45">
        <f t="shared" si="24"/>
        <v>14226</v>
      </c>
      <c r="M66" s="45">
        <f t="shared" si="25"/>
        <v>18900</v>
      </c>
      <c r="N66" s="45">
        <f t="shared" si="26"/>
        <v>12866</v>
      </c>
      <c r="O66" s="48">
        <v>4766</v>
      </c>
      <c r="P66" s="48">
        <v>2828</v>
      </c>
      <c r="Q66" s="48">
        <v>3039</v>
      </c>
      <c r="R66" s="48">
        <v>3622</v>
      </c>
      <c r="S66" s="48">
        <v>4584</v>
      </c>
      <c r="T66" s="48">
        <v>6020</v>
      </c>
      <c r="U66" s="48">
        <v>8680</v>
      </c>
      <c r="V66" s="48">
        <v>5808</v>
      </c>
      <c r="W66" s="48">
        <v>4412</v>
      </c>
      <c r="X66" s="48">
        <v>5542</v>
      </c>
      <c r="Y66" s="48">
        <v>3782</v>
      </c>
      <c r="Z66" s="48">
        <v>3542</v>
      </c>
      <c r="AA66" s="14">
        <v>1990</v>
      </c>
      <c r="AB66" s="72">
        <f t="shared" si="20"/>
        <v>19</v>
      </c>
      <c r="AC66" s="13" t="s">
        <v>542</v>
      </c>
    </row>
    <row r="67" spans="3:29">
      <c r="C67" s="11">
        <v>35</v>
      </c>
      <c r="D67" s="12" t="s">
        <v>271</v>
      </c>
      <c r="E67" s="13" t="s">
        <v>493</v>
      </c>
      <c r="F67" s="12" t="s">
        <v>504</v>
      </c>
      <c r="G67" s="73" t="str">
        <f t="shared" si="21"/>
        <v>FRA_C</v>
      </c>
      <c r="H67" s="73" t="str">
        <f t="shared" si="22"/>
        <v>T01_C</v>
      </c>
      <c r="I67" s="73" t="str">
        <f t="shared" si="18"/>
        <v>KA</v>
      </c>
      <c r="J67" s="44">
        <f t="shared" si="19"/>
        <v>82819</v>
      </c>
      <c r="K67" s="45">
        <f t="shared" si="23"/>
        <v>19773</v>
      </c>
      <c r="L67" s="45">
        <f t="shared" si="24"/>
        <v>19768</v>
      </c>
      <c r="M67" s="45">
        <f t="shared" si="25"/>
        <v>22167</v>
      </c>
      <c r="N67" s="45">
        <f t="shared" si="26"/>
        <v>21111</v>
      </c>
      <c r="O67" s="48">
        <v>10811</v>
      </c>
      <c r="P67" s="48">
        <v>3332</v>
      </c>
      <c r="Q67" s="48">
        <v>5630</v>
      </c>
      <c r="R67" s="48">
        <v>3055</v>
      </c>
      <c r="S67" s="48">
        <v>9116</v>
      </c>
      <c r="T67" s="48">
        <v>7597</v>
      </c>
      <c r="U67" s="48">
        <v>7229</v>
      </c>
      <c r="V67" s="48">
        <v>9891</v>
      </c>
      <c r="W67" s="48">
        <v>5047</v>
      </c>
      <c r="X67" s="48">
        <v>6819</v>
      </c>
      <c r="Y67" s="48">
        <v>4188</v>
      </c>
      <c r="Z67" s="48">
        <v>10104</v>
      </c>
      <c r="AA67" s="14">
        <v>1993</v>
      </c>
      <c r="AB67" s="72">
        <f t="shared" si="20"/>
        <v>16</v>
      </c>
      <c r="AC67" s="13" t="s">
        <v>500</v>
      </c>
    </row>
    <row r="68" spans="3:29">
      <c r="C68" s="11">
        <v>36</v>
      </c>
      <c r="D68" s="12" t="s">
        <v>397</v>
      </c>
      <c r="E68" s="13" t="s">
        <v>493</v>
      </c>
      <c r="F68" s="12" t="s">
        <v>562</v>
      </c>
      <c r="G68" s="73" t="str">
        <f t="shared" si="21"/>
        <v>FRA_D</v>
      </c>
      <c r="H68" s="73" t="str">
        <f t="shared" si="22"/>
        <v>T03_D</v>
      </c>
      <c r="I68" s="73" t="str">
        <f t="shared" si="18"/>
        <v>KM</v>
      </c>
      <c r="J68" s="44">
        <f t="shared" si="19"/>
        <v>35295</v>
      </c>
      <c r="K68" s="45">
        <f t="shared" si="23"/>
        <v>5774</v>
      </c>
      <c r="L68" s="45">
        <f t="shared" si="24"/>
        <v>10443</v>
      </c>
      <c r="M68" s="45">
        <f t="shared" si="25"/>
        <v>9674</v>
      </c>
      <c r="N68" s="45">
        <f t="shared" si="26"/>
        <v>9404</v>
      </c>
      <c r="O68" s="48">
        <v>1858</v>
      </c>
      <c r="P68" s="48">
        <v>2804</v>
      </c>
      <c r="Q68" s="48">
        <v>1112</v>
      </c>
      <c r="R68" s="48">
        <v>2158</v>
      </c>
      <c r="S68" s="48">
        <v>3297</v>
      </c>
      <c r="T68" s="48">
        <v>4988</v>
      </c>
      <c r="U68" s="48">
        <v>2840</v>
      </c>
      <c r="V68" s="48">
        <v>2994</v>
      </c>
      <c r="W68" s="48">
        <v>3840</v>
      </c>
      <c r="X68" s="48">
        <v>3392</v>
      </c>
      <c r="Y68" s="48">
        <v>2877</v>
      </c>
      <c r="Z68" s="48">
        <v>3135</v>
      </c>
      <c r="AA68" s="14">
        <v>2002</v>
      </c>
      <c r="AB68" s="72">
        <f t="shared" si="20"/>
        <v>7</v>
      </c>
      <c r="AC68" s="13" t="s">
        <v>501</v>
      </c>
    </row>
    <row r="69" spans="3:29">
      <c r="C69" s="11">
        <v>37</v>
      </c>
      <c r="D69" s="12" t="s">
        <v>361</v>
      </c>
      <c r="E69" s="13" t="s">
        <v>494</v>
      </c>
      <c r="F69" s="12" t="s">
        <v>562</v>
      </c>
      <c r="G69" s="73" t="str">
        <f t="shared" si="21"/>
        <v>GBR_D</v>
      </c>
      <c r="H69" s="73" t="str">
        <f t="shared" si="22"/>
        <v>T02_D</v>
      </c>
      <c r="I69" s="73" t="str">
        <f t="shared" si="18"/>
        <v>KA</v>
      </c>
      <c r="J69" s="44">
        <f t="shared" si="19"/>
        <v>52030</v>
      </c>
      <c r="K69" s="45">
        <f t="shared" si="23"/>
        <v>12480</v>
      </c>
      <c r="L69" s="45">
        <f t="shared" si="24"/>
        <v>14625</v>
      </c>
      <c r="M69" s="45">
        <f t="shared" si="25"/>
        <v>13518</v>
      </c>
      <c r="N69" s="45">
        <f t="shared" si="26"/>
        <v>11407</v>
      </c>
      <c r="O69" s="48">
        <v>6711</v>
      </c>
      <c r="P69" s="48">
        <v>4110</v>
      </c>
      <c r="Q69" s="48">
        <v>1659</v>
      </c>
      <c r="R69" s="48">
        <v>3537</v>
      </c>
      <c r="S69" s="48">
        <v>5284</v>
      </c>
      <c r="T69" s="48">
        <v>5804</v>
      </c>
      <c r="U69" s="48">
        <v>5794</v>
      </c>
      <c r="V69" s="48">
        <v>4748</v>
      </c>
      <c r="W69" s="48">
        <v>2976</v>
      </c>
      <c r="X69" s="48">
        <v>3447</v>
      </c>
      <c r="Y69" s="48">
        <v>4182</v>
      </c>
      <c r="Z69" s="48">
        <v>3778</v>
      </c>
      <c r="AA69" s="14">
        <v>1998</v>
      </c>
      <c r="AB69" s="72">
        <f t="shared" si="20"/>
        <v>11</v>
      </c>
      <c r="AC69" s="13" t="s">
        <v>502</v>
      </c>
    </row>
    <row r="70" spans="3:29">
      <c r="C70" s="11">
        <v>38</v>
      </c>
      <c r="D70" s="12" t="s">
        <v>311</v>
      </c>
      <c r="E70" s="13" t="s">
        <v>494</v>
      </c>
      <c r="F70" s="12" t="s">
        <v>504</v>
      </c>
      <c r="G70" s="73" t="str">
        <f t="shared" si="21"/>
        <v>GBR_C</v>
      </c>
      <c r="H70" s="73" t="str">
        <f t="shared" si="22"/>
        <v>T01_C</v>
      </c>
      <c r="I70" s="73" t="str">
        <f t="shared" si="18"/>
        <v>KA</v>
      </c>
      <c r="J70" s="44">
        <f t="shared" si="19"/>
        <v>67691</v>
      </c>
      <c r="K70" s="45">
        <f t="shared" si="23"/>
        <v>12396</v>
      </c>
      <c r="L70" s="45">
        <f t="shared" si="24"/>
        <v>14977</v>
      </c>
      <c r="M70" s="45">
        <f t="shared" si="25"/>
        <v>23623</v>
      </c>
      <c r="N70" s="45">
        <f t="shared" si="26"/>
        <v>16695</v>
      </c>
      <c r="O70" s="48">
        <v>6374</v>
      </c>
      <c r="P70" s="48">
        <v>2465</v>
      </c>
      <c r="Q70" s="48">
        <v>3557</v>
      </c>
      <c r="R70" s="48">
        <v>3541</v>
      </c>
      <c r="S70" s="48">
        <v>3774</v>
      </c>
      <c r="T70" s="48">
        <v>7662</v>
      </c>
      <c r="U70" s="48">
        <v>8876</v>
      </c>
      <c r="V70" s="48">
        <v>9354</v>
      </c>
      <c r="W70" s="48">
        <v>5393</v>
      </c>
      <c r="X70" s="48">
        <v>5826</v>
      </c>
      <c r="Y70" s="48">
        <v>3564</v>
      </c>
      <c r="Z70" s="48">
        <v>7305</v>
      </c>
      <c r="AA70" s="14">
        <v>1991</v>
      </c>
      <c r="AB70" s="72">
        <f t="shared" si="20"/>
        <v>18</v>
      </c>
      <c r="AC70" s="13" t="s">
        <v>500</v>
      </c>
    </row>
    <row r="71" spans="3:29">
      <c r="C71" s="11">
        <v>39</v>
      </c>
      <c r="D71" s="12" t="s">
        <v>13</v>
      </c>
      <c r="E71" s="13" t="s">
        <v>497</v>
      </c>
      <c r="F71" s="12" t="s">
        <v>503</v>
      </c>
      <c r="G71" s="73" t="str">
        <f t="shared" si="21"/>
        <v>SWE_A</v>
      </c>
      <c r="H71" s="73" t="str">
        <f t="shared" si="22"/>
        <v>T01_A</v>
      </c>
      <c r="I71" s="73" t="str">
        <f t="shared" si="18"/>
        <v>KA</v>
      </c>
      <c r="J71" s="44">
        <f t="shared" si="19"/>
        <v>1476320</v>
      </c>
      <c r="K71" s="45">
        <f t="shared" si="23"/>
        <v>293120</v>
      </c>
      <c r="L71" s="45">
        <f t="shared" si="24"/>
        <v>281240</v>
      </c>
      <c r="M71" s="45">
        <f t="shared" si="25"/>
        <v>537260</v>
      </c>
      <c r="N71" s="45">
        <f t="shared" si="26"/>
        <v>364700</v>
      </c>
      <c r="O71" s="48">
        <v>86990</v>
      </c>
      <c r="P71" s="48">
        <v>120720</v>
      </c>
      <c r="Q71" s="48">
        <v>85410</v>
      </c>
      <c r="R71" s="48">
        <v>54620</v>
      </c>
      <c r="S71" s="48">
        <v>116360</v>
      </c>
      <c r="T71" s="48">
        <v>110260</v>
      </c>
      <c r="U71" s="48">
        <v>189070</v>
      </c>
      <c r="V71" s="48">
        <v>223300</v>
      </c>
      <c r="W71" s="48">
        <v>124890</v>
      </c>
      <c r="X71" s="48">
        <v>142900</v>
      </c>
      <c r="Y71" s="48">
        <v>62160</v>
      </c>
      <c r="Z71" s="48">
        <v>159640</v>
      </c>
      <c r="AA71" s="14">
        <v>1996</v>
      </c>
      <c r="AB71" s="72">
        <f t="shared" si="20"/>
        <v>13</v>
      </c>
      <c r="AC71" s="13" t="s">
        <v>500</v>
      </c>
    </row>
    <row r="72" spans="3:29">
      <c r="C72" s="11">
        <v>40</v>
      </c>
      <c r="D72" s="12" t="s">
        <v>344</v>
      </c>
      <c r="E72" s="13" t="s">
        <v>492</v>
      </c>
      <c r="F72" s="12" t="s">
        <v>562</v>
      </c>
      <c r="G72" s="73" t="str">
        <f t="shared" si="21"/>
        <v>FIN_D</v>
      </c>
      <c r="H72" s="73" t="str">
        <f t="shared" si="22"/>
        <v>T01_D</v>
      </c>
      <c r="I72" s="73" t="str">
        <f t="shared" si="18"/>
        <v>KM</v>
      </c>
      <c r="J72" s="44">
        <f t="shared" si="19"/>
        <v>56783</v>
      </c>
      <c r="K72" s="45">
        <f t="shared" si="23"/>
        <v>11958</v>
      </c>
      <c r="L72" s="45">
        <f t="shared" si="24"/>
        <v>12513</v>
      </c>
      <c r="M72" s="45">
        <f t="shared" si="25"/>
        <v>20820</v>
      </c>
      <c r="N72" s="45">
        <f t="shared" si="26"/>
        <v>11492</v>
      </c>
      <c r="O72" s="48">
        <v>5055</v>
      </c>
      <c r="P72" s="48">
        <v>3466</v>
      </c>
      <c r="Q72" s="48">
        <v>3437</v>
      </c>
      <c r="R72" s="48">
        <v>2746</v>
      </c>
      <c r="S72" s="48">
        <v>4221</v>
      </c>
      <c r="T72" s="48">
        <v>5546</v>
      </c>
      <c r="U72" s="48">
        <v>6793</v>
      </c>
      <c r="V72" s="48">
        <v>7995</v>
      </c>
      <c r="W72" s="48">
        <v>6032</v>
      </c>
      <c r="X72" s="48">
        <v>2533</v>
      </c>
      <c r="Y72" s="48">
        <v>3859</v>
      </c>
      <c r="Z72" s="48">
        <v>5100</v>
      </c>
      <c r="AA72" s="14">
        <v>2002</v>
      </c>
      <c r="AB72" s="72">
        <f t="shared" si="20"/>
        <v>7</v>
      </c>
      <c r="AC72" s="13" t="s">
        <v>500</v>
      </c>
    </row>
    <row r="73" spans="3:29">
      <c r="C73" s="11">
        <v>41</v>
      </c>
      <c r="D73" s="12" t="s">
        <v>485</v>
      </c>
      <c r="E73" s="13" t="s">
        <v>489</v>
      </c>
      <c r="F73" s="12" t="s">
        <v>562</v>
      </c>
      <c r="G73" s="73" t="str">
        <f t="shared" si="21"/>
        <v>DEU_D</v>
      </c>
      <c r="H73" s="73" t="str">
        <f t="shared" si="22"/>
        <v>T03_D</v>
      </c>
      <c r="I73" s="73" t="str">
        <f t="shared" si="18"/>
        <v>KM</v>
      </c>
      <c r="J73" s="44">
        <f t="shared" si="19"/>
        <v>2388</v>
      </c>
      <c r="K73" s="45">
        <f t="shared" si="23"/>
        <v>443</v>
      </c>
      <c r="L73" s="45">
        <f t="shared" si="24"/>
        <v>596</v>
      </c>
      <c r="M73" s="45">
        <f t="shared" si="25"/>
        <v>816</v>
      </c>
      <c r="N73" s="45">
        <f t="shared" si="26"/>
        <v>533</v>
      </c>
      <c r="O73" s="48">
        <v>127</v>
      </c>
      <c r="P73" s="48">
        <v>205</v>
      </c>
      <c r="Q73" s="48">
        <v>111</v>
      </c>
      <c r="R73" s="48">
        <v>172</v>
      </c>
      <c r="S73" s="48">
        <v>225</v>
      </c>
      <c r="T73" s="48">
        <v>199</v>
      </c>
      <c r="U73" s="48">
        <v>421</v>
      </c>
      <c r="V73" s="48">
        <v>217</v>
      </c>
      <c r="W73" s="48">
        <v>178</v>
      </c>
      <c r="X73" s="48">
        <v>123</v>
      </c>
      <c r="Y73" s="48">
        <v>84</v>
      </c>
      <c r="Z73" s="48">
        <v>326</v>
      </c>
      <c r="AA73" s="14">
        <v>2004</v>
      </c>
      <c r="AB73" s="72">
        <f t="shared" si="20"/>
        <v>5</v>
      </c>
      <c r="AC73" s="13" t="s">
        <v>501</v>
      </c>
    </row>
    <row r="74" spans="3:29">
      <c r="C74" s="11">
        <v>42</v>
      </c>
      <c r="D74" s="12" t="s">
        <v>369</v>
      </c>
      <c r="E74" s="13" t="s">
        <v>489</v>
      </c>
      <c r="F74" s="12" t="s">
        <v>562</v>
      </c>
      <c r="G74" s="73" t="str">
        <f t="shared" si="21"/>
        <v>DEU_D</v>
      </c>
      <c r="H74" s="73" t="str">
        <f t="shared" si="22"/>
        <v>T04_D</v>
      </c>
      <c r="I74" s="73" t="str">
        <f t="shared" si="18"/>
        <v>KA</v>
      </c>
      <c r="J74" s="44">
        <f t="shared" si="19"/>
        <v>46701</v>
      </c>
      <c r="K74" s="45">
        <f t="shared" si="23"/>
        <v>10145</v>
      </c>
      <c r="L74" s="45">
        <f t="shared" si="24"/>
        <v>10143</v>
      </c>
      <c r="M74" s="45">
        <f t="shared" si="25"/>
        <v>15745</v>
      </c>
      <c r="N74" s="45">
        <f t="shared" si="26"/>
        <v>10668</v>
      </c>
      <c r="O74" s="48">
        <v>4265</v>
      </c>
      <c r="P74" s="48">
        <v>3899</v>
      </c>
      <c r="Q74" s="48">
        <v>1981</v>
      </c>
      <c r="R74" s="48">
        <v>2366</v>
      </c>
      <c r="S74" s="48">
        <v>3436</v>
      </c>
      <c r="T74" s="48">
        <v>4341</v>
      </c>
      <c r="U74" s="48">
        <v>5378</v>
      </c>
      <c r="V74" s="48">
        <v>4859</v>
      </c>
      <c r="W74" s="48">
        <v>5508</v>
      </c>
      <c r="X74" s="48">
        <v>2935</v>
      </c>
      <c r="Y74" s="48">
        <v>2265</v>
      </c>
      <c r="Z74" s="48">
        <v>5468</v>
      </c>
      <c r="AA74" s="14">
        <v>1993</v>
      </c>
      <c r="AB74" s="72">
        <f t="shared" si="20"/>
        <v>16</v>
      </c>
      <c r="AC74" s="13" t="s">
        <v>542</v>
      </c>
    </row>
    <row r="75" spans="3:29">
      <c r="C75" s="11">
        <v>43</v>
      </c>
      <c r="D75" s="12" t="s">
        <v>423</v>
      </c>
      <c r="E75" s="13" t="s">
        <v>494</v>
      </c>
      <c r="F75" s="12" t="s">
        <v>562</v>
      </c>
      <c r="G75" s="73" t="str">
        <f t="shared" si="21"/>
        <v>GBR_D</v>
      </c>
      <c r="H75" s="73" t="str">
        <f t="shared" si="22"/>
        <v>T02_D</v>
      </c>
      <c r="I75" s="73" t="str">
        <f t="shared" si="18"/>
        <v>KM</v>
      </c>
      <c r="J75" s="44">
        <f t="shared" si="19"/>
        <v>28440</v>
      </c>
      <c r="K75" s="45">
        <f t="shared" si="23"/>
        <v>6654</v>
      </c>
      <c r="L75" s="45">
        <f t="shared" si="24"/>
        <v>6144</v>
      </c>
      <c r="M75" s="45">
        <f t="shared" si="25"/>
        <v>10043</v>
      </c>
      <c r="N75" s="45">
        <f t="shared" si="26"/>
        <v>5599</v>
      </c>
      <c r="O75" s="48">
        <v>2773</v>
      </c>
      <c r="P75" s="48">
        <v>2000</v>
      </c>
      <c r="Q75" s="48">
        <v>1881</v>
      </c>
      <c r="R75" s="48">
        <v>1131</v>
      </c>
      <c r="S75" s="48">
        <v>2370</v>
      </c>
      <c r="T75" s="48">
        <v>2643</v>
      </c>
      <c r="U75" s="48">
        <v>3399</v>
      </c>
      <c r="V75" s="48">
        <v>3574</v>
      </c>
      <c r="W75" s="48">
        <v>3070</v>
      </c>
      <c r="X75" s="48">
        <v>1508</v>
      </c>
      <c r="Y75" s="48">
        <v>2162</v>
      </c>
      <c r="Z75" s="48">
        <v>1929</v>
      </c>
      <c r="AA75" s="14">
        <v>2001</v>
      </c>
      <c r="AB75" s="72">
        <f t="shared" si="20"/>
        <v>8</v>
      </c>
      <c r="AC75" s="13" t="s">
        <v>502</v>
      </c>
    </row>
    <row r="76" spans="3:29">
      <c r="C76" s="11">
        <v>44</v>
      </c>
      <c r="D76" s="12" t="s">
        <v>300</v>
      </c>
      <c r="E76" s="13" t="s">
        <v>496</v>
      </c>
      <c r="F76" s="12" t="s">
        <v>504</v>
      </c>
      <c r="G76" s="73" t="str">
        <f t="shared" si="21"/>
        <v>NLD_C</v>
      </c>
      <c r="H76" s="73" t="str">
        <f t="shared" si="22"/>
        <v>T02_C</v>
      </c>
      <c r="I76" s="73" t="str">
        <f t="shared" si="18"/>
        <v>KM</v>
      </c>
      <c r="J76" s="44">
        <f t="shared" si="19"/>
        <v>72917</v>
      </c>
      <c r="K76" s="45">
        <f t="shared" si="23"/>
        <v>18220</v>
      </c>
      <c r="L76" s="45">
        <f t="shared" si="24"/>
        <v>16607</v>
      </c>
      <c r="M76" s="45">
        <f t="shared" si="25"/>
        <v>20542</v>
      </c>
      <c r="N76" s="45">
        <f t="shared" si="26"/>
        <v>17548</v>
      </c>
      <c r="O76" s="48">
        <v>7907</v>
      </c>
      <c r="P76" s="48">
        <v>5660</v>
      </c>
      <c r="Q76" s="48">
        <v>4653</v>
      </c>
      <c r="R76" s="48">
        <v>2401</v>
      </c>
      <c r="S76" s="48">
        <v>4980</v>
      </c>
      <c r="T76" s="48">
        <v>9226</v>
      </c>
      <c r="U76" s="48">
        <v>6865</v>
      </c>
      <c r="V76" s="48">
        <v>8247</v>
      </c>
      <c r="W76" s="48">
        <v>5430</v>
      </c>
      <c r="X76" s="48">
        <v>7116</v>
      </c>
      <c r="Y76" s="48">
        <v>4412</v>
      </c>
      <c r="Z76" s="48">
        <v>6020</v>
      </c>
      <c r="AA76" s="14">
        <v>2002</v>
      </c>
      <c r="AB76" s="72">
        <f t="shared" si="20"/>
        <v>7</v>
      </c>
      <c r="AC76" s="13" t="s">
        <v>502</v>
      </c>
    </row>
    <row r="77" spans="3:29">
      <c r="C77" s="11">
        <v>45</v>
      </c>
      <c r="D77" s="12" t="s">
        <v>223</v>
      </c>
      <c r="E77" s="13" t="s">
        <v>496</v>
      </c>
      <c r="F77" s="12" t="s">
        <v>504</v>
      </c>
      <c r="G77" s="73" t="str">
        <f t="shared" si="21"/>
        <v>NLD_C</v>
      </c>
      <c r="H77" s="73" t="str">
        <f t="shared" si="22"/>
        <v>T02_C</v>
      </c>
      <c r="I77" s="73" t="str">
        <f t="shared" si="18"/>
        <v>KM</v>
      </c>
      <c r="J77" s="44">
        <f t="shared" si="19"/>
        <v>101412</v>
      </c>
      <c r="K77" s="45">
        <f t="shared" si="23"/>
        <v>21816</v>
      </c>
      <c r="L77" s="45">
        <f t="shared" si="24"/>
        <v>23815</v>
      </c>
      <c r="M77" s="45">
        <f t="shared" si="25"/>
        <v>34676</v>
      </c>
      <c r="N77" s="45">
        <f t="shared" si="26"/>
        <v>21105</v>
      </c>
      <c r="O77" s="48">
        <v>8506</v>
      </c>
      <c r="P77" s="48">
        <v>7079</v>
      </c>
      <c r="Q77" s="48">
        <v>6231</v>
      </c>
      <c r="R77" s="48">
        <v>4179</v>
      </c>
      <c r="S77" s="48">
        <v>8143</v>
      </c>
      <c r="T77" s="48">
        <v>11493</v>
      </c>
      <c r="U77" s="48">
        <v>10253</v>
      </c>
      <c r="V77" s="48">
        <v>14737</v>
      </c>
      <c r="W77" s="48">
        <v>9686</v>
      </c>
      <c r="X77" s="48">
        <v>7742</v>
      </c>
      <c r="Y77" s="48">
        <v>6841</v>
      </c>
      <c r="Z77" s="48">
        <v>6522</v>
      </c>
      <c r="AA77" s="14">
        <v>2003</v>
      </c>
      <c r="AB77" s="72">
        <f t="shared" si="20"/>
        <v>6</v>
      </c>
      <c r="AC77" s="13" t="s">
        <v>502</v>
      </c>
    </row>
    <row r="78" spans="3:29">
      <c r="C78" s="11">
        <v>46</v>
      </c>
      <c r="D78" s="12" t="s">
        <v>87</v>
      </c>
      <c r="E78" s="13" t="s">
        <v>492</v>
      </c>
      <c r="F78" s="12" t="s">
        <v>504</v>
      </c>
      <c r="G78" s="73" t="str">
        <f t="shared" si="21"/>
        <v>FIN_C</v>
      </c>
      <c r="H78" s="73" t="str">
        <f t="shared" si="22"/>
        <v>T01_C</v>
      </c>
      <c r="I78" s="73" t="str">
        <f t="shared" si="18"/>
        <v>KA</v>
      </c>
      <c r="J78" s="44">
        <f t="shared" si="19"/>
        <v>157307</v>
      </c>
      <c r="K78" s="45">
        <f t="shared" si="23"/>
        <v>25548</v>
      </c>
      <c r="L78" s="45">
        <f t="shared" si="24"/>
        <v>40662</v>
      </c>
      <c r="M78" s="45">
        <f t="shared" si="25"/>
        <v>63051</v>
      </c>
      <c r="N78" s="45">
        <f t="shared" si="26"/>
        <v>28046</v>
      </c>
      <c r="O78" s="48">
        <v>12053</v>
      </c>
      <c r="P78" s="48">
        <v>7206</v>
      </c>
      <c r="Q78" s="48">
        <v>6289</v>
      </c>
      <c r="R78" s="48">
        <v>4419</v>
      </c>
      <c r="S78" s="48">
        <v>14496</v>
      </c>
      <c r="T78" s="48">
        <v>21747</v>
      </c>
      <c r="U78" s="48">
        <v>23016</v>
      </c>
      <c r="V78" s="48">
        <v>25936</v>
      </c>
      <c r="W78" s="48">
        <v>14099</v>
      </c>
      <c r="X78" s="48">
        <v>13008</v>
      </c>
      <c r="Y78" s="48">
        <v>6588</v>
      </c>
      <c r="Z78" s="48">
        <v>8450</v>
      </c>
      <c r="AA78" s="14">
        <v>1998</v>
      </c>
      <c r="AB78" s="72">
        <f t="shared" si="20"/>
        <v>11</v>
      </c>
      <c r="AC78" s="13" t="s">
        <v>500</v>
      </c>
    </row>
    <row r="79" spans="3:29">
      <c r="C79" s="11">
        <v>47</v>
      </c>
      <c r="D79" s="12" t="s">
        <v>314</v>
      </c>
      <c r="E79" s="13" t="s">
        <v>495</v>
      </c>
      <c r="F79" s="12" t="s">
        <v>504</v>
      </c>
      <c r="G79" s="73" t="str">
        <f t="shared" si="21"/>
        <v>IRL_C</v>
      </c>
      <c r="H79" s="73" t="str">
        <f t="shared" si="22"/>
        <v>T04_C</v>
      </c>
      <c r="I79" s="73" t="str">
        <f t="shared" si="18"/>
        <v>KA</v>
      </c>
      <c r="J79" s="44">
        <f t="shared" si="19"/>
        <v>66670</v>
      </c>
      <c r="K79" s="45">
        <f t="shared" si="23"/>
        <v>14255</v>
      </c>
      <c r="L79" s="45">
        <f t="shared" si="24"/>
        <v>16220</v>
      </c>
      <c r="M79" s="45">
        <f t="shared" si="25"/>
        <v>21598</v>
      </c>
      <c r="N79" s="45">
        <f t="shared" si="26"/>
        <v>14597</v>
      </c>
      <c r="O79" s="48">
        <v>6473</v>
      </c>
      <c r="P79" s="48">
        <v>4055</v>
      </c>
      <c r="Q79" s="48">
        <v>3727</v>
      </c>
      <c r="R79" s="48">
        <v>3527</v>
      </c>
      <c r="S79" s="48">
        <v>4623</v>
      </c>
      <c r="T79" s="48">
        <v>8070</v>
      </c>
      <c r="U79" s="48">
        <v>7053</v>
      </c>
      <c r="V79" s="48">
        <v>8918</v>
      </c>
      <c r="W79" s="48">
        <v>5627</v>
      </c>
      <c r="X79" s="48">
        <v>4380</v>
      </c>
      <c r="Y79" s="48">
        <v>3988</v>
      </c>
      <c r="Z79" s="48">
        <v>6229</v>
      </c>
      <c r="AA79" s="14">
        <v>1996</v>
      </c>
      <c r="AB79" s="72">
        <f t="shared" si="20"/>
        <v>13</v>
      </c>
      <c r="AC79" s="13" t="s">
        <v>542</v>
      </c>
    </row>
    <row r="80" spans="3:29">
      <c r="C80" s="11">
        <v>48</v>
      </c>
      <c r="D80" s="12" t="s">
        <v>18</v>
      </c>
      <c r="E80" s="13" t="s">
        <v>494</v>
      </c>
      <c r="F80" s="12" t="s">
        <v>503</v>
      </c>
      <c r="G80" s="73" t="str">
        <f t="shared" si="21"/>
        <v>GBR_A</v>
      </c>
      <c r="H80" s="73" t="str">
        <f t="shared" si="22"/>
        <v>T03_A</v>
      </c>
      <c r="I80" s="73" t="str">
        <f t="shared" si="18"/>
        <v>KM</v>
      </c>
      <c r="J80" s="44">
        <f t="shared" si="19"/>
        <v>1080880</v>
      </c>
      <c r="K80" s="45">
        <f t="shared" si="23"/>
        <v>221170</v>
      </c>
      <c r="L80" s="45">
        <f t="shared" si="24"/>
        <v>253120</v>
      </c>
      <c r="M80" s="45">
        <f t="shared" si="25"/>
        <v>360330</v>
      </c>
      <c r="N80" s="45">
        <f t="shared" si="26"/>
        <v>246260</v>
      </c>
      <c r="O80" s="48">
        <v>93790</v>
      </c>
      <c r="P80" s="48">
        <v>68880</v>
      </c>
      <c r="Q80" s="48">
        <v>58500</v>
      </c>
      <c r="R80" s="48">
        <v>59800</v>
      </c>
      <c r="S80" s="48">
        <v>78680</v>
      </c>
      <c r="T80" s="48">
        <v>114640</v>
      </c>
      <c r="U80" s="48">
        <v>129750</v>
      </c>
      <c r="V80" s="48">
        <v>137760</v>
      </c>
      <c r="W80" s="48">
        <v>92820</v>
      </c>
      <c r="X80" s="48">
        <v>77840</v>
      </c>
      <c r="Y80" s="48">
        <v>69880</v>
      </c>
      <c r="Z80" s="48">
        <v>98540</v>
      </c>
      <c r="AA80" s="14">
        <v>2003</v>
      </c>
      <c r="AB80" s="72">
        <f t="shared" si="20"/>
        <v>6</v>
      </c>
      <c r="AC80" s="13" t="s">
        <v>501</v>
      </c>
    </row>
    <row r="81" spans="3:29">
      <c r="C81" s="11">
        <v>49</v>
      </c>
      <c r="D81" s="12" t="s">
        <v>177</v>
      </c>
      <c r="E81" s="13" t="s">
        <v>493</v>
      </c>
      <c r="F81" s="12" t="s">
        <v>504</v>
      </c>
      <c r="G81" s="73" t="str">
        <f t="shared" si="21"/>
        <v>FRA_C</v>
      </c>
      <c r="H81" s="73" t="str">
        <f t="shared" si="22"/>
        <v>T03_C</v>
      </c>
      <c r="I81" s="73" t="str">
        <f t="shared" si="18"/>
        <v>KA</v>
      </c>
      <c r="J81" s="44">
        <f t="shared" si="19"/>
        <v>117045</v>
      </c>
      <c r="K81" s="45">
        <f t="shared" si="23"/>
        <v>27862</v>
      </c>
      <c r="L81" s="45">
        <f t="shared" si="24"/>
        <v>28648</v>
      </c>
      <c r="M81" s="45">
        <f t="shared" si="25"/>
        <v>34178</v>
      </c>
      <c r="N81" s="45">
        <f t="shared" si="26"/>
        <v>26357</v>
      </c>
      <c r="O81" s="48">
        <v>13865</v>
      </c>
      <c r="P81" s="48">
        <v>7513</v>
      </c>
      <c r="Q81" s="48">
        <v>6484</v>
      </c>
      <c r="R81" s="48">
        <v>9474</v>
      </c>
      <c r="S81" s="48">
        <v>9240</v>
      </c>
      <c r="T81" s="48">
        <v>9934</v>
      </c>
      <c r="U81" s="48">
        <v>11402</v>
      </c>
      <c r="V81" s="48">
        <v>9723</v>
      </c>
      <c r="W81" s="48">
        <v>13053</v>
      </c>
      <c r="X81" s="48">
        <v>6718</v>
      </c>
      <c r="Y81" s="48">
        <v>7550</v>
      </c>
      <c r="Z81" s="48">
        <v>12089</v>
      </c>
      <c r="AA81" s="14">
        <v>1990</v>
      </c>
      <c r="AB81" s="72">
        <f t="shared" si="20"/>
        <v>19</v>
      </c>
      <c r="AC81" s="13" t="s">
        <v>501</v>
      </c>
    </row>
    <row r="82" spans="3:29">
      <c r="C82" s="11">
        <v>50</v>
      </c>
      <c r="D82" s="12" t="s">
        <v>312</v>
      </c>
      <c r="E82" s="13" t="s">
        <v>493</v>
      </c>
      <c r="F82" s="12" t="s">
        <v>504</v>
      </c>
      <c r="G82" s="73" t="str">
        <f t="shared" si="21"/>
        <v>FRA_C</v>
      </c>
      <c r="H82" s="73" t="str">
        <f t="shared" si="22"/>
        <v>T03_C</v>
      </c>
      <c r="I82" s="73" t="str">
        <f t="shared" si="18"/>
        <v>KA</v>
      </c>
      <c r="J82" s="44">
        <f t="shared" si="19"/>
        <v>67674</v>
      </c>
      <c r="K82" s="45">
        <f t="shared" si="23"/>
        <v>13462</v>
      </c>
      <c r="L82" s="45">
        <f t="shared" si="24"/>
        <v>16562</v>
      </c>
      <c r="M82" s="45">
        <f t="shared" si="25"/>
        <v>22177</v>
      </c>
      <c r="N82" s="45">
        <f t="shared" si="26"/>
        <v>15473</v>
      </c>
      <c r="O82" s="48">
        <v>5848</v>
      </c>
      <c r="P82" s="48">
        <v>4221</v>
      </c>
      <c r="Q82" s="48">
        <v>3393</v>
      </c>
      <c r="R82" s="48">
        <v>4203</v>
      </c>
      <c r="S82" s="48">
        <v>4598</v>
      </c>
      <c r="T82" s="48">
        <v>7761</v>
      </c>
      <c r="U82" s="48">
        <v>8823</v>
      </c>
      <c r="V82" s="48">
        <v>8029</v>
      </c>
      <c r="W82" s="48">
        <v>5325</v>
      </c>
      <c r="X82" s="48">
        <v>5185</v>
      </c>
      <c r="Y82" s="48">
        <v>3658</v>
      </c>
      <c r="Z82" s="48">
        <v>6630</v>
      </c>
      <c r="AA82" s="14">
        <v>1997</v>
      </c>
      <c r="AB82" s="72">
        <f t="shared" si="20"/>
        <v>12</v>
      </c>
      <c r="AC82" s="13" t="s">
        <v>501</v>
      </c>
    </row>
    <row r="83" spans="3:29">
      <c r="C83" s="11">
        <v>51</v>
      </c>
      <c r="D83" s="12" t="s">
        <v>8</v>
      </c>
      <c r="E83" s="13" t="s">
        <v>496</v>
      </c>
      <c r="F83" s="12" t="s">
        <v>503</v>
      </c>
      <c r="G83" s="73" t="str">
        <f t="shared" si="21"/>
        <v>NLD_A</v>
      </c>
      <c r="H83" s="73" t="str">
        <f t="shared" si="22"/>
        <v>T02_A</v>
      </c>
      <c r="I83" s="73" t="str">
        <f t="shared" si="18"/>
        <v>KM</v>
      </c>
      <c r="J83" s="44">
        <f t="shared" si="19"/>
        <v>4217050</v>
      </c>
      <c r="K83" s="45">
        <f t="shared" si="23"/>
        <v>805600</v>
      </c>
      <c r="L83" s="45">
        <f t="shared" si="24"/>
        <v>1080450</v>
      </c>
      <c r="M83" s="45">
        <f t="shared" si="25"/>
        <v>1349750</v>
      </c>
      <c r="N83" s="45">
        <f t="shared" si="26"/>
        <v>981250</v>
      </c>
      <c r="O83" s="48">
        <v>310550</v>
      </c>
      <c r="P83" s="48">
        <v>209300</v>
      </c>
      <c r="Q83" s="48">
        <v>285750</v>
      </c>
      <c r="R83" s="48">
        <v>166750</v>
      </c>
      <c r="S83" s="48">
        <v>385400</v>
      </c>
      <c r="T83" s="48">
        <v>528300</v>
      </c>
      <c r="U83" s="48">
        <v>574300</v>
      </c>
      <c r="V83" s="48">
        <v>385950</v>
      </c>
      <c r="W83" s="48">
        <v>389500</v>
      </c>
      <c r="X83" s="48">
        <v>307000</v>
      </c>
      <c r="Y83" s="48">
        <v>341350</v>
      </c>
      <c r="Z83" s="48">
        <v>332900</v>
      </c>
      <c r="AA83" s="14">
        <v>2002</v>
      </c>
      <c r="AB83" s="72">
        <f t="shared" si="20"/>
        <v>7</v>
      </c>
      <c r="AC83" s="13" t="s">
        <v>502</v>
      </c>
    </row>
    <row r="84" spans="3:29">
      <c r="C84" s="11">
        <v>52</v>
      </c>
      <c r="D84" s="12" t="s">
        <v>135</v>
      </c>
      <c r="E84" s="13" t="s">
        <v>497</v>
      </c>
      <c r="F84" s="12" t="s">
        <v>504</v>
      </c>
      <c r="G84" s="73" t="str">
        <f t="shared" si="21"/>
        <v>SWE_C</v>
      </c>
      <c r="H84" s="73" t="str">
        <f t="shared" si="22"/>
        <v>T02_C</v>
      </c>
      <c r="I84" s="73" t="str">
        <f t="shared" si="18"/>
        <v>KM</v>
      </c>
      <c r="J84" s="44">
        <f t="shared" si="19"/>
        <v>135510</v>
      </c>
      <c r="K84" s="45">
        <f t="shared" si="23"/>
        <v>28910</v>
      </c>
      <c r="L84" s="45">
        <f t="shared" si="24"/>
        <v>31216</v>
      </c>
      <c r="M84" s="45">
        <f t="shared" si="25"/>
        <v>46102</v>
      </c>
      <c r="N84" s="45">
        <f t="shared" si="26"/>
        <v>29282</v>
      </c>
      <c r="O84" s="48">
        <v>14571</v>
      </c>
      <c r="P84" s="48">
        <v>9248</v>
      </c>
      <c r="Q84" s="48">
        <v>5091</v>
      </c>
      <c r="R84" s="48">
        <v>6805</v>
      </c>
      <c r="S84" s="48">
        <v>10939</v>
      </c>
      <c r="T84" s="48">
        <v>13472</v>
      </c>
      <c r="U84" s="48">
        <v>17586</v>
      </c>
      <c r="V84" s="48">
        <v>14404</v>
      </c>
      <c r="W84" s="48">
        <v>14112</v>
      </c>
      <c r="X84" s="48">
        <v>11623</v>
      </c>
      <c r="Y84" s="48">
        <v>6190</v>
      </c>
      <c r="Z84" s="48">
        <v>11469</v>
      </c>
      <c r="AA84" s="14">
        <v>2006</v>
      </c>
      <c r="AB84" s="72">
        <f t="shared" si="20"/>
        <v>3</v>
      </c>
      <c r="AC84" s="13" t="s">
        <v>502</v>
      </c>
    </row>
    <row r="85" spans="3:29">
      <c r="C85" s="11">
        <v>53</v>
      </c>
      <c r="D85" s="12" t="s">
        <v>37</v>
      </c>
      <c r="E85" s="13" t="s">
        <v>489</v>
      </c>
      <c r="F85" s="12" t="s">
        <v>2</v>
      </c>
      <c r="G85" s="73" t="str">
        <f t="shared" si="21"/>
        <v>DEU_B</v>
      </c>
      <c r="H85" s="73" t="str">
        <f t="shared" si="22"/>
        <v>T04_B</v>
      </c>
      <c r="I85" s="73" t="str">
        <f t="shared" si="18"/>
        <v>KA</v>
      </c>
      <c r="J85" s="44">
        <f t="shared" si="19"/>
        <v>252717</v>
      </c>
      <c r="K85" s="45">
        <f t="shared" si="23"/>
        <v>52413</v>
      </c>
      <c r="L85" s="45">
        <f t="shared" si="24"/>
        <v>64397</v>
      </c>
      <c r="M85" s="45">
        <f t="shared" si="25"/>
        <v>89437</v>
      </c>
      <c r="N85" s="45">
        <f t="shared" si="26"/>
        <v>46470</v>
      </c>
      <c r="O85" s="48">
        <v>26058</v>
      </c>
      <c r="P85" s="48">
        <v>16732</v>
      </c>
      <c r="Q85" s="48">
        <v>9623</v>
      </c>
      <c r="R85" s="48">
        <v>15715</v>
      </c>
      <c r="S85" s="48">
        <v>20239</v>
      </c>
      <c r="T85" s="48">
        <v>28443</v>
      </c>
      <c r="U85" s="48">
        <v>35942</v>
      </c>
      <c r="V85" s="48">
        <v>30245</v>
      </c>
      <c r="W85" s="48">
        <v>23250</v>
      </c>
      <c r="X85" s="48">
        <v>8516</v>
      </c>
      <c r="Y85" s="48">
        <v>15066</v>
      </c>
      <c r="Z85" s="48">
        <v>22888</v>
      </c>
      <c r="AA85" s="14">
        <v>1996</v>
      </c>
      <c r="AB85" s="72">
        <f t="shared" si="20"/>
        <v>13</v>
      </c>
      <c r="AC85" s="13" t="s">
        <v>542</v>
      </c>
    </row>
    <row r="86" spans="3:29">
      <c r="C86" s="11">
        <v>54</v>
      </c>
      <c r="D86" s="12" t="s">
        <v>179</v>
      </c>
      <c r="E86" s="13" t="s">
        <v>489</v>
      </c>
      <c r="F86" s="12" t="s">
        <v>504</v>
      </c>
      <c r="G86" s="73" t="str">
        <f t="shared" si="21"/>
        <v>DEU_C</v>
      </c>
      <c r="H86" s="73" t="str">
        <f t="shared" si="22"/>
        <v>T03_C</v>
      </c>
      <c r="I86" s="73" t="str">
        <f t="shared" si="18"/>
        <v>KA</v>
      </c>
      <c r="J86" s="44">
        <f t="shared" si="19"/>
        <v>116256</v>
      </c>
      <c r="K86" s="45">
        <f t="shared" si="23"/>
        <v>26120</v>
      </c>
      <c r="L86" s="45">
        <f t="shared" si="24"/>
        <v>29172</v>
      </c>
      <c r="M86" s="45">
        <f t="shared" si="25"/>
        <v>34739</v>
      </c>
      <c r="N86" s="45">
        <f t="shared" si="26"/>
        <v>26225</v>
      </c>
      <c r="O86" s="48">
        <v>12562</v>
      </c>
      <c r="P86" s="48">
        <v>7595</v>
      </c>
      <c r="Q86" s="48">
        <v>5963</v>
      </c>
      <c r="R86" s="48">
        <v>5422</v>
      </c>
      <c r="S86" s="48">
        <v>8441</v>
      </c>
      <c r="T86" s="48">
        <v>15309</v>
      </c>
      <c r="U86" s="48">
        <v>10705</v>
      </c>
      <c r="V86" s="48">
        <v>15370</v>
      </c>
      <c r="W86" s="48">
        <v>8664</v>
      </c>
      <c r="X86" s="48">
        <v>7180</v>
      </c>
      <c r="Y86" s="48">
        <v>8220</v>
      </c>
      <c r="Z86" s="48">
        <v>10825</v>
      </c>
      <c r="AA86" s="14">
        <v>1992</v>
      </c>
      <c r="AB86" s="72">
        <f t="shared" si="20"/>
        <v>17</v>
      </c>
      <c r="AC86" s="13" t="s">
        <v>501</v>
      </c>
    </row>
    <row r="87" spans="3:29">
      <c r="C87" s="11">
        <v>55</v>
      </c>
      <c r="D87" s="12" t="s">
        <v>226</v>
      </c>
      <c r="E87" s="13" t="s">
        <v>497</v>
      </c>
      <c r="F87" s="12" t="s">
        <v>504</v>
      </c>
      <c r="G87" s="73" t="str">
        <f t="shared" si="21"/>
        <v>SWE_C</v>
      </c>
      <c r="H87" s="73" t="str">
        <f t="shared" si="22"/>
        <v>T03_C</v>
      </c>
      <c r="I87" s="73" t="str">
        <f t="shared" si="18"/>
        <v>KM</v>
      </c>
      <c r="J87" s="44">
        <f t="shared" si="19"/>
        <v>100848</v>
      </c>
      <c r="K87" s="45">
        <f t="shared" si="23"/>
        <v>25134</v>
      </c>
      <c r="L87" s="45">
        <f t="shared" si="24"/>
        <v>21492</v>
      </c>
      <c r="M87" s="45">
        <f t="shared" si="25"/>
        <v>36863</v>
      </c>
      <c r="N87" s="45">
        <f t="shared" si="26"/>
        <v>17359</v>
      </c>
      <c r="O87" s="48">
        <v>11509</v>
      </c>
      <c r="P87" s="48">
        <v>7331</v>
      </c>
      <c r="Q87" s="48">
        <v>6294</v>
      </c>
      <c r="R87" s="48">
        <v>4057</v>
      </c>
      <c r="S87" s="48">
        <v>6777</v>
      </c>
      <c r="T87" s="48">
        <v>10658</v>
      </c>
      <c r="U87" s="48">
        <v>13925</v>
      </c>
      <c r="V87" s="48">
        <v>15344</v>
      </c>
      <c r="W87" s="48">
        <v>7594</v>
      </c>
      <c r="X87" s="48">
        <v>6086</v>
      </c>
      <c r="Y87" s="48">
        <v>5253</v>
      </c>
      <c r="Z87" s="48">
        <v>6020</v>
      </c>
      <c r="AA87" s="14">
        <v>2003</v>
      </c>
      <c r="AB87" s="72">
        <f t="shared" si="20"/>
        <v>6</v>
      </c>
      <c r="AC87" s="13" t="s">
        <v>501</v>
      </c>
    </row>
    <row r="88" spans="3:29">
      <c r="C88" s="11">
        <v>56</v>
      </c>
      <c r="D88" s="12" t="s">
        <v>15</v>
      </c>
      <c r="E88" s="13" t="s">
        <v>492</v>
      </c>
      <c r="F88" s="12" t="s">
        <v>503</v>
      </c>
      <c r="G88" s="73" t="str">
        <f t="shared" si="21"/>
        <v>FIN_A</v>
      </c>
      <c r="H88" s="73" t="str">
        <f t="shared" si="22"/>
        <v>T02_A</v>
      </c>
      <c r="I88" s="73" t="str">
        <f t="shared" si="18"/>
        <v>KA</v>
      </c>
      <c r="J88" s="44">
        <f t="shared" si="19"/>
        <v>1305660</v>
      </c>
      <c r="K88" s="45">
        <f t="shared" si="23"/>
        <v>265990</v>
      </c>
      <c r="L88" s="45">
        <f t="shared" si="24"/>
        <v>361640</v>
      </c>
      <c r="M88" s="45">
        <f t="shared" si="25"/>
        <v>427240</v>
      </c>
      <c r="N88" s="45">
        <f t="shared" si="26"/>
        <v>250790</v>
      </c>
      <c r="O88" s="48">
        <v>151860</v>
      </c>
      <c r="P88" s="48">
        <v>66880</v>
      </c>
      <c r="Q88" s="48">
        <v>47250</v>
      </c>
      <c r="R88" s="48">
        <v>93980</v>
      </c>
      <c r="S88" s="48">
        <v>126470</v>
      </c>
      <c r="T88" s="48">
        <v>141190</v>
      </c>
      <c r="U88" s="48">
        <v>123960</v>
      </c>
      <c r="V88" s="48">
        <v>177960</v>
      </c>
      <c r="W88" s="48">
        <v>125320</v>
      </c>
      <c r="X88" s="48">
        <v>59890</v>
      </c>
      <c r="Y88" s="48">
        <v>108360</v>
      </c>
      <c r="Z88" s="48">
        <v>82540</v>
      </c>
      <c r="AA88" s="14">
        <v>1994</v>
      </c>
      <c r="AB88" s="72">
        <f t="shared" si="20"/>
        <v>15</v>
      </c>
      <c r="AC88" s="13" t="s">
        <v>502</v>
      </c>
    </row>
    <row r="89" spans="3:29">
      <c r="C89" s="11">
        <v>57</v>
      </c>
      <c r="D89" s="12" t="s">
        <v>125</v>
      </c>
      <c r="E89" s="13" t="s">
        <v>496</v>
      </c>
      <c r="F89" s="12" t="s">
        <v>504</v>
      </c>
      <c r="G89" s="73" t="str">
        <f t="shared" si="21"/>
        <v>NLD_C</v>
      </c>
      <c r="H89" s="73" t="str">
        <f t="shared" si="22"/>
        <v>T01_C</v>
      </c>
      <c r="I89" s="73" t="str">
        <f t="shared" si="18"/>
        <v>KA</v>
      </c>
      <c r="J89" s="44">
        <f t="shared" si="19"/>
        <v>140170</v>
      </c>
      <c r="K89" s="45">
        <f t="shared" si="23"/>
        <v>28120</v>
      </c>
      <c r="L89" s="45">
        <f t="shared" si="24"/>
        <v>27410</v>
      </c>
      <c r="M89" s="45">
        <f t="shared" si="25"/>
        <v>52670</v>
      </c>
      <c r="N89" s="45">
        <f t="shared" si="26"/>
        <v>31970</v>
      </c>
      <c r="O89" s="48">
        <v>11940</v>
      </c>
      <c r="P89" s="48">
        <v>7740</v>
      </c>
      <c r="Q89" s="48">
        <v>8440</v>
      </c>
      <c r="R89" s="48">
        <v>6700</v>
      </c>
      <c r="S89" s="48">
        <v>6640</v>
      </c>
      <c r="T89" s="48">
        <v>14070</v>
      </c>
      <c r="U89" s="48">
        <v>16990</v>
      </c>
      <c r="V89" s="48">
        <v>21150</v>
      </c>
      <c r="W89" s="48">
        <v>14530</v>
      </c>
      <c r="X89" s="48">
        <v>8730</v>
      </c>
      <c r="Y89" s="48">
        <v>9830</v>
      </c>
      <c r="Z89" s="48">
        <v>13410</v>
      </c>
      <c r="AA89" s="14">
        <v>1993</v>
      </c>
      <c r="AB89" s="72">
        <f t="shared" si="20"/>
        <v>16</v>
      </c>
      <c r="AC89" s="13" t="s">
        <v>500</v>
      </c>
    </row>
    <row r="90" spans="3:29">
      <c r="C90" s="11">
        <v>58</v>
      </c>
      <c r="D90" s="12" t="s">
        <v>71</v>
      </c>
      <c r="E90" s="13" t="s">
        <v>497</v>
      </c>
      <c r="F90" s="12" t="s">
        <v>504</v>
      </c>
      <c r="G90" s="73" t="str">
        <f t="shared" si="21"/>
        <v>SWE_C</v>
      </c>
      <c r="H90" s="73" t="str">
        <f t="shared" si="22"/>
        <v>T01_C</v>
      </c>
      <c r="I90" s="73" t="str">
        <f t="shared" si="18"/>
        <v>KM</v>
      </c>
      <c r="J90" s="44">
        <f t="shared" si="19"/>
        <v>169615</v>
      </c>
      <c r="K90" s="45">
        <f t="shared" si="23"/>
        <v>40251</v>
      </c>
      <c r="L90" s="45">
        <f t="shared" si="24"/>
        <v>48107</v>
      </c>
      <c r="M90" s="45">
        <f t="shared" si="25"/>
        <v>52449</v>
      </c>
      <c r="N90" s="45">
        <f t="shared" si="26"/>
        <v>28808</v>
      </c>
      <c r="O90" s="48">
        <v>12767</v>
      </c>
      <c r="P90" s="48">
        <v>14783</v>
      </c>
      <c r="Q90" s="48">
        <v>12701</v>
      </c>
      <c r="R90" s="48">
        <v>9357</v>
      </c>
      <c r="S90" s="48">
        <v>12800</v>
      </c>
      <c r="T90" s="48">
        <v>25950</v>
      </c>
      <c r="U90" s="48">
        <v>22345</v>
      </c>
      <c r="V90" s="48">
        <v>13312</v>
      </c>
      <c r="W90" s="48">
        <v>16792</v>
      </c>
      <c r="X90" s="48">
        <v>9964</v>
      </c>
      <c r="Y90" s="48">
        <v>6547</v>
      </c>
      <c r="Z90" s="48">
        <v>12297</v>
      </c>
      <c r="AA90" s="14">
        <v>2001</v>
      </c>
      <c r="AB90" s="72">
        <f t="shared" si="20"/>
        <v>8</v>
      </c>
      <c r="AC90" s="13" t="s">
        <v>500</v>
      </c>
    </row>
    <row r="91" spans="3:29">
      <c r="C91" s="11">
        <v>59</v>
      </c>
      <c r="D91" s="12" t="s">
        <v>198</v>
      </c>
      <c r="E91" s="13" t="s">
        <v>492</v>
      </c>
      <c r="F91" s="12" t="s">
        <v>504</v>
      </c>
      <c r="G91" s="73" t="str">
        <f t="shared" si="21"/>
        <v>FIN_C</v>
      </c>
      <c r="H91" s="73" t="str">
        <f t="shared" si="22"/>
        <v>T01_C</v>
      </c>
      <c r="I91" s="73" t="str">
        <f t="shared" si="18"/>
        <v>KM</v>
      </c>
      <c r="J91" s="44">
        <f t="shared" si="19"/>
        <v>110735</v>
      </c>
      <c r="K91" s="45">
        <f t="shared" si="23"/>
        <v>24229</v>
      </c>
      <c r="L91" s="45">
        <f t="shared" si="24"/>
        <v>24329</v>
      </c>
      <c r="M91" s="45">
        <f t="shared" si="25"/>
        <v>37926</v>
      </c>
      <c r="N91" s="45">
        <f t="shared" si="26"/>
        <v>24251</v>
      </c>
      <c r="O91" s="48">
        <v>13263</v>
      </c>
      <c r="P91" s="48">
        <v>5601</v>
      </c>
      <c r="Q91" s="48">
        <v>5365</v>
      </c>
      <c r="R91" s="48">
        <v>6645</v>
      </c>
      <c r="S91" s="48">
        <v>10420</v>
      </c>
      <c r="T91" s="48">
        <v>7264</v>
      </c>
      <c r="U91" s="48">
        <v>13760</v>
      </c>
      <c r="V91" s="48">
        <v>13717</v>
      </c>
      <c r="W91" s="48">
        <v>10449</v>
      </c>
      <c r="X91" s="48">
        <v>4701</v>
      </c>
      <c r="Y91" s="48">
        <v>7459</v>
      </c>
      <c r="Z91" s="48">
        <v>12091</v>
      </c>
      <c r="AA91" s="14">
        <v>2003</v>
      </c>
      <c r="AB91" s="72">
        <f t="shared" si="20"/>
        <v>6</v>
      </c>
      <c r="AC91" s="13" t="s">
        <v>500</v>
      </c>
    </row>
    <row r="92" spans="3:29">
      <c r="C92" s="11">
        <v>60</v>
      </c>
      <c r="D92" s="12" t="s">
        <v>203</v>
      </c>
      <c r="E92" s="13" t="s">
        <v>492</v>
      </c>
      <c r="F92" s="12" t="s">
        <v>504</v>
      </c>
      <c r="G92" s="73" t="str">
        <f t="shared" si="21"/>
        <v>FIN_C</v>
      </c>
      <c r="H92" s="73" t="str">
        <f t="shared" si="22"/>
        <v>T01_C</v>
      </c>
      <c r="I92" s="73" t="str">
        <f t="shared" si="18"/>
        <v>KA</v>
      </c>
      <c r="J92" s="44">
        <f t="shared" si="19"/>
        <v>108377</v>
      </c>
      <c r="K92" s="45">
        <f t="shared" si="23"/>
        <v>22672</v>
      </c>
      <c r="L92" s="45">
        <f t="shared" si="24"/>
        <v>25345</v>
      </c>
      <c r="M92" s="45">
        <f t="shared" si="25"/>
        <v>35818</v>
      </c>
      <c r="N92" s="45">
        <f t="shared" si="26"/>
        <v>24542</v>
      </c>
      <c r="O92" s="48">
        <v>9967</v>
      </c>
      <c r="P92" s="48">
        <v>6771</v>
      </c>
      <c r="Q92" s="48">
        <v>5934</v>
      </c>
      <c r="R92" s="48">
        <v>6013</v>
      </c>
      <c r="S92" s="48">
        <v>7677</v>
      </c>
      <c r="T92" s="48">
        <v>11655</v>
      </c>
      <c r="U92" s="48">
        <v>12495</v>
      </c>
      <c r="V92" s="48">
        <v>13545</v>
      </c>
      <c r="W92" s="48">
        <v>9778</v>
      </c>
      <c r="X92" s="48">
        <v>7760</v>
      </c>
      <c r="Y92" s="48">
        <v>6822</v>
      </c>
      <c r="Z92" s="48">
        <v>9960</v>
      </c>
      <c r="AA92" s="14">
        <v>1999</v>
      </c>
      <c r="AB92" s="72">
        <f t="shared" si="20"/>
        <v>10</v>
      </c>
      <c r="AC92" s="13" t="s">
        <v>500</v>
      </c>
    </row>
    <row r="93" spans="3:29">
      <c r="C93" s="11">
        <v>61</v>
      </c>
      <c r="D93" s="12" t="s">
        <v>301</v>
      </c>
      <c r="E93" s="13" t="s">
        <v>493</v>
      </c>
      <c r="F93" s="12" t="s">
        <v>504</v>
      </c>
      <c r="G93" s="73" t="str">
        <f t="shared" si="21"/>
        <v>FRA_C</v>
      </c>
      <c r="H93" s="73" t="str">
        <f t="shared" si="22"/>
        <v>T03_C</v>
      </c>
      <c r="I93" s="73" t="str">
        <f t="shared" si="18"/>
        <v>KA</v>
      </c>
      <c r="J93" s="44">
        <f t="shared" si="19"/>
        <v>72864</v>
      </c>
      <c r="K93" s="45">
        <f t="shared" si="23"/>
        <v>15239</v>
      </c>
      <c r="L93" s="45">
        <f t="shared" si="24"/>
        <v>18869</v>
      </c>
      <c r="M93" s="45">
        <f t="shared" si="25"/>
        <v>22797</v>
      </c>
      <c r="N93" s="45">
        <f t="shared" si="26"/>
        <v>15959</v>
      </c>
      <c r="O93" s="48">
        <v>6148</v>
      </c>
      <c r="P93" s="48">
        <v>5772</v>
      </c>
      <c r="Q93" s="48">
        <v>3319</v>
      </c>
      <c r="R93" s="48">
        <v>4503</v>
      </c>
      <c r="S93" s="48">
        <v>6606</v>
      </c>
      <c r="T93" s="48">
        <v>7760</v>
      </c>
      <c r="U93" s="48">
        <v>8663</v>
      </c>
      <c r="V93" s="48">
        <v>7921</v>
      </c>
      <c r="W93" s="48">
        <v>6213</v>
      </c>
      <c r="X93" s="48">
        <v>4976</v>
      </c>
      <c r="Y93" s="48">
        <v>4306</v>
      </c>
      <c r="Z93" s="48">
        <v>6677</v>
      </c>
      <c r="AA93" s="14">
        <v>1996</v>
      </c>
      <c r="AB93" s="72">
        <f t="shared" si="20"/>
        <v>13</v>
      </c>
      <c r="AC93" s="13" t="s">
        <v>501</v>
      </c>
    </row>
    <row r="94" spans="3:29">
      <c r="C94" s="11">
        <v>62</v>
      </c>
      <c r="D94" s="12" t="s">
        <v>404</v>
      </c>
      <c r="E94" s="13" t="s">
        <v>496</v>
      </c>
      <c r="F94" s="12" t="s">
        <v>562</v>
      </c>
      <c r="G94" s="73" t="str">
        <f t="shared" si="21"/>
        <v>NLD_D</v>
      </c>
      <c r="H94" s="73" t="str">
        <f t="shared" si="22"/>
        <v>T04_D</v>
      </c>
      <c r="I94" s="73" t="str">
        <f t="shared" si="18"/>
        <v>KA</v>
      </c>
      <c r="J94" s="44">
        <f t="shared" si="19"/>
        <v>33663</v>
      </c>
      <c r="K94" s="45">
        <f t="shared" si="23"/>
        <v>8135</v>
      </c>
      <c r="L94" s="45">
        <f t="shared" si="24"/>
        <v>7751</v>
      </c>
      <c r="M94" s="45">
        <f t="shared" si="25"/>
        <v>11176</v>
      </c>
      <c r="N94" s="45">
        <f t="shared" si="26"/>
        <v>6601</v>
      </c>
      <c r="O94" s="48">
        <v>3409</v>
      </c>
      <c r="P94" s="48">
        <v>2791</v>
      </c>
      <c r="Q94" s="48">
        <v>1935</v>
      </c>
      <c r="R94" s="48">
        <v>2514</v>
      </c>
      <c r="S94" s="48">
        <v>2806</v>
      </c>
      <c r="T94" s="48">
        <v>2431</v>
      </c>
      <c r="U94" s="48">
        <v>5288</v>
      </c>
      <c r="V94" s="48">
        <v>2137</v>
      </c>
      <c r="W94" s="48">
        <v>3751</v>
      </c>
      <c r="X94" s="48">
        <v>2714</v>
      </c>
      <c r="Y94" s="48">
        <v>1138</v>
      </c>
      <c r="Z94" s="48">
        <v>2749</v>
      </c>
      <c r="AA94" s="14">
        <v>1999</v>
      </c>
      <c r="AB94" s="72">
        <f t="shared" si="20"/>
        <v>10</v>
      </c>
      <c r="AC94" s="13" t="s">
        <v>542</v>
      </c>
    </row>
    <row r="95" spans="3:29">
      <c r="C95" s="11">
        <v>63</v>
      </c>
      <c r="D95" s="12" t="s">
        <v>44</v>
      </c>
      <c r="E95" s="13" t="s">
        <v>495</v>
      </c>
      <c r="F95" s="12" t="s">
        <v>2</v>
      </c>
      <c r="G95" s="73" t="str">
        <f t="shared" si="21"/>
        <v>IRL_B</v>
      </c>
      <c r="H95" s="73" t="str">
        <f t="shared" si="22"/>
        <v>T04_B</v>
      </c>
      <c r="I95" s="73" t="str">
        <f t="shared" si="18"/>
        <v>KA</v>
      </c>
      <c r="J95" s="44">
        <f t="shared" si="19"/>
        <v>207492</v>
      </c>
      <c r="K95" s="45">
        <f t="shared" si="23"/>
        <v>55201</v>
      </c>
      <c r="L95" s="45">
        <f t="shared" si="24"/>
        <v>49609</v>
      </c>
      <c r="M95" s="45">
        <f t="shared" si="25"/>
        <v>58080</v>
      </c>
      <c r="N95" s="45">
        <f t="shared" si="26"/>
        <v>44602</v>
      </c>
      <c r="O95" s="48">
        <v>27355</v>
      </c>
      <c r="P95" s="48">
        <v>19635</v>
      </c>
      <c r="Q95" s="48">
        <v>8211</v>
      </c>
      <c r="R95" s="48">
        <v>10996</v>
      </c>
      <c r="S95" s="48">
        <v>15918</v>
      </c>
      <c r="T95" s="48">
        <v>22695</v>
      </c>
      <c r="U95" s="48">
        <v>21178</v>
      </c>
      <c r="V95" s="48">
        <v>24731</v>
      </c>
      <c r="W95" s="48">
        <v>12171</v>
      </c>
      <c r="X95" s="48">
        <v>9778</v>
      </c>
      <c r="Y95" s="48">
        <v>18812</v>
      </c>
      <c r="Z95" s="48">
        <v>16012</v>
      </c>
      <c r="AA95" s="14">
        <v>1998</v>
      </c>
      <c r="AB95" s="72">
        <f t="shared" si="20"/>
        <v>11</v>
      </c>
      <c r="AC95" s="13" t="s">
        <v>542</v>
      </c>
    </row>
    <row r="96" spans="3:29">
      <c r="C96" s="11">
        <v>64</v>
      </c>
      <c r="D96" s="12" t="s">
        <v>247</v>
      </c>
      <c r="E96" s="13" t="s">
        <v>493</v>
      </c>
      <c r="F96" s="12" t="s">
        <v>504</v>
      </c>
      <c r="G96" s="73" t="str">
        <f t="shared" si="21"/>
        <v>FRA_C</v>
      </c>
      <c r="H96" s="73" t="str">
        <f t="shared" si="22"/>
        <v>T02_C</v>
      </c>
      <c r="I96" s="73" t="str">
        <f t="shared" si="18"/>
        <v>KA</v>
      </c>
      <c r="J96" s="44">
        <f t="shared" si="19"/>
        <v>90048</v>
      </c>
      <c r="K96" s="45">
        <f t="shared" si="23"/>
        <v>19999</v>
      </c>
      <c r="L96" s="45">
        <f t="shared" si="24"/>
        <v>21993</v>
      </c>
      <c r="M96" s="45">
        <f t="shared" si="25"/>
        <v>29606</v>
      </c>
      <c r="N96" s="45">
        <f t="shared" si="26"/>
        <v>18450</v>
      </c>
      <c r="O96" s="48">
        <v>6756</v>
      </c>
      <c r="P96" s="48">
        <v>6185</v>
      </c>
      <c r="Q96" s="48">
        <v>7058</v>
      </c>
      <c r="R96" s="48">
        <v>4617</v>
      </c>
      <c r="S96" s="48">
        <v>8760</v>
      </c>
      <c r="T96" s="48">
        <v>8616</v>
      </c>
      <c r="U96" s="48">
        <v>8370</v>
      </c>
      <c r="V96" s="48">
        <v>12311</v>
      </c>
      <c r="W96" s="48">
        <v>8925</v>
      </c>
      <c r="X96" s="48">
        <v>7641</v>
      </c>
      <c r="Y96" s="48">
        <v>5971</v>
      </c>
      <c r="Z96" s="48">
        <v>4838</v>
      </c>
      <c r="AA96" s="14">
        <v>1992</v>
      </c>
      <c r="AB96" s="72">
        <f t="shared" si="20"/>
        <v>17</v>
      </c>
      <c r="AC96" s="13" t="s">
        <v>502</v>
      </c>
    </row>
    <row r="97" spans="3:29">
      <c r="C97" s="11">
        <v>65</v>
      </c>
      <c r="D97" s="12" t="s">
        <v>165</v>
      </c>
      <c r="E97" s="13" t="s">
        <v>489</v>
      </c>
      <c r="F97" s="12" t="s">
        <v>504</v>
      </c>
      <c r="G97" s="73" t="str">
        <f t="shared" si="21"/>
        <v>DEU_C</v>
      </c>
      <c r="H97" s="73" t="str">
        <f t="shared" si="22"/>
        <v>T03_C</v>
      </c>
      <c r="I97" s="73" t="str">
        <f t="shared" ref="I97:I160" si="27">IF($AB97&gt;=10,"KA",IF($AB97&gt;=3,"KM","KN"))</f>
        <v>KM</v>
      </c>
      <c r="J97" s="44">
        <f t="shared" ref="J97:J160" si="28">SUM($O97:$Z97)</f>
        <v>121765</v>
      </c>
      <c r="K97" s="45">
        <f t="shared" si="23"/>
        <v>23758</v>
      </c>
      <c r="L97" s="45">
        <f t="shared" si="24"/>
        <v>28092</v>
      </c>
      <c r="M97" s="45">
        <f t="shared" si="25"/>
        <v>39999</v>
      </c>
      <c r="N97" s="45">
        <f t="shared" si="26"/>
        <v>29916</v>
      </c>
      <c r="O97" s="48">
        <v>9167</v>
      </c>
      <c r="P97" s="48">
        <v>8270</v>
      </c>
      <c r="Q97" s="48">
        <v>6321</v>
      </c>
      <c r="R97" s="48">
        <v>7098</v>
      </c>
      <c r="S97" s="48">
        <v>10684</v>
      </c>
      <c r="T97" s="48">
        <v>10310</v>
      </c>
      <c r="U97" s="48">
        <v>12030</v>
      </c>
      <c r="V97" s="48">
        <v>18390</v>
      </c>
      <c r="W97" s="48">
        <v>9579</v>
      </c>
      <c r="X97" s="48">
        <v>9114</v>
      </c>
      <c r="Y97" s="48">
        <v>7938</v>
      </c>
      <c r="Z97" s="48">
        <v>12864</v>
      </c>
      <c r="AA97" s="14">
        <v>2004</v>
      </c>
      <c r="AB97" s="72">
        <f t="shared" ref="AB97:AB160" si="29">rD1.JahrAktuell-$AA97</f>
        <v>5</v>
      </c>
      <c r="AC97" s="13" t="s">
        <v>501</v>
      </c>
    </row>
    <row r="98" spans="3:29">
      <c r="C98" s="11">
        <v>66</v>
      </c>
      <c r="D98" s="12" t="s">
        <v>455</v>
      </c>
      <c r="E98" s="13" t="s">
        <v>490</v>
      </c>
      <c r="F98" s="12" t="s">
        <v>562</v>
      </c>
      <c r="G98" s="73" t="str">
        <f t="shared" ref="G98:G161" si="30">$E98&amp;"_"&amp;$F98</f>
        <v>DNK_D</v>
      </c>
      <c r="H98" s="73" t="str">
        <f t="shared" ref="H98:H161" si="31">$AC98&amp;"_"&amp;$F98</f>
        <v>T04_D</v>
      </c>
      <c r="I98" s="73" t="str">
        <f t="shared" si="27"/>
        <v>KA</v>
      </c>
      <c r="J98" s="44">
        <f t="shared" si="28"/>
        <v>14898</v>
      </c>
      <c r="K98" s="45">
        <f t="shared" ref="K98:K161" si="32">SUM($O98:$Q98)</f>
        <v>3318</v>
      </c>
      <c r="L98" s="45">
        <f t="shared" ref="L98:L161" si="33">SUM($R98:$T98)</f>
        <v>3153</v>
      </c>
      <c r="M98" s="45">
        <f t="shared" ref="M98:M161" si="34">SUM($U98:$W98)</f>
        <v>5403</v>
      </c>
      <c r="N98" s="45">
        <f t="shared" ref="N98:N161" si="35">SUM($X98:$Z98)</f>
        <v>3024</v>
      </c>
      <c r="O98" s="48">
        <v>1445</v>
      </c>
      <c r="P98" s="48">
        <v>1113</v>
      </c>
      <c r="Q98" s="48">
        <v>760</v>
      </c>
      <c r="R98" s="48">
        <v>713</v>
      </c>
      <c r="S98" s="48">
        <v>831</v>
      </c>
      <c r="T98" s="48">
        <v>1609</v>
      </c>
      <c r="U98" s="48">
        <v>2130</v>
      </c>
      <c r="V98" s="48">
        <v>2055</v>
      </c>
      <c r="W98" s="48">
        <v>1218</v>
      </c>
      <c r="X98" s="48">
        <v>1103</v>
      </c>
      <c r="Y98" s="48">
        <v>807</v>
      </c>
      <c r="Z98" s="48">
        <v>1114</v>
      </c>
      <c r="AA98" s="14">
        <v>1999</v>
      </c>
      <c r="AB98" s="72">
        <f t="shared" si="29"/>
        <v>10</v>
      </c>
      <c r="AC98" s="13" t="s">
        <v>542</v>
      </c>
    </row>
    <row r="99" spans="3:29">
      <c r="C99" s="11">
        <v>67</v>
      </c>
      <c r="D99" s="12" t="s">
        <v>253</v>
      </c>
      <c r="E99" s="13" t="s">
        <v>495</v>
      </c>
      <c r="F99" s="12" t="s">
        <v>504</v>
      </c>
      <c r="G99" s="73" t="str">
        <f t="shared" si="30"/>
        <v>IRL_C</v>
      </c>
      <c r="H99" s="73" t="str">
        <f t="shared" si="31"/>
        <v>T01_C</v>
      </c>
      <c r="I99" s="73" t="str">
        <f t="shared" si="27"/>
        <v>KA</v>
      </c>
      <c r="J99" s="44">
        <f t="shared" si="28"/>
        <v>88611</v>
      </c>
      <c r="K99" s="45">
        <f t="shared" si="32"/>
        <v>12465</v>
      </c>
      <c r="L99" s="45">
        <f t="shared" si="33"/>
        <v>24134</v>
      </c>
      <c r="M99" s="45">
        <f t="shared" si="34"/>
        <v>34336</v>
      </c>
      <c r="N99" s="45">
        <f t="shared" si="35"/>
        <v>17676</v>
      </c>
      <c r="O99" s="48">
        <v>4056</v>
      </c>
      <c r="P99" s="48">
        <v>4625</v>
      </c>
      <c r="Q99" s="48">
        <v>3784</v>
      </c>
      <c r="R99" s="48">
        <v>4180</v>
      </c>
      <c r="S99" s="48">
        <v>8103</v>
      </c>
      <c r="T99" s="48">
        <v>11851</v>
      </c>
      <c r="U99" s="48">
        <v>13483</v>
      </c>
      <c r="V99" s="48">
        <v>14768</v>
      </c>
      <c r="W99" s="48">
        <v>6085</v>
      </c>
      <c r="X99" s="48">
        <v>7608</v>
      </c>
      <c r="Y99" s="48">
        <v>5096</v>
      </c>
      <c r="Z99" s="48">
        <v>4972</v>
      </c>
      <c r="AA99" s="14">
        <v>1999</v>
      </c>
      <c r="AB99" s="72">
        <f t="shared" si="29"/>
        <v>10</v>
      </c>
      <c r="AC99" s="13" t="s">
        <v>500</v>
      </c>
    </row>
    <row r="100" spans="3:29">
      <c r="C100" s="11">
        <v>68</v>
      </c>
      <c r="D100" s="12" t="s">
        <v>262</v>
      </c>
      <c r="E100" s="13" t="s">
        <v>494</v>
      </c>
      <c r="F100" s="12" t="s">
        <v>504</v>
      </c>
      <c r="G100" s="73" t="str">
        <f t="shared" si="30"/>
        <v>GBR_C</v>
      </c>
      <c r="H100" s="73" t="str">
        <f t="shared" si="31"/>
        <v>T04_C</v>
      </c>
      <c r="I100" s="73" t="str">
        <f t="shared" si="27"/>
        <v>KM</v>
      </c>
      <c r="J100" s="44">
        <f t="shared" si="28"/>
        <v>85910</v>
      </c>
      <c r="K100" s="45">
        <f t="shared" si="32"/>
        <v>18334</v>
      </c>
      <c r="L100" s="45">
        <f t="shared" si="33"/>
        <v>17772</v>
      </c>
      <c r="M100" s="45">
        <f t="shared" si="34"/>
        <v>30835</v>
      </c>
      <c r="N100" s="45">
        <f t="shared" si="35"/>
        <v>18969</v>
      </c>
      <c r="O100" s="48">
        <v>7743</v>
      </c>
      <c r="P100" s="48">
        <v>6251</v>
      </c>
      <c r="Q100" s="48">
        <v>4340</v>
      </c>
      <c r="R100" s="48">
        <v>4739</v>
      </c>
      <c r="S100" s="48">
        <v>5050</v>
      </c>
      <c r="T100" s="48">
        <v>7983</v>
      </c>
      <c r="U100" s="48">
        <v>9906</v>
      </c>
      <c r="V100" s="48">
        <v>12265</v>
      </c>
      <c r="W100" s="48">
        <v>8664</v>
      </c>
      <c r="X100" s="48">
        <v>6128</v>
      </c>
      <c r="Y100" s="48">
        <v>5972</v>
      </c>
      <c r="Z100" s="48">
        <v>6869</v>
      </c>
      <c r="AA100" s="14">
        <v>2004</v>
      </c>
      <c r="AB100" s="72">
        <f t="shared" si="29"/>
        <v>5</v>
      </c>
      <c r="AC100" s="13" t="s">
        <v>542</v>
      </c>
    </row>
    <row r="101" spans="3:29">
      <c r="C101" s="11">
        <v>69</v>
      </c>
      <c r="D101" s="12" t="s">
        <v>335</v>
      </c>
      <c r="E101" s="13" t="s">
        <v>498</v>
      </c>
      <c r="F101" s="12" t="s">
        <v>504</v>
      </c>
      <c r="G101" s="73" t="str">
        <f t="shared" si="30"/>
        <v>NOR_C</v>
      </c>
      <c r="H101" s="73" t="str">
        <f t="shared" si="31"/>
        <v>T01_C</v>
      </c>
      <c r="I101" s="73" t="str">
        <f t="shared" si="27"/>
        <v>KM</v>
      </c>
      <c r="J101" s="44">
        <f t="shared" si="28"/>
        <v>60438</v>
      </c>
      <c r="K101" s="45">
        <f t="shared" si="32"/>
        <v>13582</v>
      </c>
      <c r="L101" s="45">
        <f t="shared" si="33"/>
        <v>14338</v>
      </c>
      <c r="M101" s="45">
        <f t="shared" si="34"/>
        <v>20242</v>
      </c>
      <c r="N101" s="45">
        <f t="shared" si="35"/>
        <v>12276</v>
      </c>
      <c r="O101" s="48">
        <v>5767</v>
      </c>
      <c r="P101" s="48">
        <v>4228</v>
      </c>
      <c r="Q101" s="48">
        <v>3587</v>
      </c>
      <c r="R101" s="48">
        <v>3616</v>
      </c>
      <c r="S101" s="48">
        <v>4538</v>
      </c>
      <c r="T101" s="48">
        <v>6184</v>
      </c>
      <c r="U101" s="48">
        <v>7624</v>
      </c>
      <c r="V101" s="48">
        <v>7532</v>
      </c>
      <c r="W101" s="48">
        <v>5086</v>
      </c>
      <c r="X101" s="48">
        <v>3790</v>
      </c>
      <c r="Y101" s="48">
        <v>3606</v>
      </c>
      <c r="Z101" s="48">
        <v>4880</v>
      </c>
      <c r="AA101" s="14">
        <v>2003</v>
      </c>
      <c r="AB101" s="72">
        <f t="shared" si="29"/>
        <v>6</v>
      </c>
      <c r="AC101" s="13" t="s">
        <v>500</v>
      </c>
    </row>
    <row r="102" spans="3:29">
      <c r="C102" s="11">
        <v>70</v>
      </c>
      <c r="D102" s="12" t="s">
        <v>418</v>
      </c>
      <c r="E102" s="13" t="s">
        <v>495</v>
      </c>
      <c r="F102" s="12" t="s">
        <v>562</v>
      </c>
      <c r="G102" s="73" t="str">
        <f t="shared" si="30"/>
        <v>IRL_D</v>
      </c>
      <c r="H102" s="73" t="str">
        <f t="shared" si="31"/>
        <v>T04_D</v>
      </c>
      <c r="I102" s="73" t="str">
        <f t="shared" si="27"/>
        <v>KA</v>
      </c>
      <c r="J102" s="44">
        <f t="shared" si="28"/>
        <v>30140</v>
      </c>
      <c r="K102" s="45">
        <f t="shared" si="32"/>
        <v>6237</v>
      </c>
      <c r="L102" s="45">
        <f t="shared" si="33"/>
        <v>7112</v>
      </c>
      <c r="M102" s="45">
        <f t="shared" si="34"/>
        <v>10009</v>
      </c>
      <c r="N102" s="45">
        <f t="shared" si="35"/>
        <v>6782</v>
      </c>
      <c r="O102" s="48">
        <v>2756</v>
      </c>
      <c r="P102" s="48">
        <v>1865</v>
      </c>
      <c r="Q102" s="48">
        <v>1616</v>
      </c>
      <c r="R102" s="48">
        <v>1650</v>
      </c>
      <c r="S102" s="48">
        <v>2165</v>
      </c>
      <c r="T102" s="48">
        <v>3297</v>
      </c>
      <c r="U102" s="48">
        <v>3542</v>
      </c>
      <c r="V102" s="48">
        <v>3794</v>
      </c>
      <c r="W102" s="48">
        <v>2673</v>
      </c>
      <c r="X102" s="48">
        <v>2186</v>
      </c>
      <c r="Y102" s="48">
        <v>1885</v>
      </c>
      <c r="Z102" s="48">
        <v>2711</v>
      </c>
      <c r="AA102" s="14">
        <v>1995</v>
      </c>
      <c r="AB102" s="72">
        <f t="shared" si="29"/>
        <v>14</v>
      </c>
      <c r="AC102" s="13" t="s">
        <v>542</v>
      </c>
    </row>
    <row r="103" spans="3:29">
      <c r="C103" s="11">
        <v>71</v>
      </c>
      <c r="D103" s="12" t="s">
        <v>75</v>
      </c>
      <c r="E103" s="13" t="s">
        <v>489</v>
      </c>
      <c r="F103" s="12" t="s">
        <v>504</v>
      </c>
      <c r="G103" s="73" t="str">
        <f t="shared" si="30"/>
        <v>DEU_C</v>
      </c>
      <c r="H103" s="73" t="str">
        <f t="shared" si="31"/>
        <v>T03_C</v>
      </c>
      <c r="I103" s="73" t="str">
        <f t="shared" si="27"/>
        <v>KN</v>
      </c>
      <c r="J103" s="44">
        <f t="shared" si="28"/>
        <v>167735</v>
      </c>
      <c r="K103" s="45">
        <f t="shared" si="32"/>
        <v>29052</v>
      </c>
      <c r="L103" s="45">
        <f t="shared" si="33"/>
        <v>37249</v>
      </c>
      <c r="M103" s="45">
        <f t="shared" si="34"/>
        <v>55929</v>
      </c>
      <c r="N103" s="45">
        <f t="shared" si="35"/>
        <v>45505</v>
      </c>
      <c r="O103" s="48">
        <v>13594</v>
      </c>
      <c r="P103" s="48">
        <v>6400</v>
      </c>
      <c r="Q103" s="48">
        <v>9058</v>
      </c>
      <c r="R103" s="48">
        <v>6837</v>
      </c>
      <c r="S103" s="48">
        <v>15066</v>
      </c>
      <c r="T103" s="48">
        <v>15346</v>
      </c>
      <c r="U103" s="48">
        <v>11424</v>
      </c>
      <c r="V103" s="48">
        <v>23282</v>
      </c>
      <c r="W103" s="48">
        <v>21223</v>
      </c>
      <c r="X103" s="48">
        <v>14911</v>
      </c>
      <c r="Y103" s="48">
        <v>13648</v>
      </c>
      <c r="Z103" s="48">
        <v>16946</v>
      </c>
      <c r="AA103" s="14">
        <v>2007</v>
      </c>
      <c r="AB103" s="72">
        <f t="shared" si="29"/>
        <v>2</v>
      </c>
      <c r="AC103" s="13" t="s">
        <v>501</v>
      </c>
    </row>
    <row r="104" spans="3:29">
      <c r="C104" s="11">
        <v>72</v>
      </c>
      <c r="D104" s="12" t="s">
        <v>192</v>
      </c>
      <c r="E104" s="13" t="s">
        <v>494</v>
      </c>
      <c r="F104" s="12" t="s">
        <v>504</v>
      </c>
      <c r="G104" s="73" t="str">
        <f t="shared" si="30"/>
        <v>GBR_C</v>
      </c>
      <c r="H104" s="73" t="str">
        <f t="shared" si="31"/>
        <v>T03_C</v>
      </c>
      <c r="I104" s="73" t="str">
        <f t="shared" si="27"/>
        <v>KA</v>
      </c>
      <c r="J104" s="44">
        <f t="shared" si="28"/>
        <v>111935</v>
      </c>
      <c r="K104" s="45">
        <f t="shared" si="32"/>
        <v>27466</v>
      </c>
      <c r="L104" s="45">
        <f t="shared" si="33"/>
        <v>21615</v>
      </c>
      <c r="M104" s="45">
        <f t="shared" si="34"/>
        <v>33410</v>
      </c>
      <c r="N104" s="45">
        <f t="shared" si="35"/>
        <v>29444</v>
      </c>
      <c r="O104" s="48">
        <v>11488</v>
      </c>
      <c r="P104" s="48">
        <v>8778</v>
      </c>
      <c r="Q104" s="48">
        <v>7200</v>
      </c>
      <c r="R104" s="48">
        <v>6517</v>
      </c>
      <c r="S104" s="48">
        <v>6384</v>
      </c>
      <c r="T104" s="48">
        <v>8714</v>
      </c>
      <c r="U104" s="48">
        <v>7358</v>
      </c>
      <c r="V104" s="48">
        <v>17217</v>
      </c>
      <c r="W104" s="48">
        <v>8835</v>
      </c>
      <c r="X104" s="48">
        <v>10111</v>
      </c>
      <c r="Y104" s="48">
        <v>7126</v>
      </c>
      <c r="Z104" s="48">
        <v>12207</v>
      </c>
      <c r="AA104" s="14">
        <v>1993</v>
      </c>
      <c r="AB104" s="72">
        <f t="shared" si="29"/>
        <v>16</v>
      </c>
      <c r="AC104" s="13" t="s">
        <v>501</v>
      </c>
    </row>
    <row r="105" spans="3:29">
      <c r="C105" s="11">
        <v>73</v>
      </c>
      <c r="D105" s="12" t="s">
        <v>217</v>
      </c>
      <c r="E105" s="13" t="s">
        <v>495</v>
      </c>
      <c r="F105" s="12" t="s">
        <v>504</v>
      </c>
      <c r="G105" s="73" t="str">
        <f t="shared" si="30"/>
        <v>IRL_C</v>
      </c>
      <c r="H105" s="73" t="str">
        <f t="shared" si="31"/>
        <v>T01_C</v>
      </c>
      <c r="I105" s="73" t="str">
        <f t="shared" si="27"/>
        <v>KA</v>
      </c>
      <c r="J105" s="44">
        <f t="shared" si="28"/>
        <v>103995</v>
      </c>
      <c r="K105" s="45">
        <f t="shared" si="32"/>
        <v>21326</v>
      </c>
      <c r="L105" s="45">
        <f t="shared" si="33"/>
        <v>24983</v>
      </c>
      <c r="M105" s="45">
        <f t="shared" si="34"/>
        <v>34154</v>
      </c>
      <c r="N105" s="45">
        <f t="shared" si="35"/>
        <v>23532</v>
      </c>
      <c r="O105" s="48">
        <v>8836</v>
      </c>
      <c r="P105" s="48">
        <v>6612</v>
      </c>
      <c r="Q105" s="48">
        <v>5878</v>
      </c>
      <c r="R105" s="48">
        <v>5536</v>
      </c>
      <c r="S105" s="48">
        <v>7681</v>
      </c>
      <c r="T105" s="48">
        <v>11766</v>
      </c>
      <c r="U105" s="48">
        <v>11857</v>
      </c>
      <c r="V105" s="48">
        <v>12371</v>
      </c>
      <c r="W105" s="48">
        <v>9926</v>
      </c>
      <c r="X105" s="48">
        <v>7036</v>
      </c>
      <c r="Y105" s="48">
        <v>6681</v>
      </c>
      <c r="Z105" s="48">
        <v>9815</v>
      </c>
      <c r="AA105" s="14">
        <v>1996</v>
      </c>
      <c r="AB105" s="72">
        <f t="shared" si="29"/>
        <v>13</v>
      </c>
      <c r="AC105" s="13" t="s">
        <v>500</v>
      </c>
    </row>
    <row r="106" spans="3:29">
      <c r="C106" s="11">
        <v>74</v>
      </c>
      <c r="D106" s="12" t="s">
        <v>411</v>
      </c>
      <c r="E106" s="13" t="s">
        <v>495</v>
      </c>
      <c r="F106" s="12" t="s">
        <v>562</v>
      </c>
      <c r="G106" s="73" t="str">
        <f t="shared" si="30"/>
        <v>IRL_D</v>
      </c>
      <c r="H106" s="73" t="str">
        <f t="shared" si="31"/>
        <v>T04_D</v>
      </c>
      <c r="I106" s="73" t="str">
        <f t="shared" si="27"/>
        <v>KA</v>
      </c>
      <c r="J106" s="44">
        <f t="shared" si="28"/>
        <v>32449</v>
      </c>
      <c r="K106" s="45">
        <f t="shared" si="32"/>
        <v>6094</v>
      </c>
      <c r="L106" s="45">
        <f t="shared" si="33"/>
        <v>8158</v>
      </c>
      <c r="M106" s="45">
        <f t="shared" si="34"/>
        <v>10712</v>
      </c>
      <c r="N106" s="45">
        <f t="shared" si="35"/>
        <v>7485</v>
      </c>
      <c r="O106" s="48">
        <v>2176</v>
      </c>
      <c r="P106" s="48">
        <v>2433</v>
      </c>
      <c r="Q106" s="48">
        <v>1485</v>
      </c>
      <c r="R106" s="48">
        <v>1929</v>
      </c>
      <c r="S106" s="48">
        <v>1923</v>
      </c>
      <c r="T106" s="48">
        <v>4306</v>
      </c>
      <c r="U106" s="48">
        <v>4656</v>
      </c>
      <c r="V106" s="48">
        <v>3308</v>
      </c>
      <c r="W106" s="48">
        <v>2748</v>
      </c>
      <c r="X106" s="48">
        <v>1950</v>
      </c>
      <c r="Y106" s="48">
        <v>2181</v>
      </c>
      <c r="Z106" s="48">
        <v>3354</v>
      </c>
      <c r="AA106" s="14">
        <v>1991</v>
      </c>
      <c r="AB106" s="72">
        <f t="shared" si="29"/>
        <v>18</v>
      </c>
      <c r="AC106" s="13" t="s">
        <v>542</v>
      </c>
    </row>
    <row r="107" spans="3:29">
      <c r="C107" s="11">
        <v>75</v>
      </c>
      <c r="D107" s="12" t="s">
        <v>331</v>
      </c>
      <c r="E107" s="13" t="s">
        <v>494</v>
      </c>
      <c r="F107" s="12" t="s">
        <v>504</v>
      </c>
      <c r="G107" s="73" t="str">
        <f t="shared" si="30"/>
        <v>GBR_C</v>
      </c>
      <c r="H107" s="73" t="str">
        <f t="shared" si="31"/>
        <v>T04_C</v>
      </c>
      <c r="I107" s="73" t="str">
        <f t="shared" si="27"/>
        <v>KM</v>
      </c>
      <c r="J107" s="44">
        <f t="shared" si="28"/>
        <v>61816</v>
      </c>
      <c r="K107" s="45">
        <f t="shared" si="32"/>
        <v>13037</v>
      </c>
      <c r="L107" s="45">
        <f t="shared" si="33"/>
        <v>13726</v>
      </c>
      <c r="M107" s="45">
        <f t="shared" si="34"/>
        <v>20511</v>
      </c>
      <c r="N107" s="45">
        <f t="shared" si="35"/>
        <v>14542</v>
      </c>
      <c r="O107" s="48">
        <v>5656</v>
      </c>
      <c r="P107" s="48">
        <v>3990</v>
      </c>
      <c r="Q107" s="48">
        <v>3391</v>
      </c>
      <c r="R107" s="48">
        <v>2781</v>
      </c>
      <c r="S107" s="48">
        <v>4447</v>
      </c>
      <c r="T107" s="48">
        <v>6498</v>
      </c>
      <c r="U107" s="48">
        <v>7628</v>
      </c>
      <c r="V107" s="48">
        <v>6302</v>
      </c>
      <c r="W107" s="48">
        <v>6581</v>
      </c>
      <c r="X107" s="48">
        <v>3715</v>
      </c>
      <c r="Y107" s="48">
        <v>4499</v>
      </c>
      <c r="Z107" s="48">
        <v>6328</v>
      </c>
      <c r="AA107" s="14">
        <v>2000</v>
      </c>
      <c r="AB107" s="72">
        <f t="shared" si="29"/>
        <v>9</v>
      </c>
      <c r="AC107" s="13" t="s">
        <v>542</v>
      </c>
    </row>
    <row r="108" spans="3:29">
      <c r="C108" s="11">
        <v>76</v>
      </c>
      <c r="D108" s="12" t="s">
        <v>53</v>
      </c>
      <c r="E108" s="13" t="s">
        <v>497</v>
      </c>
      <c r="F108" s="12" t="s">
        <v>504</v>
      </c>
      <c r="G108" s="73" t="str">
        <f t="shared" si="30"/>
        <v>SWE_C</v>
      </c>
      <c r="H108" s="73" t="str">
        <f t="shared" si="31"/>
        <v>T04_C</v>
      </c>
      <c r="I108" s="73" t="str">
        <f t="shared" si="27"/>
        <v>KA</v>
      </c>
      <c r="J108" s="44">
        <f t="shared" si="28"/>
        <v>191664</v>
      </c>
      <c r="K108" s="45">
        <f t="shared" si="32"/>
        <v>38289</v>
      </c>
      <c r="L108" s="45">
        <f t="shared" si="33"/>
        <v>41221</v>
      </c>
      <c r="M108" s="45">
        <f t="shared" si="34"/>
        <v>60124</v>
      </c>
      <c r="N108" s="45">
        <f t="shared" si="35"/>
        <v>52030</v>
      </c>
      <c r="O108" s="48">
        <v>23111</v>
      </c>
      <c r="P108" s="48">
        <v>7039</v>
      </c>
      <c r="Q108" s="48">
        <v>8139</v>
      </c>
      <c r="R108" s="48">
        <v>10806</v>
      </c>
      <c r="S108" s="48">
        <v>12371</v>
      </c>
      <c r="T108" s="48">
        <v>18044</v>
      </c>
      <c r="U108" s="48">
        <v>21127</v>
      </c>
      <c r="V108" s="48">
        <v>24980</v>
      </c>
      <c r="W108" s="48">
        <v>14017</v>
      </c>
      <c r="X108" s="48">
        <v>18020</v>
      </c>
      <c r="Y108" s="48">
        <v>11019</v>
      </c>
      <c r="Z108" s="48">
        <v>22991</v>
      </c>
      <c r="AA108" s="14">
        <v>1992</v>
      </c>
      <c r="AB108" s="72">
        <f t="shared" si="29"/>
        <v>17</v>
      </c>
      <c r="AC108" s="13" t="s">
        <v>542</v>
      </c>
    </row>
    <row r="109" spans="3:29">
      <c r="C109" s="11">
        <v>77</v>
      </c>
      <c r="D109" s="12" t="s">
        <v>260</v>
      </c>
      <c r="E109" s="13" t="s">
        <v>494</v>
      </c>
      <c r="F109" s="12" t="s">
        <v>504</v>
      </c>
      <c r="G109" s="73" t="str">
        <f t="shared" si="30"/>
        <v>GBR_C</v>
      </c>
      <c r="H109" s="73" t="str">
        <f t="shared" si="31"/>
        <v>T01_C</v>
      </c>
      <c r="I109" s="73" t="str">
        <f t="shared" si="27"/>
        <v>KM</v>
      </c>
      <c r="J109" s="44">
        <f t="shared" si="28"/>
        <v>87166</v>
      </c>
      <c r="K109" s="45">
        <f t="shared" si="32"/>
        <v>17269</v>
      </c>
      <c r="L109" s="45">
        <f t="shared" si="33"/>
        <v>21197</v>
      </c>
      <c r="M109" s="45">
        <f t="shared" si="34"/>
        <v>27553</v>
      </c>
      <c r="N109" s="45">
        <f t="shared" si="35"/>
        <v>21147</v>
      </c>
      <c r="O109" s="48">
        <v>6450</v>
      </c>
      <c r="P109" s="48">
        <v>8134</v>
      </c>
      <c r="Q109" s="48">
        <v>2685</v>
      </c>
      <c r="R109" s="48">
        <v>6482</v>
      </c>
      <c r="S109" s="48">
        <v>3595</v>
      </c>
      <c r="T109" s="48">
        <v>11120</v>
      </c>
      <c r="U109" s="48">
        <v>9157</v>
      </c>
      <c r="V109" s="48">
        <v>8885</v>
      </c>
      <c r="W109" s="48">
        <v>9511</v>
      </c>
      <c r="X109" s="48">
        <v>7200</v>
      </c>
      <c r="Y109" s="48">
        <v>3719</v>
      </c>
      <c r="Z109" s="48">
        <v>10228</v>
      </c>
      <c r="AA109" s="14">
        <v>2004</v>
      </c>
      <c r="AB109" s="72">
        <f t="shared" si="29"/>
        <v>5</v>
      </c>
      <c r="AC109" s="13" t="s">
        <v>500</v>
      </c>
    </row>
    <row r="110" spans="3:29">
      <c r="C110" s="11">
        <v>78</v>
      </c>
      <c r="D110" s="12" t="s">
        <v>242</v>
      </c>
      <c r="E110" s="13" t="s">
        <v>495</v>
      </c>
      <c r="F110" s="12" t="s">
        <v>504</v>
      </c>
      <c r="G110" s="73" t="str">
        <f t="shared" si="30"/>
        <v>IRL_C</v>
      </c>
      <c r="H110" s="73" t="str">
        <f t="shared" si="31"/>
        <v>T04_C</v>
      </c>
      <c r="I110" s="73" t="str">
        <f t="shared" si="27"/>
        <v>KA</v>
      </c>
      <c r="J110" s="44">
        <f t="shared" si="28"/>
        <v>92205</v>
      </c>
      <c r="K110" s="45">
        <f t="shared" si="32"/>
        <v>19674</v>
      </c>
      <c r="L110" s="45">
        <f t="shared" si="33"/>
        <v>22080</v>
      </c>
      <c r="M110" s="45">
        <f t="shared" si="34"/>
        <v>29507</v>
      </c>
      <c r="N110" s="45">
        <f t="shared" si="35"/>
        <v>20944</v>
      </c>
      <c r="O110" s="48">
        <v>7924</v>
      </c>
      <c r="P110" s="48">
        <v>7186</v>
      </c>
      <c r="Q110" s="48">
        <v>4564</v>
      </c>
      <c r="R110" s="48">
        <v>5787</v>
      </c>
      <c r="S110" s="48">
        <v>5061</v>
      </c>
      <c r="T110" s="48">
        <v>11232</v>
      </c>
      <c r="U110" s="48">
        <v>8320</v>
      </c>
      <c r="V110" s="48">
        <v>13799</v>
      </c>
      <c r="W110" s="48">
        <v>7388</v>
      </c>
      <c r="X110" s="48">
        <v>6565</v>
      </c>
      <c r="Y110" s="48">
        <v>6388</v>
      </c>
      <c r="Z110" s="48">
        <v>7991</v>
      </c>
      <c r="AA110" s="14">
        <v>1993</v>
      </c>
      <c r="AB110" s="72">
        <f t="shared" si="29"/>
        <v>16</v>
      </c>
      <c r="AC110" s="13" t="s">
        <v>542</v>
      </c>
    </row>
    <row r="111" spans="3:29">
      <c r="C111" s="11">
        <v>79</v>
      </c>
      <c r="D111" s="12" t="s">
        <v>317</v>
      </c>
      <c r="E111" s="13" t="s">
        <v>495</v>
      </c>
      <c r="F111" s="12" t="s">
        <v>504</v>
      </c>
      <c r="G111" s="73" t="str">
        <f t="shared" si="30"/>
        <v>IRL_C</v>
      </c>
      <c r="H111" s="73" t="str">
        <f t="shared" si="31"/>
        <v>T04_C</v>
      </c>
      <c r="I111" s="73" t="str">
        <f t="shared" si="27"/>
        <v>KM</v>
      </c>
      <c r="J111" s="44">
        <f t="shared" si="28"/>
        <v>66251</v>
      </c>
      <c r="K111" s="45">
        <f t="shared" si="32"/>
        <v>11647</v>
      </c>
      <c r="L111" s="45">
        <f t="shared" si="33"/>
        <v>16959</v>
      </c>
      <c r="M111" s="45">
        <f t="shared" si="34"/>
        <v>21186</v>
      </c>
      <c r="N111" s="45">
        <f t="shared" si="35"/>
        <v>16459</v>
      </c>
      <c r="O111" s="48">
        <v>5329</v>
      </c>
      <c r="P111" s="48">
        <v>3775</v>
      </c>
      <c r="Q111" s="48">
        <v>2543</v>
      </c>
      <c r="R111" s="48">
        <v>4312</v>
      </c>
      <c r="S111" s="48">
        <v>3721</v>
      </c>
      <c r="T111" s="48">
        <v>8926</v>
      </c>
      <c r="U111" s="48">
        <v>8344</v>
      </c>
      <c r="V111" s="48">
        <v>6556</v>
      </c>
      <c r="W111" s="48">
        <v>6286</v>
      </c>
      <c r="X111" s="48">
        <v>4992</v>
      </c>
      <c r="Y111" s="48">
        <v>4921</v>
      </c>
      <c r="Z111" s="48">
        <v>6546</v>
      </c>
      <c r="AA111" s="14">
        <v>2003</v>
      </c>
      <c r="AB111" s="72">
        <f t="shared" si="29"/>
        <v>6</v>
      </c>
      <c r="AC111" s="13" t="s">
        <v>542</v>
      </c>
    </row>
    <row r="112" spans="3:29">
      <c r="C112" s="11">
        <v>80</v>
      </c>
      <c r="D112" s="12" t="s">
        <v>395</v>
      </c>
      <c r="E112" s="13" t="s">
        <v>493</v>
      </c>
      <c r="F112" s="12" t="s">
        <v>562</v>
      </c>
      <c r="G112" s="73" t="str">
        <f t="shared" si="30"/>
        <v>FRA_D</v>
      </c>
      <c r="H112" s="73" t="str">
        <f t="shared" si="31"/>
        <v>T02_D</v>
      </c>
      <c r="I112" s="73" t="str">
        <f t="shared" si="27"/>
        <v>KM</v>
      </c>
      <c r="J112" s="44">
        <f t="shared" si="28"/>
        <v>36182</v>
      </c>
      <c r="K112" s="45">
        <f t="shared" si="32"/>
        <v>7927</v>
      </c>
      <c r="L112" s="45">
        <f t="shared" si="33"/>
        <v>8891</v>
      </c>
      <c r="M112" s="45">
        <f t="shared" si="34"/>
        <v>11560</v>
      </c>
      <c r="N112" s="45">
        <f t="shared" si="35"/>
        <v>7804</v>
      </c>
      <c r="O112" s="48">
        <v>1874</v>
      </c>
      <c r="P112" s="48">
        <v>3231</v>
      </c>
      <c r="Q112" s="48">
        <v>2822</v>
      </c>
      <c r="R112" s="48">
        <v>2852</v>
      </c>
      <c r="S112" s="48">
        <v>3599</v>
      </c>
      <c r="T112" s="48">
        <v>2440</v>
      </c>
      <c r="U112" s="48">
        <v>4538</v>
      </c>
      <c r="V112" s="48">
        <v>3295</v>
      </c>
      <c r="W112" s="48">
        <v>3727</v>
      </c>
      <c r="X112" s="48">
        <v>2210</v>
      </c>
      <c r="Y112" s="48">
        <v>1896</v>
      </c>
      <c r="Z112" s="48">
        <v>3698</v>
      </c>
      <c r="AA112" s="14">
        <v>2001</v>
      </c>
      <c r="AB112" s="72">
        <f t="shared" si="29"/>
        <v>8</v>
      </c>
      <c r="AC112" s="13" t="s">
        <v>502</v>
      </c>
    </row>
    <row r="113" spans="3:29">
      <c r="C113" s="11">
        <v>81</v>
      </c>
      <c r="D113" s="12" t="s">
        <v>252</v>
      </c>
      <c r="E113" s="13" t="s">
        <v>497</v>
      </c>
      <c r="F113" s="12" t="s">
        <v>504</v>
      </c>
      <c r="G113" s="73" t="str">
        <f t="shared" si="30"/>
        <v>SWE_C</v>
      </c>
      <c r="H113" s="73" t="str">
        <f t="shared" si="31"/>
        <v>T04_C</v>
      </c>
      <c r="I113" s="73" t="str">
        <f t="shared" si="27"/>
        <v>KM</v>
      </c>
      <c r="J113" s="44">
        <f t="shared" si="28"/>
        <v>88623</v>
      </c>
      <c r="K113" s="45">
        <f t="shared" si="32"/>
        <v>22242</v>
      </c>
      <c r="L113" s="45">
        <f t="shared" si="33"/>
        <v>20091</v>
      </c>
      <c r="M113" s="45">
        <f t="shared" si="34"/>
        <v>24932</v>
      </c>
      <c r="N113" s="45">
        <f t="shared" si="35"/>
        <v>21358</v>
      </c>
      <c r="O113" s="48">
        <v>10504</v>
      </c>
      <c r="P113" s="48">
        <v>7052</v>
      </c>
      <c r="Q113" s="48">
        <v>4686</v>
      </c>
      <c r="R113" s="48">
        <v>5253</v>
      </c>
      <c r="S113" s="48">
        <v>6789</v>
      </c>
      <c r="T113" s="48">
        <v>8049</v>
      </c>
      <c r="U113" s="48">
        <v>7150</v>
      </c>
      <c r="V113" s="48">
        <v>12752</v>
      </c>
      <c r="W113" s="48">
        <v>5030</v>
      </c>
      <c r="X113" s="48">
        <v>6266</v>
      </c>
      <c r="Y113" s="48">
        <v>4651</v>
      </c>
      <c r="Z113" s="48">
        <v>10441</v>
      </c>
      <c r="AA113" s="14">
        <v>2001</v>
      </c>
      <c r="AB113" s="72">
        <f t="shared" si="29"/>
        <v>8</v>
      </c>
      <c r="AC113" s="13" t="s">
        <v>542</v>
      </c>
    </row>
    <row r="114" spans="3:29">
      <c r="C114" s="11">
        <v>82</v>
      </c>
      <c r="D114" s="12" t="s">
        <v>338</v>
      </c>
      <c r="E114" s="13" t="s">
        <v>489</v>
      </c>
      <c r="F114" s="12" t="s">
        <v>562</v>
      </c>
      <c r="G114" s="73" t="str">
        <f t="shared" si="30"/>
        <v>DEU_D</v>
      </c>
      <c r="H114" s="73" t="str">
        <f t="shared" si="31"/>
        <v>T02_D</v>
      </c>
      <c r="I114" s="73" t="str">
        <f t="shared" si="27"/>
        <v>KA</v>
      </c>
      <c r="J114" s="44">
        <f t="shared" si="28"/>
        <v>59236</v>
      </c>
      <c r="K114" s="45">
        <f t="shared" si="32"/>
        <v>11442</v>
      </c>
      <c r="L114" s="45">
        <f t="shared" si="33"/>
        <v>14014</v>
      </c>
      <c r="M114" s="45">
        <f t="shared" si="34"/>
        <v>18854</v>
      </c>
      <c r="N114" s="45">
        <f t="shared" si="35"/>
        <v>14926</v>
      </c>
      <c r="O114" s="48">
        <v>4760</v>
      </c>
      <c r="P114" s="48">
        <v>3144</v>
      </c>
      <c r="Q114" s="48">
        <v>3538</v>
      </c>
      <c r="R114" s="48">
        <v>3315</v>
      </c>
      <c r="S114" s="48">
        <v>4126</v>
      </c>
      <c r="T114" s="48">
        <v>6573</v>
      </c>
      <c r="U114" s="48">
        <v>6449</v>
      </c>
      <c r="V114" s="48">
        <v>7301</v>
      </c>
      <c r="W114" s="48">
        <v>5104</v>
      </c>
      <c r="X114" s="48">
        <v>3795</v>
      </c>
      <c r="Y114" s="48">
        <v>3884</v>
      </c>
      <c r="Z114" s="48">
        <v>7247</v>
      </c>
      <c r="AA114" s="14">
        <v>1995</v>
      </c>
      <c r="AB114" s="72">
        <f t="shared" si="29"/>
        <v>14</v>
      </c>
      <c r="AC114" s="13" t="s">
        <v>502</v>
      </c>
    </row>
    <row r="115" spans="3:29">
      <c r="C115" s="11">
        <v>83</v>
      </c>
      <c r="D115" s="12" t="s">
        <v>290</v>
      </c>
      <c r="E115" s="13" t="s">
        <v>494</v>
      </c>
      <c r="F115" s="12" t="s">
        <v>504</v>
      </c>
      <c r="G115" s="73" t="str">
        <f t="shared" si="30"/>
        <v>GBR_C</v>
      </c>
      <c r="H115" s="73" t="str">
        <f t="shared" si="31"/>
        <v>T01_C</v>
      </c>
      <c r="I115" s="73" t="str">
        <f t="shared" si="27"/>
        <v>KA</v>
      </c>
      <c r="J115" s="44">
        <f t="shared" si="28"/>
        <v>76019</v>
      </c>
      <c r="K115" s="45">
        <f t="shared" si="32"/>
        <v>13611</v>
      </c>
      <c r="L115" s="45">
        <f t="shared" si="33"/>
        <v>18192</v>
      </c>
      <c r="M115" s="45">
        <f t="shared" si="34"/>
        <v>28332</v>
      </c>
      <c r="N115" s="45">
        <f t="shared" si="35"/>
        <v>15884</v>
      </c>
      <c r="O115" s="48">
        <v>6298</v>
      </c>
      <c r="P115" s="48">
        <v>4135</v>
      </c>
      <c r="Q115" s="48">
        <v>3178</v>
      </c>
      <c r="R115" s="48">
        <v>4124</v>
      </c>
      <c r="S115" s="48">
        <v>6708</v>
      </c>
      <c r="T115" s="48">
        <v>7360</v>
      </c>
      <c r="U115" s="48">
        <v>11051</v>
      </c>
      <c r="V115" s="48">
        <v>9952</v>
      </c>
      <c r="W115" s="48">
        <v>7329</v>
      </c>
      <c r="X115" s="48">
        <v>4129</v>
      </c>
      <c r="Y115" s="48">
        <v>5858</v>
      </c>
      <c r="Z115" s="48">
        <v>5897</v>
      </c>
      <c r="AA115" s="14">
        <v>1990</v>
      </c>
      <c r="AB115" s="72">
        <f t="shared" si="29"/>
        <v>19</v>
      </c>
      <c r="AC115" s="13" t="s">
        <v>500</v>
      </c>
    </row>
    <row r="116" spans="3:29">
      <c r="C116" s="11">
        <v>84</v>
      </c>
      <c r="D116" s="12" t="s">
        <v>424</v>
      </c>
      <c r="E116" s="13" t="s">
        <v>498</v>
      </c>
      <c r="F116" s="12" t="s">
        <v>562</v>
      </c>
      <c r="G116" s="73" t="str">
        <f t="shared" si="30"/>
        <v>NOR_D</v>
      </c>
      <c r="H116" s="73" t="str">
        <f t="shared" si="31"/>
        <v>T03_D</v>
      </c>
      <c r="I116" s="73" t="str">
        <f t="shared" si="27"/>
        <v>KM</v>
      </c>
      <c r="J116" s="44">
        <f t="shared" si="28"/>
        <v>28371</v>
      </c>
      <c r="K116" s="45">
        <f t="shared" si="32"/>
        <v>5864</v>
      </c>
      <c r="L116" s="45">
        <f t="shared" si="33"/>
        <v>6652</v>
      </c>
      <c r="M116" s="45">
        <f t="shared" si="34"/>
        <v>9454</v>
      </c>
      <c r="N116" s="45">
        <f t="shared" si="35"/>
        <v>6401</v>
      </c>
      <c r="O116" s="48">
        <v>2537</v>
      </c>
      <c r="P116" s="48">
        <v>1818</v>
      </c>
      <c r="Q116" s="48">
        <v>1509</v>
      </c>
      <c r="R116" s="48">
        <v>1553</v>
      </c>
      <c r="S116" s="48">
        <v>2015</v>
      </c>
      <c r="T116" s="48">
        <v>3084</v>
      </c>
      <c r="U116" s="48">
        <v>3312</v>
      </c>
      <c r="V116" s="48">
        <v>3621</v>
      </c>
      <c r="W116" s="48">
        <v>2521</v>
      </c>
      <c r="X116" s="48">
        <v>2069</v>
      </c>
      <c r="Y116" s="48">
        <v>1785</v>
      </c>
      <c r="Z116" s="48">
        <v>2547</v>
      </c>
      <c r="AA116" s="14">
        <v>2005</v>
      </c>
      <c r="AB116" s="72">
        <f t="shared" si="29"/>
        <v>4</v>
      </c>
      <c r="AC116" s="13" t="s">
        <v>501</v>
      </c>
    </row>
    <row r="117" spans="3:29">
      <c r="C117" s="11">
        <v>85</v>
      </c>
      <c r="D117" s="12" t="s">
        <v>266</v>
      </c>
      <c r="E117" s="13" t="s">
        <v>494</v>
      </c>
      <c r="F117" s="12" t="s">
        <v>504</v>
      </c>
      <c r="G117" s="73" t="str">
        <f t="shared" si="30"/>
        <v>GBR_C</v>
      </c>
      <c r="H117" s="73" t="str">
        <f t="shared" si="31"/>
        <v>T02_C</v>
      </c>
      <c r="I117" s="73" t="str">
        <f t="shared" si="27"/>
        <v>KA</v>
      </c>
      <c r="J117" s="44">
        <f t="shared" si="28"/>
        <v>83833</v>
      </c>
      <c r="K117" s="45">
        <f t="shared" si="32"/>
        <v>17215</v>
      </c>
      <c r="L117" s="45">
        <f t="shared" si="33"/>
        <v>15751</v>
      </c>
      <c r="M117" s="45">
        <f t="shared" si="34"/>
        <v>32406</v>
      </c>
      <c r="N117" s="45">
        <f t="shared" si="35"/>
        <v>18461</v>
      </c>
      <c r="O117" s="48">
        <v>9728</v>
      </c>
      <c r="P117" s="48">
        <v>3632</v>
      </c>
      <c r="Q117" s="48">
        <v>3855</v>
      </c>
      <c r="R117" s="48">
        <v>3896</v>
      </c>
      <c r="S117" s="48">
        <v>4079</v>
      </c>
      <c r="T117" s="48">
        <v>7776</v>
      </c>
      <c r="U117" s="48">
        <v>13716</v>
      </c>
      <c r="V117" s="48">
        <v>12808</v>
      </c>
      <c r="W117" s="48">
        <v>5882</v>
      </c>
      <c r="X117" s="48">
        <v>5412</v>
      </c>
      <c r="Y117" s="48">
        <v>4162</v>
      </c>
      <c r="Z117" s="48">
        <v>8887</v>
      </c>
      <c r="AA117" s="14">
        <v>1994</v>
      </c>
      <c r="AB117" s="72">
        <f t="shared" si="29"/>
        <v>15</v>
      </c>
      <c r="AC117" s="13" t="s">
        <v>502</v>
      </c>
    </row>
    <row r="118" spans="3:29">
      <c r="C118" s="11">
        <v>86</v>
      </c>
      <c r="D118" s="12" t="s">
        <v>444</v>
      </c>
      <c r="E118" s="13" t="s">
        <v>493</v>
      </c>
      <c r="F118" s="12" t="s">
        <v>562</v>
      </c>
      <c r="G118" s="73" t="str">
        <f t="shared" si="30"/>
        <v>FRA_D</v>
      </c>
      <c r="H118" s="73" t="str">
        <f t="shared" si="31"/>
        <v>T04_D</v>
      </c>
      <c r="I118" s="73" t="str">
        <f t="shared" si="27"/>
        <v>KM</v>
      </c>
      <c r="J118" s="44">
        <f t="shared" si="28"/>
        <v>16609</v>
      </c>
      <c r="K118" s="45">
        <f t="shared" si="32"/>
        <v>3086</v>
      </c>
      <c r="L118" s="45">
        <f t="shared" si="33"/>
        <v>3956</v>
      </c>
      <c r="M118" s="45">
        <f t="shared" si="34"/>
        <v>5893</v>
      </c>
      <c r="N118" s="45">
        <f t="shared" si="35"/>
        <v>3674</v>
      </c>
      <c r="O118" s="48">
        <v>1200</v>
      </c>
      <c r="P118" s="48">
        <v>814</v>
      </c>
      <c r="Q118" s="48">
        <v>1072</v>
      </c>
      <c r="R118" s="48">
        <v>1087</v>
      </c>
      <c r="S118" s="48">
        <v>1453</v>
      </c>
      <c r="T118" s="48">
        <v>1416</v>
      </c>
      <c r="U118" s="48">
        <v>1892</v>
      </c>
      <c r="V118" s="48">
        <v>2367</v>
      </c>
      <c r="W118" s="48">
        <v>1634</v>
      </c>
      <c r="X118" s="48">
        <v>974</v>
      </c>
      <c r="Y118" s="48">
        <v>882</v>
      </c>
      <c r="Z118" s="48">
        <v>1818</v>
      </c>
      <c r="AA118" s="14">
        <v>2006</v>
      </c>
      <c r="AB118" s="72">
        <f t="shared" si="29"/>
        <v>3</v>
      </c>
      <c r="AC118" s="13" t="s">
        <v>542</v>
      </c>
    </row>
    <row r="119" spans="3:29">
      <c r="C119" s="11">
        <v>87</v>
      </c>
      <c r="D119" s="12" t="s">
        <v>112</v>
      </c>
      <c r="E119" s="13" t="s">
        <v>493</v>
      </c>
      <c r="F119" s="12" t="s">
        <v>504</v>
      </c>
      <c r="G119" s="73" t="str">
        <f t="shared" si="30"/>
        <v>FRA_C</v>
      </c>
      <c r="H119" s="73" t="str">
        <f t="shared" si="31"/>
        <v>T04_C</v>
      </c>
      <c r="I119" s="73" t="str">
        <f t="shared" si="27"/>
        <v>KA</v>
      </c>
      <c r="J119" s="44">
        <f t="shared" si="28"/>
        <v>145628</v>
      </c>
      <c r="K119" s="45">
        <f t="shared" si="32"/>
        <v>30678</v>
      </c>
      <c r="L119" s="45">
        <f t="shared" si="33"/>
        <v>31385</v>
      </c>
      <c r="M119" s="45">
        <f t="shared" si="34"/>
        <v>49159</v>
      </c>
      <c r="N119" s="45">
        <f t="shared" si="35"/>
        <v>34406</v>
      </c>
      <c r="O119" s="48">
        <v>15562</v>
      </c>
      <c r="P119" s="48">
        <v>6958</v>
      </c>
      <c r="Q119" s="48">
        <v>8158</v>
      </c>
      <c r="R119" s="48">
        <v>8041</v>
      </c>
      <c r="S119" s="48">
        <v>11025</v>
      </c>
      <c r="T119" s="48">
        <v>12319</v>
      </c>
      <c r="U119" s="48">
        <v>18748</v>
      </c>
      <c r="V119" s="48">
        <v>14035</v>
      </c>
      <c r="W119" s="48">
        <v>16376</v>
      </c>
      <c r="X119" s="48">
        <v>10360</v>
      </c>
      <c r="Y119" s="48">
        <v>7679</v>
      </c>
      <c r="Z119" s="48">
        <v>16367</v>
      </c>
      <c r="AA119" s="14">
        <v>1991</v>
      </c>
      <c r="AB119" s="72">
        <f t="shared" si="29"/>
        <v>18</v>
      </c>
      <c r="AC119" s="13" t="s">
        <v>542</v>
      </c>
    </row>
    <row r="120" spans="3:29">
      <c r="C120" s="11">
        <v>88</v>
      </c>
      <c r="D120" s="12" t="s">
        <v>316</v>
      </c>
      <c r="E120" s="13" t="s">
        <v>492</v>
      </c>
      <c r="F120" s="12" t="s">
        <v>504</v>
      </c>
      <c r="G120" s="73" t="str">
        <f t="shared" si="30"/>
        <v>FIN_C</v>
      </c>
      <c r="H120" s="73" t="str">
        <f t="shared" si="31"/>
        <v>T01_C</v>
      </c>
      <c r="I120" s="73" t="str">
        <f t="shared" si="27"/>
        <v>KM</v>
      </c>
      <c r="J120" s="44">
        <f t="shared" si="28"/>
        <v>66340</v>
      </c>
      <c r="K120" s="45">
        <f t="shared" si="32"/>
        <v>12763</v>
      </c>
      <c r="L120" s="45">
        <f t="shared" si="33"/>
        <v>15346</v>
      </c>
      <c r="M120" s="45">
        <f t="shared" si="34"/>
        <v>23933</v>
      </c>
      <c r="N120" s="45">
        <f t="shared" si="35"/>
        <v>14298</v>
      </c>
      <c r="O120" s="48">
        <v>5941</v>
      </c>
      <c r="P120" s="48">
        <v>3558</v>
      </c>
      <c r="Q120" s="48">
        <v>3264</v>
      </c>
      <c r="R120" s="48">
        <v>3990</v>
      </c>
      <c r="S120" s="48">
        <v>3804</v>
      </c>
      <c r="T120" s="48">
        <v>7552</v>
      </c>
      <c r="U120" s="48">
        <v>8569</v>
      </c>
      <c r="V120" s="48">
        <v>9461</v>
      </c>
      <c r="W120" s="48">
        <v>5903</v>
      </c>
      <c r="X120" s="48">
        <v>4832</v>
      </c>
      <c r="Y120" s="48">
        <v>3481</v>
      </c>
      <c r="Z120" s="48">
        <v>5985</v>
      </c>
      <c r="AA120" s="14">
        <v>2002</v>
      </c>
      <c r="AB120" s="72">
        <f t="shared" si="29"/>
        <v>7</v>
      </c>
      <c r="AC120" s="13" t="s">
        <v>500</v>
      </c>
    </row>
    <row r="121" spans="3:29">
      <c r="C121" s="11">
        <v>89</v>
      </c>
      <c r="D121" s="12" t="s">
        <v>212</v>
      </c>
      <c r="E121" s="13" t="s">
        <v>490</v>
      </c>
      <c r="F121" s="12" t="s">
        <v>504</v>
      </c>
      <c r="G121" s="73" t="str">
        <f t="shared" si="30"/>
        <v>DNK_C</v>
      </c>
      <c r="H121" s="73" t="str">
        <f t="shared" si="31"/>
        <v>T03_C</v>
      </c>
      <c r="I121" s="73" t="str">
        <f t="shared" si="27"/>
        <v>KA</v>
      </c>
      <c r="J121" s="44">
        <f t="shared" si="28"/>
        <v>106420</v>
      </c>
      <c r="K121" s="45">
        <f t="shared" si="32"/>
        <v>21912</v>
      </c>
      <c r="L121" s="45">
        <f t="shared" si="33"/>
        <v>24849</v>
      </c>
      <c r="M121" s="45">
        <f t="shared" si="34"/>
        <v>35438</v>
      </c>
      <c r="N121" s="45">
        <f t="shared" si="35"/>
        <v>24221</v>
      </c>
      <c r="O121" s="48">
        <v>9252</v>
      </c>
      <c r="P121" s="48">
        <v>6708</v>
      </c>
      <c r="Q121" s="48">
        <v>5952</v>
      </c>
      <c r="R121" s="48">
        <v>5896</v>
      </c>
      <c r="S121" s="48">
        <v>7603</v>
      </c>
      <c r="T121" s="48">
        <v>11350</v>
      </c>
      <c r="U121" s="48">
        <v>12542</v>
      </c>
      <c r="V121" s="48">
        <v>13097</v>
      </c>
      <c r="W121" s="48">
        <v>9799</v>
      </c>
      <c r="X121" s="48">
        <v>7457</v>
      </c>
      <c r="Y121" s="48">
        <v>6897</v>
      </c>
      <c r="Z121" s="48">
        <v>9867</v>
      </c>
      <c r="AA121" s="14">
        <v>1997</v>
      </c>
      <c r="AB121" s="72">
        <f t="shared" si="29"/>
        <v>12</v>
      </c>
      <c r="AC121" s="13" t="s">
        <v>501</v>
      </c>
    </row>
    <row r="122" spans="3:29">
      <c r="C122" s="11">
        <v>90</v>
      </c>
      <c r="D122" s="12" t="s">
        <v>406</v>
      </c>
      <c r="E122" s="13" t="s">
        <v>495</v>
      </c>
      <c r="F122" s="12" t="s">
        <v>562</v>
      </c>
      <c r="G122" s="73" t="str">
        <f t="shared" si="30"/>
        <v>IRL_D</v>
      </c>
      <c r="H122" s="73" t="str">
        <f t="shared" si="31"/>
        <v>T02_D</v>
      </c>
      <c r="I122" s="73" t="str">
        <f t="shared" si="27"/>
        <v>KA</v>
      </c>
      <c r="J122" s="44">
        <f t="shared" si="28"/>
        <v>33521</v>
      </c>
      <c r="K122" s="45">
        <f t="shared" si="32"/>
        <v>8110</v>
      </c>
      <c r="L122" s="45">
        <f t="shared" si="33"/>
        <v>7662</v>
      </c>
      <c r="M122" s="45">
        <f t="shared" si="34"/>
        <v>9930</v>
      </c>
      <c r="N122" s="45">
        <f t="shared" si="35"/>
        <v>7819</v>
      </c>
      <c r="O122" s="48">
        <v>3884</v>
      </c>
      <c r="P122" s="48">
        <v>2148</v>
      </c>
      <c r="Q122" s="48">
        <v>2078</v>
      </c>
      <c r="R122" s="48">
        <v>1953</v>
      </c>
      <c r="S122" s="48">
        <v>2012</v>
      </c>
      <c r="T122" s="48">
        <v>3697</v>
      </c>
      <c r="U122" s="48">
        <v>2585</v>
      </c>
      <c r="V122" s="48">
        <v>5017</v>
      </c>
      <c r="W122" s="48">
        <v>2328</v>
      </c>
      <c r="X122" s="48">
        <v>2034</v>
      </c>
      <c r="Y122" s="48">
        <v>1924</v>
      </c>
      <c r="Z122" s="48">
        <v>3861</v>
      </c>
      <c r="AA122" s="14">
        <v>1992</v>
      </c>
      <c r="AB122" s="72">
        <f t="shared" si="29"/>
        <v>17</v>
      </c>
      <c r="AC122" s="13" t="s">
        <v>502</v>
      </c>
    </row>
    <row r="123" spans="3:29">
      <c r="C123" s="11">
        <v>91</v>
      </c>
      <c r="D123" s="12" t="s">
        <v>389</v>
      </c>
      <c r="E123" s="13" t="s">
        <v>493</v>
      </c>
      <c r="F123" s="12" t="s">
        <v>562</v>
      </c>
      <c r="G123" s="73" t="str">
        <f t="shared" si="30"/>
        <v>FRA_D</v>
      </c>
      <c r="H123" s="73" t="str">
        <f t="shared" si="31"/>
        <v>T03_D</v>
      </c>
      <c r="I123" s="73" t="str">
        <f t="shared" si="27"/>
        <v>KA</v>
      </c>
      <c r="J123" s="44">
        <f t="shared" si="28"/>
        <v>39337</v>
      </c>
      <c r="K123" s="45">
        <f t="shared" si="32"/>
        <v>7724</v>
      </c>
      <c r="L123" s="45">
        <f t="shared" si="33"/>
        <v>9853</v>
      </c>
      <c r="M123" s="45">
        <f t="shared" si="34"/>
        <v>13351</v>
      </c>
      <c r="N123" s="45">
        <f t="shared" si="35"/>
        <v>8409</v>
      </c>
      <c r="O123" s="48">
        <v>3609</v>
      </c>
      <c r="P123" s="48">
        <v>2690</v>
      </c>
      <c r="Q123" s="48">
        <v>1425</v>
      </c>
      <c r="R123" s="48">
        <v>2730</v>
      </c>
      <c r="S123" s="48">
        <v>3371</v>
      </c>
      <c r="T123" s="48">
        <v>3752</v>
      </c>
      <c r="U123" s="48">
        <v>5647</v>
      </c>
      <c r="V123" s="48">
        <v>3893</v>
      </c>
      <c r="W123" s="48">
        <v>3811</v>
      </c>
      <c r="X123" s="48">
        <v>3412</v>
      </c>
      <c r="Y123" s="48">
        <v>1763</v>
      </c>
      <c r="Z123" s="48">
        <v>3234</v>
      </c>
      <c r="AA123" s="14">
        <v>1993</v>
      </c>
      <c r="AB123" s="72">
        <f t="shared" si="29"/>
        <v>16</v>
      </c>
      <c r="AC123" s="13" t="s">
        <v>501</v>
      </c>
    </row>
    <row r="124" spans="3:29">
      <c r="C124" s="11">
        <v>92</v>
      </c>
      <c r="D124" s="12" t="s">
        <v>351</v>
      </c>
      <c r="E124" s="13" t="s">
        <v>494</v>
      </c>
      <c r="F124" s="12" t="s">
        <v>562</v>
      </c>
      <c r="G124" s="73" t="str">
        <f t="shared" si="30"/>
        <v>GBR_D</v>
      </c>
      <c r="H124" s="73" t="str">
        <f t="shared" si="31"/>
        <v>T04_D</v>
      </c>
      <c r="I124" s="73" t="str">
        <f t="shared" si="27"/>
        <v>KN</v>
      </c>
      <c r="J124" s="44">
        <f t="shared" si="28"/>
        <v>54629</v>
      </c>
      <c r="K124" s="45">
        <f t="shared" si="32"/>
        <v>12381</v>
      </c>
      <c r="L124" s="45">
        <f t="shared" si="33"/>
        <v>13078</v>
      </c>
      <c r="M124" s="45">
        <f t="shared" si="34"/>
        <v>17768</v>
      </c>
      <c r="N124" s="45">
        <f t="shared" si="35"/>
        <v>11402</v>
      </c>
      <c r="O124" s="48">
        <v>5447</v>
      </c>
      <c r="P124" s="48">
        <v>3553</v>
      </c>
      <c r="Q124" s="48">
        <v>3381</v>
      </c>
      <c r="R124" s="48">
        <v>3383</v>
      </c>
      <c r="S124" s="48">
        <v>4395</v>
      </c>
      <c r="T124" s="48">
        <v>5300</v>
      </c>
      <c r="U124" s="48">
        <v>5796</v>
      </c>
      <c r="V124" s="48">
        <v>6262</v>
      </c>
      <c r="W124" s="48">
        <v>5710</v>
      </c>
      <c r="X124" s="48">
        <v>3953</v>
      </c>
      <c r="Y124" s="48">
        <v>2992</v>
      </c>
      <c r="Z124" s="48">
        <v>4457</v>
      </c>
      <c r="AA124" s="14">
        <v>2007</v>
      </c>
      <c r="AB124" s="72">
        <f t="shared" si="29"/>
        <v>2</v>
      </c>
      <c r="AC124" s="13" t="s">
        <v>542</v>
      </c>
    </row>
    <row r="125" spans="3:29">
      <c r="C125" s="11">
        <v>93</v>
      </c>
      <c r="D125" s="12" t="s">
        <v>83</v>
      </c>
      <c r="E125" s="13" t="s">
        <v>497</v>
      </c>
      <c r="F125" s="12" t="s">
        <v>504</v>
      </c>
      <c r="G125" s="73" t="str">
        <f t="shared" si="30"/>
        <v>SWE_C</v>
      </c>
      <c r="H125" s="73" t="str">
        <f t="shared" si="31"/>
        <v>T04_C</v>
      </c>
      <c r="I125" s="73" t="str">
        <f t="shared" si="27"/>
        <v>KA</v>
      </c>
      <c r="J125" s="44">
        <f t="shared" si="28"/>
        <v>160051</v>
      </c>
      <c r="K125" s="45">
        <f t="shared" si="32"/>
        <v>29016</v>
      </c>
      <c r="L125" s="45">
        <f t="shared" si="33"/>
        <v>37301</v>
      </c>
      <c r="M125" s="45">
        <f t="shared" si="34"/>
        <v>57174</v>
      </c>
      <c r="N125" s="45">
        <f t="shared" si="35"/>
        <v>36560</v>
      </c>
      <c r="O125" s="48">
        <v>10260</v>
      </c>
      <c r="P125" s="48">
        <v>9644</v>
      </c>
      <c r="Q125" s="48">
        <v>9112</v>
      </c>
      <c r="R125" s="48">
        <v>7753</v>
      </c>
      <c r="S125" s="48">
        <v>12878</v>
      </c>
      <c r="T125" s="48">
        <v>16670</v>
      </c>
      <c r="U125" s="48">
        <v>22705</v>
      </c>
      <c r="V125" s="48">
        <v>14926</v>
      </c>
      <c r="W125" s="48">
        <v>19543</v>
      </c>
      <c r="X125" s="48">
        <v>11208</v>
      </c>
      <c r="Y125" s="48">
        <v>11237</v>
      </c>
      <c r="Z125" s="48">
        <v>14115</v>
      </c>
      <c r="AA125" s="14">
        <v>1991</v>
      </c>
      <c r="AB125" s="72">
        <f t="shared" si="29"/>
        <v>18</v>
      </c>
      <c r="AC125" s="13" t="s">
        <v>542</v>
      </c>
    </row>
    <row r="126" spans="3:29">
      <c r="C126" s="11">
        <v>94</v>
      </c>
      <c r="D126" s="12" t="s">
        <v>250</v>
      </c>
      <c r="E126" s="13" t="s">
        <v>497</v>
      </c>
      <c r="F126" s="12" t="s">
        <v>504</v>
      </c>
      <c r="G126" s="73" t="str">
        <f t="shared" si="30"/>
        <v>SWE_C</v>
      </c>
      <c r="H126" s="73" t="str">
        <f t="shared" si="31"/>
        <v>T04_C</v>
      </c>
      <c r="I126" s="73" t="str">
        <f t="shared" si="27"/>
        <v>KA</v>
      </c>
      <c r="J126" s="44">
        <f t="shared" si="28"/>
        <v>89157</v>
      </c>
      <c r="K126" s="45">
        <f t="shared" si="32"/>
        <v>17951</v>
      </c>
      <c r="L126" s="45">
        <f t="shared" si="33"/>
        <v>22316</v>
      </c>
      <c r="M126" s="45">
        <f t="shared" si="34"/>
        <v>28070</v>
      </c>
      <c r="N126" s="45">
        <f t="shared" si="35"/>
        <v>20820</v>
      </c>
      <c r="O126" s="48">
        <v>7651</v>
      </c>
      <c r="P126" s="48">
        <v>5199</v>
      </c>
      <c r="Q126" s="48">
        <v>5101</v>
      </c>
      <c r="R126" s="48">
        <v>4694</v>
      </c>
      <c r="S126" s="48">
        <v>7428</v>
      </c>
      <c r="T126" s="48">
        <v>10194</v>
      </c>
      <c r="U126" s="48">
        <v>9371</v>
      </c>
      <c r="V126" s="48">
        <v>9926</v>
      </c>
      <c r="W126" s="48">
        <v>8773</v>
      </c>
      <c r="X126" s="48">
        <v>6192</v>
      </c>
      <c r="Y126" s="48">
        <v>5021</v>
      </c>
      <c r="Z126" s="48">
        <v>9607</v>
      </c>
      <c r="AA126" s="14">
        <v>1995</v>
      </c>
      <c r="AB126" s="72">
        <f t="shared" si="29"/>
        <v>14</v>
      </c>
      <c r="AC126" s="13" t="s">
        <v>542</v>
      </c>
    </row>
    <row r="127" spans="3:29">
      <c r="C127" s="11">
        <v>95</v>
      </c>
      <c r="D127" s="12" t="s">
        <v>332</v>
      </c>
      <c r="E127" s="13" t="s">
        <v>495</v>
      </c>
      <c r="F127" s="12" t="s">
        <v>504</v>
      </c>
      <c r="G127" s="73" t="str">
        <f t="shared" si="30"/>
        <v>IRL_C</v>
      </c>
      <c r="H127" s="73" t="str">
        <f t="shared" si="31"/>
        <v>T02_C</v>
      </c>
      <c r="I127" s="73" t="str">
        <f t="shared" si="27"/>
        <v>KA</v>
      </c>
      <c r="J127" s="44">
        <f t="shared" si="28"/>
        <v>61322</v>
      </c>
      <c r="K127" s="45">
        <f t="shared" si="32"/>
        <v>12286</v>
      </c>
      <c r="L127" s="45">
        <f t="shared" si="33"/>
        <v>12601</v>
      </c>
      <c r="M127" s="45">
        <f t="shared" si="34"/>
        <v>21586</v>
      </c>
      <c r="N127" s="45">
        <f t="shared" si="35"/>
        <v>14849</v>
      </c>
      <c r="O127" s="48">
        <v>6444</v>
      </c>
      <c r="P127" s="48">
        <v>3279</v>
      </c>
      <c r="Q127" s="48">
        <v>2563</v>
      </c>
      <c r="R127" s="48">
        <v>3085</v>
      </c>
      <c r="S127" s="48">
        <v>3208</v>
      </c>
      <c r="T127" s="48">
        <v>6308</v>
      </c>
      <c r="U127" s="48">
        <v>8500</v>
      </c>
      <c r="V127" s="48">
        <v>6729</v>
      </c>
      <c r="W127" s="48">
        <v>6357</v>
      </c>
      <c r="X127" s="48">
        <v>5264</v>
      </c>
      <c r="Y127" s="48">
        <v>2720</v>
      </c>
      <c r="Z127" s="48">
        <v>6865</v>
      </c>
      <c r="AA127" s="14">
        <v>1998</v>
      </c>
      <c r="AB127" s="72">
        <f t="shared" si="29"/>
        <v>11</v>
      </c>
      <c r="AC127" s="13" t="s">
        <v>502</v>
      </c>
    </row>
    <row r="128" spans="3:29">
      <c r="C128" s="11">
        <v>96</v>
      </c>
      <c r="D128" s="12" t="s">
        <v>66</v>
      </c>
      <c r="E128" s="13" t="s">
        <v>489</v>
      </c>
      <c r="F128" s="12" t="s">
        <v>504</v>
      </c>
      <c r="G128" s="73" t="str">
        <f t="shared" si="30"/>
        <v>DEU_C</v>
      </c>
      <c r="H128" s="73" t="str">
        <f t="shared" si="31"/>
        <v>T04_C</v>
      </c>
      <c r="I128" s="73" t="str">
        <f t="shared" si="27"/>
        <v>KA</v>
      </c>
      <c r="J128" s="44">
        <f t="shared" si="28"/>
        <v>174379</v>
      </c>
      <c r="K128" s="45">
        <f t="shared" si="32"/>
        <v>31984</v>
      </c>
      <c r="L128" s="45">
        <f t="shared" si="33"/>
        <v>36620</v>
      </c>
      <c r="M128" s="45">
        <f t="shared" si="34"/>
        <v>62780</v>
      </c>
      <c r="N128" s="45">
        <f t="shared" si="35"/>
        <v>42995</v>
      </c>
      <c r="O128" s="48">
        <v>14064</v>
      </c>
      <c r="P128" s="48">
        <v>9837</v>
      </c>
      <c r="Q128" s="48">
        <v>8083</v>
      </c>
      <c r="R128" s="48">
        <v>6476</v>
      </c>
      <c r="S128" s="48">
        <v>16890</v>
      </c>
      <c r="T128" s="48">
        <v>13254</v>
      </c>
      <c r="U128" s="48">
        <v>21369</v>
      </c>
      <c r="V128" s="48">
        <v>31035</v>
      </c>
      <c r="W128" s="48">
        <v>10376</v>
      </c>
      <c r="X128" s="48">
        <v>12603</v>
      </c>
      <c r="Y128" s="48">
        <v>13793</v>
      </c>
      <c r="Z128" s="48">
        <v>16599</v>
      </c>
      <c r="AA128" s="14">
        <v>1997</v>
      </c>
      <c r="AB128" s="72">
        <f t="shared" si="29"/>
        <v>12</v>
      </c>
      <c r="AC128" s="13" t="s">
        <v>542</v>
      </c>
    </row>
    <row r="129" spans="3:29">
      <c r="C129" s="11">
        <v>97</v>
      </c>
      <c r="D129" s="12" t="s">
        <v>30</v>
      </c>
      <c r="E129" s="13" t="s">
        <v>497</v>
      </c>
      <c r="F129" s="12" t="s">
        <v>2</v>
      </c>
      <c r="G129" s="73" t="str">
        <f t="shared" si="30"/>
        <v>SWE_B</v>
      </c>
      <c r="H129" s="73" t="str">
        <f t="shared" si="31"/>
        <v>T02_B</v>
      </c>
      <c r="I129" s="73" t="str">
        <f t="shared" si="27"/>
        <v>KA</v>
      </c>
      <c r="J129" s="44">
        <f t="shared" si="28"/>
        <v>588630</v>
      </c>
      <c r="K129" s="45">
        <f t="shared" si="32"/>
        <v>125060</v>
      </c>
      <c r="L129" s="45">
        <f t="shared" si="33"/>
        <v>135370</v>
      </c>
      <c r="M129" s="45">
        <f t="shared" si="34"/>
        <v>199830</v>
      </c>
      <c r="N129" s="45">
        <f t="shared" si="35"/>
        <v>128370</v>
      </c>
      <c r="O129" s="48">
        <v>56090</v>
      </c>
      <c r="P129" s="48">
        <v>35300</v>
      </c>
      <c r="Q129" s="48">
        <v>33670</v>
      </c>
      <c r="R129" s="48">
        <v>33510</v>
      </c>
      <c r="S129" s="48">
        <v>42570</v>
      </c>
      <c r="T129" s="48">
        <v>59290</v>
      </c>
      <c r="U129" s="48">
        <v>62160</v>
      </c>
      <c r="V129" s="48">
        <v>81380</v>
      </c>
      <c r="W129" s="48">
        <v>56290</v>
      </c>
      <c r="X129" s="48">
        <v>42700</v>
      </c>
      <c r="Y129" s="48">
        <v>38280</v>
      </c>
      <c r="Z129" s="48">
        <v>47390</v>
      </c>
      <c r="AA129" s="14">
        <v>1999</v>
      </c>
      <c r="AB129" s="72">
        <f t="shared" si="29"/>
        <v>10</v>
      </c>
      <c r="AC129" s="13" t="s">
        <v>502</v>
      </c>
    </row>
    <row r="130" spans="3:29">
      <c r="C130" s="11">
        <v>98</v>
      </c>
      <c r="D130" s="12" t="s">
        <v>435</v>
      </c>
      <c r="E130" s="13" t="s">
        <v>489</v>
      </c>
      <c r="F130" s="12" t="s">
        <v>562</v>
      </c>
      <c r="G130" s="73" t="str">
        <f t="shared" si="30"/>
        <v>DEU_D</v>
      </c>
      <c r="H130" s="73" t="str">
        <f t="shared" si="31"/>
        <v>T03_D</v>
      </c>
      <c r="I130" s="73" t="str">
        <f t="shared" si="27"/>
        <v>KA</v>
      </c>
      <c r="J130" s="44">
        <f t="shared" si="28"/>
        <v>23814</v>
      </c>
      <c r="K130" s="45">
        <f t="shared" si="32"/>
        <v>5302</v>
      </c>
      <c r="L130" s="45">
        <f t="shared" si="33"/>
        <v>5499</v>
      </c>
      <c r="M130" s="45">
        <f t="shared" si="34"/>
        <v>7660</v>
      </c>
      <c r="N130" s="45">
        <f t="shared" si="35"/>
        <v>5353</v>
      </c>
      <c r="O130" s="48">
        <v>2040</v>
      </c>
      <c r="P130" s="48">
        <v>1702</v>
      </c>
      <c r="Q130" s="48">
        <v>1560</v>
      </c>
      <c r="R130" s="48">
        <v>1223</v>
      </c>
      <c r="S130" s="48">
        <v>1728</v>
      </c>
      <c r="T130" s="48">
        <v>2548</v>
      </c>
      <c r="U130" s="48">
        <v>2713</v>
      </c>
      <c r="V130" s="48">
        <v>2959</v>
      </c>
      <c r="W130" s="48">
        <v>1988</v>
      </c>
      <c r="X130" s="48">
        <v>1948</v>
      </c>
      <c r="Y130" s="48">
        <v>1392</v>
      </c>
      <c r="Z130" s="48">
        <v>2013</v>
      </c>
      <c r="AA130" s="14">
        <v>1993</v>
      </c>
      <c r="AB130" s="72">
        <f t="shared" si="29"/>
        <v>16</v>
      </c>
      <c r="AC130" s="13" t="s">
        <v>501</v>
      </c>
    </row>
    <row r="131" spans="3:29">
      <c r="C131" s="11">
        <v>99</v>
      </c>
      <c r="D131" s="12" t="s">
        <v>487</v>
      </c>
      <c r="E131" s="13" t="s">
        <v>494</v>
      </c>
      <c r="F131" s="12" t="s">
        <v>562</v>
      </c>
      <c r="G131" s="73" t="str">
        <f t="shared" si="30"/>
        <v>GBR_D</v>
      </c>
      <c r="H131" s="73" t="str">
        <f t="shared" si="31"/>
        <v>T02_D</v>
      </c>
      <c r="I131" s="73" t="str">
        <f t="shared" si="27"/>
        <v>KM</v>
      </c>
      <c r="J131" s="44">
        <f t="shared" si="28"/>
        <v>2114</v>
      </c>
      <c r="K131" s="45">
        <f t="shared" si="32"/>
        <v>413</v>
      </c>
      <c r="L131" s="45">
        <f t="shared" si="33"/>
        <v>505</v>
      </c>
      <c r="M131" s="45">
        <f t="shared" si="34"/>
        <v>710</v>
      </c>
      <c r="N131" s="45">
        <f t="shared" si="35"/>
        <v>486</v>
      </c>
      <c r="O131" s="48">
        <v>177</v>
      </c>
      <c r="P131" s="48">
        <v>142</v>
      </c>
      <c r="Q131" s="48">
        <v>94</v>
      </c>
      <c r="R131" s="48">
        <v>97</v>
      </c>
      <c r="S131" s="48">
        <v>156</v>
      </c>
      <c r="T131" s="48">
        <v>252</v>
      </c>
      <c r="U131" s="48">
        <v>279</v>
      </c>
      <c r="V131" s="48">
        <v>224</v>
      </c>
      <c r="W131" s="48">
        <v>207</v>
      </c>
      <c r="X131" s="48">
        <v>164</v>
      </c>
      <c r="Y131" s="48">
        <v>115</v>
      </c>
      <c r="Z131" s="48">
        <v>207</v>
      </c>
      <c r="AA131" s="14">
        <v>2003</v>
      </c>
      <c r="AB131" s="72">
        <f t="shared" si="29"/>
        <v>6</v>
      </c>
      <c r="AC131" s="13" t="s">
        <v>502</v>
      </c>
    </row>
    <row r="132" spans="3:29">
      <c r="C132" s="11">
        <v>100</v>
      </c>
      <c r="D132" s="12" t="s">
        <v>111</v>
      </c>
      <c r="E132" s="13" t="s">
        <v>494</v>
      </c>
      <c r="F132" s="12" t="s">
        <v>504</v>
      </c>
      <c r="G132" s="73" t="str">
        <f t="shared" si="30"/>
        <v>GBR_C</v>
      </c>
      <c r="H132" s="73" t="str">
        <f t="shared" si="31"/>
        <v>T01_C</v>
      </c>
      <c r="I132" s="73" t="str">
        <f t="shared" si="27"/>
        <v>KA</v>
      </c>
      <c r="J132" s="44">
        <f t="shared" si="28"/>
        <v>145931</v>
      </c>
      <c r="K132" s="45">
        <f t="shared" si="32"/>
        <v>32434</v>
      </c>
      <c r="L132" s="45">
        <f t="shared" si="33"/>
        <v>30552</v>
      </c>
      <c r="M132" s="45">
        <f t="shared" si="34"/>
        <v>46290</v>
      </c>
      <c r="N132" s="45">
        <f t="shared" si="35"/>
        <v>36655</v>
      </c>
      <c r="O132" s="48">
        <v>14665</v>
      </c>
      <c r="P132" s="48">
        <v>9325</v>
      </c>
      <c r="Q132" s="48">
        <v>8444</v>
      </c>
      <c r="R132" s="48">
        <v>8859</v>
      </c>
      <c r="S132" s="48">
        <v>9819</v>
      </c>
      <c r="T132" s="48">
        <v>11874</v>
      </c>
      <c r="U132" s="48">
        <v>14205</v>
      </c>
      <c r="V132" s="48">
        <v>18517</v>
      </c>
      <c r="W132" s="48">
        <v>13568</v>
      </c>
      <c r="X132" s="48">
        <v>11945</v>
      </c>
      <c r="Y132" s="48">
        <v>10414</v>
      </c>
      <c r="Z132" s="48">
        <v>14296</v>
      </c>
      <c r="AA132" s="14">
        <v>1991</v>
      </c>
      <c r="AB132" s="72">
        <f t="shared" si="29"/>
        <v>18</v>
      </c>
      <c r="AC132" s="13" t="s">
        <v>500</v>
      </c>
    </row>
    <row r="133" spans="3:29">
      <c r="C133" s="11">
        <v>101</v>
      </c>
      <c r="D133" s="12" t="s">
        <v>360</v>
      </c>
      <c r="E133" s="13" t="s">
        <v>493</v>
      </c>
      <c r="F133" s="12" t="s">
        <v>562</v>
      </c>
      <c r="G133" s="73" t="str">
        <f t="shared" si="30"/>
        <v>FRA_D</v>
      </c>
      <c r="H133" s="73" t="str">
        <f t="shared" si="31"/>
        <v>T03_D</v>
      </c>
      <c r="I133" s="73" t="str">
        <f t="shared" si="27"/>
        <v>KA</v>
      </c>
      <c r="J133" s="44">
        <f t="shared" si="28"/>
        <v>52142</v>
      </c>
      <c r="K133" s="45">
        <f t="shared" si="32"/>
        <v>10803</v>
      </c>
      <c r="L133" s="45">
        <f t="shared" si="33"/>
        <v>12635</v>
      </c>
      <c r="M133" s="45">
        <f t="shared" si="34"/>
        <v>16822</v>
      </c>
      <c r="N133" s="45">
        <f t="shared" si="35"/>
        <v>11882</v>
      </c>
      <c r="O133" s="48">
        <v>4693</v>
      </c>
      <c r="P133" s="48">
        <v>2960</v>
      </c>
      <c r="Q133" s="48">
        <v>3150</v>
      </c>
      <c r="R133" s="48">
        <v>2997</v>
      </c>
      <c r="S133" s="48">
        <v>3418</v>
      </c>
      <c r="T133" s="48">
        <v>6220</v>
      </c>
      <c r="U133" s="48">
        <v>6765</v>
      </c>
      <c r="V133" s="48">
        <v>5626</v>
      </c>
      <c r="W133" s="48">
        <v>4431</v>
      </c>
      <c r="X133" s="48">
        <v>3908</v>
      </c>
      <c r="Y133" s="48">
        <v>3768</v>
      </c>
      <c r="Z133" s="48">
        <v>4206</v>
      </c>
      <c r="AA133" s="14">
        <v>1997</v>
      </c>
      <c r="AB133" s="72">
        <f t="shared" si="29"/>
        <v>12</v>
      </c>
      <c r="AC133" s="13" t="s">
        <v>501</v>
      </c>
    </row>
    <row r="134" spans="3:29">
      <c r="C134" s="11">
        <v>102</v>
      </c>
      <c r="D134" s="12" t="s">
        <v>121</v>
      </c>
      <c r="E134" s="13" t="s">
        <v>494</v>
      </c>
      <c r="F134" s="12" t="s">
        <v>504</v>
      </c>
      <c r="G134" s="73" t="str">
        <f t="shared" si="30"/>
        <v>GBR_C</v>
      </c>
      <c r="H134" s="73" t="str">
        <f t="shared" si="31"/>
        <v>T02_C</v>
      </c>
      <c r="I134" s="73" t="str">
        <f t="shared" si="27"/>
        <v>KM</v>
      </c>
      <c r="J134" s="44">
        <f t="shared" si="28"/>
        <v>142538</v>
      </c>
      <c r="K134" s="45">
        <f t="shared" si="32"/>
        <v>27487</v>
      </c>
      <c r="L134" s="45">
        <f t="shared" si="33"/>
        <v>38918</v>
      </c>
      <c r="M134" s="45">
        <f t="shared" si="34"/>
        <v>47560</v>
      </c>
      <c r="N134" s="45">
        <f t="shared" si="35"/>
        <v>28573</v>
      </c>
      <c r="O134" s="48">
        <v>9366</v>
      </c>
      <c r="P134" s="48">
        <v>9814</v>
      </c>
      <c r="Q134" s="48">
        <v>8307</v>
      </c>
      <c r="R134" s="48">
        <v>8055</v>
      </c>
      <c r="S134" s="48">
        <v>12627</v>
      </c>
      <c r="T134" s="48">
        <v>18236</v>
      </c>
      <c r="U134" s="48">
        <v>18311</v>
      </c>
      <c r="V134" s="48">
        <v>15376</v>
      </c>
      <c r="W134" s="48">
        <v>13873</v>
      </c>
      <c r="X134" s="48">
        <v>9900</v>
      </c>
      <c r="Y134" s="48">
        <v>9730</v>
      </c>
      <c r="Z134" s="48">
        <v>8943</v>
      </c>
      <c r="AA134" s="14">
        <v>2004</v>
      </c>
      <c r="AB134" s="72">
        <f t="shared" si="29"/>
        <v>5</v>
      </c>
      <c r="AC134" s="13" t="s">
        <v>502</v>
      </c>
    </row>
    <row r="135" spans="3:29">
      <c r="C135" s="11">
        <v>103</v>
      </c>
      <c r="D135" s="12" t="s">
        <v>283</v>
      </c>
      <c r="E135" s="13" t="s">
        <v>494</v>
      </c>
      <c r="F135" s="12" t="s">
        <v>504</v>
      </c>
      <c r="G135" s="73" t="str">
        <f t="shared" si="30"/>
        <v>GBR_C</v>
      </c>
      <c r="H135" s="73" t="str">
        <f t="shared" si="31"/>
        <v>T03_C</v>
      </c>
      <c r="I135" s="73" t="str">
        <f t="shared" si="27"/>
        <v>KM</v>
      </c>
      <c r="J135" s="44">
        <f t="shared" si="28"/>
        <v>77955</v>
      </c>
      <c r="K135" s="45">
        <f t="shared" si="32"/>
        <v>14199</v>
      </c>
      <c r="L135" s="45">
        <f t="shared" si="33"/>
        <v>16756</v>
      </c>
      <c r="M135" s="45">
        <f t="shared" si="34"/>
        <v>31207</v>
      </c>
      <c r="N135" s="45">
        <f t="shared" si="35"/>
        <v>15793</v>
      </c>
      <c r="O135" s="48">
        <v>4954</v>
      </c>
      <c r="P135" s="48">
        <v>4308</v>
      </c>
      <c r="Q135" s="48">
        <v>4937</v>
      </c>
      <c r="R135" s="48">
        <v>5485</v>
      </c>
      <c r="S135" s="48">
        <v>6037</v>
      </c>
      <c r="T135" s="48">
        <v>5234</v>
      </c>
      <c r="U135" s="48">
        <v>10998</v>
      </c>
      <c r="V135" s="48">
        <v>11989</v>
      </c>
      <c r="W135" s="48">
        <v>8220</v>
      </c>
      <c r="X135" s="48">
        <v>3380</v>
      </c>
      <c r="Y135" s="48">
        <v>6201</v>
      </c>
      <c r="Z135" s="48">
        <v>6212</v>
      </c>
      <c r="AA135" s="14">
        <v>2003</v>
      </c>
      <c r="AB135" s="72">
        <f t="shared" si="29"/>
        <v>6</v>
      </c>
      <c r="AC135" s="13" t="s">
        <v>501</v>
      </c>
    </row>
    <row r="136" spans="3:29">
      <c r="C136" s="11">
        <v>104</v>
      </c>
      <c r="D136" s="12" t="s">
        <v>359</v>
      </c>
      <c r="E136" s="13" t="s">
        <v>490</v>
      </c>
      <c r="F136" s="12" t="s">
        <v>562</v>
      </c>
      <c r="G136" s="73" t="str">
        <f t="shared" si="30"/>
        <v>DNK_D</v>
      </c>
      <c r="H136" s="73" t="str">
        <f t="shared" si="31"/>
        <v>T03_D</v>
      </c>
      <c r="I136" s="73" t="str">
        <f t="shared" si="27"/>
        <v>KA</v>
      </c>
      <c r="J136" s="44">
        <f t="shared" si="28"/>
        <v>52300</v>
      </c>
      <c r="K136" s="45">
        <f t="shared" si="32"/>
        <v>10280</v>
      </c>
      <c r="L136" s="45">
        <f t="shared" si="33"/>
        <v>12410</v>
      </c>
      <c r="M136" s="45">
        <f t="shared" si="34"/>
        <v>17170</v>
      </c>
      <c r="N136" s="45">
        <f t="shared" si="35"/>
        <v>12440</v>
      </c>
      <c r="O136" s="48">
        <v>4540</v>
      </c>
      <c r="P136" s="48">
        <v>3220</v>
      </c>
      <c r="Q136" s="48">
        <v>2520</v>
      </c>
      <c r="R136" s="48">
        <v>3050</v>
      </c>
      <c r="S136" s="48">
        <v>3960</v>
      </c>
      <c r="T136" s="48">
        <v>5400</v>
      </c>
      <c r="U136" s="48">
        <v>6390</v>
      </c>
      <c r="V136" s="48">
        <v>5990</v>
      </c>
      <c r="W136" s="48">
        <v>4790</v>
      </c>
      <c r="X136" s="48">
        <v>3010</v>
      </c>
      <c r="Y136" s="48">
        <v>3730</v>
      </c>
      <c r="Z136" s="48">
        <v>5700</v>
      </c>
      <c r="AA136" s="14">
        <v>1995</v>
      </c>
      <c r="AB136" s="72">
        <f t="shared" si="29"/>
        <v>14</v>
      </c>
      <c r="AC136" s="13" t="s">
        <v>501</v>
      </c>
    </row>
    <row r="137" spans="3:29">
      <c r="C137" s="11">
        <v>105</v>
      </c>
      <c r="D137" s="12" t="s">
        <v>10</v>
      </c>
      <c r="E137" s="13" t="s">
        <v>490</v>
      </c>
      <c r="F137" s="12" t="s">
        <v>503</v>
      </c>
      <c r="G137" s="73" t="str">
        <f t="shared" si="30"/>
        <v>DNK_A</v>
      </c>
      <c r="H137" s="73" t="str">
        <f t="shared" si="31"/>
        <v>T02_A</v>
      </c>
      <c r="I137" s="73" t="str">
        <f t="shared" si="27"/>
        <v>KM</v>
      </c>
      <c r="J137" s="44">
        <f t="shared" si="28"/>
        <v>2217750</v>
      </c>
      <c r="K137" s="45">
        <f t="shared" si="32"/>
        <v>476450</v>
      </c>
      <c r="L137" s="45">
        <f t="shared" si="33"/>
        <v>400650</v>
      </c>
      <c r="M137" s="45">
        <f t="shared" si="34"/>
        <v>846800</v>
      </c>
      <c r="N137" s="45">
        <f t="shared" si="35"/>
        <v>493850</v>
      </c>
      <c r="O137" s="48">
        <v>164550</v>
      </c>
      <c r="P137" s="48">
        <v>183900</v>
      </c>
      <c r="Q137" s="48">
        <v>128000</v>
      </c>
      <c r="R137" s="48">
        <v>124800</v>
      </c>
      <c r="S137" s="48">
        <v>93450</v>
      </c>
      <c r="T137" s="48">
        <v>182400</v>
      </c>
      <c r="U137" s="48">
        <v>392450</v>
      </c>
      <c r="V137" s="48">
        <v>301350</v>
      </c>
      <c r="W137" s="48">
        <v>153000</v>
      </c>
      <c r="X137" s="48">
        <v>172550</v>
      </c>
      <c r="Y137" s="48">
        <v>185450</v>
      </c>
      <c r="Z137" s="48">
        <v>135850</v>
      </c>
      <c r="AA137" s="14">
        <v>2005</v>
      </c>
      <c r="AB137" s="72">
        <f t="shared" si="29"/>
        <v>4</v>
      </c>
      <c r="AC137" s="13" t="s">
        <v>502</v>
      </c>
    </row>
    <row r="138" spans="3:29">
      <c r="C138" s="11">
        <v>106</v>
      </c>
      <c r="D138" s="12" t="s">
        <v>109</v>
      </c>
      <c r="E138" s="13" t="s">
        <v>497</v>
      </c>
      <c r="F138" s="12" t="s">
        <v>504</v>
      </c>
      <c r="G138" s="73" t="str">
        <f t="shared" si="30"/>
        <v>SWE_C</v>
      </c>
      <c r="H138" s="73" t="str">
        <f t="shared" si="31"/>
        <v>T01_C</v>
      </c>
      <c r="I138" s="73" t="str">
        <f t="shared" si="27"/>
        <v>KM</v>
      </c>
      <c r="J138" s="44">
        <f t="shared" si="28"/>
        <v>146503</v>
      </c>
      <c r="K138" s="45">
        <f t="shared" si="32"/>
        <v>32481</v>
      </c>
      <c r="L138" s="45">
        <f t="shared" si="33"/>
        <v>31469</v>
      </c>
      <c r="M138" s="45">
        <f t="shared" si="34"/>
        <v>49390</v>
      </c>
      <c r="N138" s="45">
        <f t="shared" si="35"/>
        <v>33163</v>
      </c>
      <c r="O138" s="48">
        <v>14095</v>
      </c>
      <c r="P138" s="48">
        <v>9328</v>
      </c>
      <c r="Q138" s="48">
        <v>9058</v>
      </c>
      <c r="R138" s="48">
        <v>6872</v>
      </c>
      <c r="S138" s="48">
        <v>13164</v>
      </c>
      <c r="T138" s="48">
        <v>11433</v>
      </c>
      <c r="U138" s="48">
        <v>14077</v>
      </c>
      <c r="V138" s="48">
        <v>19118</v>
      </c>
      <c r="W138" s="48">
        <v>16195</v>
      </c>
      <c r="X138" s="48">
        <v>10620</v>
      </c>
      <c r="Y138" s="48">
        <v>7959</v>
      </c>
      <c r="Z138" s="48">
        <v>14584</v>
      </c>
      <c r="AA138" s="14">
        <v>2000</v>
      </c>
      <c r="AB138" s="72">
        <f t="shared" si="29"/>
        <v>9</v>
      </c>
      <c r="AC138" s="13" t="s">
        <v>500</v>
      </c>
    </row>
    <row r="139" spans="3:29">
      <c r="C139" s="11">
        <v>107</v>
      </c>
      <c r="D139" s="12" t="s">
        <v>21</v>
      </c>
      <c r="E139" s="13" t="s">
        <v>497</v>
      </c>
      <c r="F139" s="12" t="s">
        <v>2</v>
      </c>
      <c r="G139" s="73" t="str">
        <f t="shared" si="30"/>
        <v>SWE_B</v>
      </c>
      <c r="H139" s="73" t="str">
        <f t="shared" si="31"/>
        <v>T03_B</v>
      </c>
      <c r="I139" s="73" t="str">
        <f t="shared" si="27"/>
        <v>KM</v>
      </c>
      <c r="J139" s="44">
        <f t="shared" si="28"/>
        <v>945370</v>
      </c>
      <c r="K139" s="45">
        <f t="shared" si="32"/>
        <v>157540</v>
      </c>
      <c r="L139" s="45">
        <f t="shared" si="33"/>
        <v>218380</v>
      </c>
      <c r="M139" s="45">
        <f t="shared" si="34"/>
        <v>342410</v>
      </c>
      <c r="N139" s="45">
        <f t="shared" si="35"/>
        <v>227040</v>
      </c>
      <c r="O139" s="48">
        <v>70790</v>
      </c>
      <c r="P139" s="48">
        <v>47610</v>
      </c>
      <c r="Q139" s="48">
        <v>39140</v>
      </c>
      <c r="R139" s="48">
        <v>54830</v>
      </c>
      <c r="S139" s="48">
        <v>83010</v>
      </c>
      <c r="T139" s="48">
        <v>80540</v>
      </c>
      <c r="U139" s="48">
        <v>112000</v>
      </c>
      <c r="V139" s="48">
        <v>129430</v>
      </c>
      <c r="W139" s="48">
        <v>100980</v>
      </c>
      <c r="X139" s="48">
        <v>76360</v>
      </c>
      <c r="Y139" s="48">
        <v>56340</v>
      </c>
      <c r="Z139" s="48">
        <v>94340</v>
      </c>
      <c r="AA139" s="14">
        <v>2001</v>
      </c>
      <c r="AB139" s="72">
        <f t="shared" si="29"/>
        <v>8</v>
      </c>
      <c r="AC139" s="13" t="s">
        <v>501</v>
      </c>
    </row>
    <row r="140" spans="3:29">
      <c r="C140" s="11">
        <v>108</v>
      </c>
      <c r="D140" s="12" t="s">
        <v>325</v>
      </c>
      <c r="E140" s="13" t="s">
        <v>497</v>
      </c>
      <c r="F140" s="12" t="s">
        <v>504</v>
      </c>
      <c r="G140" s="73" t="str">
        <f t="shared" si="30"/>
        <v>SWE_C</v>
      </c>
      <c r="H140" s="73" t="str">
        <f t="shared" si="31"/>
        <v>T03_C</v>
      </c>
      <c r="I140" s="73" t="str">
        <f t="shared" si="27"/>
        <v>KA</v>
      </c>
      <c r="J140" s="44">
        <f t="shared" si="28"/>
        <v>63824</v>
      </c>
      <c r="K140" s="45">
        <f t="shared" si="32"/>
        <v>15859</v>
      </c>
      <c r="L140" s="45">
        <f t="shared" si="33"/>
        <v>14658</v>
      </c>
      <c r="M140" s="45">
        <f t="shared" si="34"/>
        <v>22374</v>
      </c>
      <c r="N140" s="45">
        <f t="shared" si="35"/>
        <v>10933</v>
      </c>
      <c r="O140" s="48">
        <v>7473</v>
      </c>
      <c r="P140" s="48">
        <v>4685</v>
      </c>
      <c r="Q140" s="48">
        <v>3701</v>
      </c>
      <c r="R140" s="48">
        <v>2397</v>
      </c>
      <c r="S140" s="48">
        <v>4635</v>
      </c>
      <c r="T140" s="48">
        <v>7626</v>
      </c>
      <c r="U140" s="48">
        <v>5003</v>
      </c>
      <c r="V140" s="48">
        <v>11334</v>
      </c>
      <c r="W140" s="48">
        <v>6037</v>
      </c>
      <c r="X140" s="48">
        <v>3988</v>
      </c>
      <c r="Y140" s="48">
        <v>3236</v>
      </c>
      <c r="Z140" s="48">
        <v>3709</v>
      </c>
      <c r="AA140" s="14">
        <v>1997</v>
      </c>
      <c r="AB140" s="72">
        <f t="shared" si="29"/>
        <v>12</v>
      </c>
      <c r="AC140" s="13" t="s">
        <v>501</v>
      </c>
    </row>
    <row r="141" spans="3:29">
      <c r="C141" s="11">
        <v>109</v>
      </c>
      <c r="D141" s="12" t="s">
        <v>380</v>
      </c>
      <c r="E141" s="13" t="s">
        <v>495</v>
      </c>
      <c r="F141" s="12" t="s">
        <v>562</v>
      </c>
      <c r="G141" s="73" t="str">
        <f t="shared" si="30"/>
        <v>IRL_D</v>
      </c>
      <c r="H141" s="73" t="str">
        <f t="shared" si="31"/>
        <v>T01_D</v>
      </c>
      <c r="I141" s="73" t="str">
        <f t="shared" si="27"/>
        <v>KA</v>
      </c>
      <c r="J141" s="44">
        <f t="shared" si="28"/>
        <v>41940</v>
      </c>
      <c r="K141" s="45">
        <f t="shared" si="32"/>
        <v>10035</v>
      </c>
      <c r="L141" s="45">
        <f t="shared" si="33"/>
        <v>7810</v>
      </c>
      <c r="M141" s="45">
        <f t="shared" si="34"/>
        <v>14909</v>
      </c>
      <c r="N141" s="45">
        <f t="shared" si="35"/>
        <v>9186</v>
      </c>
      <c r="O141" s="48">
        <v>4395</v>
      </c>
      <c r="P141" s="48">
        <v>3083</v>
      </c>
      <c r="Q141" s="48">
        <v>2557</v>
      </c>
      <c r="R141" s="48">
        <v>1703</v>
      </c>
      <c r="S141" s="48">
        <v>2156</v>
      </c>
      <c r="T141" s="48">
        <v>3951</v>
      </c>
      <c r="U141" s="48">
        <v>5649</v>
      </c>
      <c r="V141" s="48">
        <v>4369</v>
      </c>
      <c r="W141" s="48">
        <v>4891</v>
      </c>
      <c r="X141" s="48">
        <v>2916</v>
      </c>
      <c r="Y141" s="48">
        <v>3059</v>
      </c>
      <c r="Z141" s="48">
        <v>3211</v>
      </c>
      <c r="AA141" s="14">
        <v>1990</v>
      </c>
      <c r="AB141" s="72">
        <f t="shared" si="29"/>
        <v>19</v>
      </c>
      <c r="AC141" s="13" t="s">
        <v>500</v>
      </c>
    </row>
    <row r="142" spans="3:29">
      <c r="C142" s="11">
        <v>110</v>
      </c>
      <c r="D142" s="12" t="s">
        <v>394</v>
      </c>
      <c r="E142" s="13" t="s">
        <v>493</v>
      </c>
      <c r="F142" s="12" t="s">
        <v>562</v>
      </c>
      <c r="G142" s="73" t="str">
        <f t="shared" si="30"/>
        <v>FRA_D</v>
      </c>
      <c r="H142" s="73" t="str">
        <f t="shared" si="31"/>
        <v>T03_D</v>
      </c>
      <c r="I142" s="73" t="str">
        <f t="shared" si="27"/>
        <v>KM</v>
      </c>
      <c r="J142" s="44">
        <f t="shared" si="28"/>
        <v>37114</v>
      </c>
      <c r="K142" s="45">
        <f t="shared" si="32"/>
        <v>7947</v>
      </c>
      <c r="L142" s="45">
        <f t="shared" si="33"/>
        <v>8852</v>
      </c>
      <c r="M142" s="45">
        <f t="shared" si="34"/>
        <v>12235</v>
      </c>
      <c r="N142" s="45">
        <f t="shared" si="35"/>
        <v>8080</v>
      </c>
      <c r="O142" s="48">
        <v>3465</v>
      </c>
      <c r="P142" s="48">
        <v>2458</v>
      </c>
      <c r="Q142" s="48">
        <v>2024</v>
      </c>
      <c r="R142" s="48">
        <v>1923</v>
      </c>
      <c r="S142" s="48">
        <v>2745</v>
      </c>
      <c r="T142" s="48">
        <v>4184</v>
      </c>
      <c r="U142" s="48">
        <v>4452</v>
      </c>
      <c r="V142" s="48">
        <v>4646</v>
      </c>
      <c r="W142" s="48">
        <v>3137</v>
      </c>
      <c r="X142" s="48">
        <v>2501</v>
      </c>
      <c r="Y142" s="48">
        <v>2321</v>
      </c>
      <c r="Z142" s="48">
        <v>3258</v>
      </c>
      <c r="AA142" s="14">
        <v>2004</v>
      </c>
      <c r="AB142" s="72">
        <f t="shared" si="29"/>
        <v>5</v>
      </c>
      <c r="AC142" s="13" t="s">
        <v>501</v>
      </c>
    </row>
    <row r="143" spans="3:29">
      <c r="C143" s="11">
        <v>111</v>
      </c>
      <c r="D143" s="12" t="s">
        <v>373</v>
      </c>
      <c r="E143" s="13" t="s">
        <v>493</v>
      </c>
      <c r="F143" s="12" t="s">
        <v>562</v>
      </c>
      <c r="G143" s="73" t="str">
        <f t="shared" si="30"/>
        <v>FRA_D</v>
      </c>
      <c r="H143" s="73" t="str">
        <f t="shared" si="31"/>
        <v>T04_D</v>
      </c>
      <c r="I143" s="73" t="str">
        <f t="shared" si="27"/>
        <v>KA</v>
      </c>
      <c r="J143" s="44">
        <f t="shared" si="28"/>
        <v>44904</v>
      </c>
      <c r="K143" s="45">
        <f t="shared" si="32"/>
        <v>8630</v>
      </c>
      <c r="L143" s="45">
        <f t="shared" si="33"/>
        <v>10354</v>
      </c>
      <c r="M143" s="45">
        <f t="shared" si="34"/>
        <v>15913</v>
      </c>
      <c r="N143" s="45">
        <f t="shared" si="35"/>
        <v>10007</v>
      </c>
      <c r="O143" s="48">
        <v>3320</v>
      </c>
      <c r="P143" s="48">
        <v>2718</v>
      </c>
      <c r="Q143" s="48">
        <v>2592</v>
      </c>
      <c r="R143" s="48">
        <v>1995</v>
      </c>
      <c r="S143" s="48">
        <v>3784</v>
      </c>
      <c r="T143" s="48">
        <v>4575</v>
      </c>
      <c r="U143" s="48">
        <v>6402</v>
      </c>
      <c r="V143" s="48">
        <v>4660</v>
      </c>
      <c r="W143" s="48">
        <v>4851</v>
      </c>
      <c r="X143" s="48">
        <v>3813</v>
      </c>
      <c r="Y143" s="48">
        <v>2725</v>
      </c>
      <c r="Z143" s="48">
        <v>3469</v>
      </c>
      <c r="AA143" s="14">
        <v>1992</v>
      </c>
      <c r="AB143" s="72">
        <f t="shared" si="29"/>
        <v>17</v>
      </c>
      <c r="AC143" s="13" t="s">
        <v>542</v>
      </c>
    </row>
    <row r="144" spans="3:29">
      <c r="C144" s="11">
        <v>112</v>
      </c>
      <c r="D144" s="12" t="s">
        <v>28</v>
      </c>
      <c r="E144" s="13" t="s">
        <v>497</v>
      </c>
      <c r="F144" s="12" t="s">
        <v>2</v>
      </c>
      <c r="G144" s="73" t="str">
        <f t="shared" si="30"/>
        <v>SWE_B</v>
      </c>
      <c r="H144" s="73" t="str">
        <f t="shared" si="31"/>
        <v>T02_B</v>
      </c>
      <c r="I144" s="73" t="str">
        <f t="shared" si="27"/>
        <v>KM</v>
      </c>
      <c r="J144" s="44">
        <f t="shared" si="28"/>
        <v>624680</v>
      </c>
      <c r="K144" s="45">
        <f t="shared" si="32"/>
        <v>129080</v>
      </c>
      <c r="L144" s="45">
        <f t="shared" si="33"/>
        <v>146010</v>
      </c>
      <c r="M144" s="45">
        <f t="shared" si="34"/>
        <v>208250</v>
      </c>
      <c r="N144" s="45">
        <f t="shared" si="35"/>
        <v>141340</v>
      </c>
      <c r="O144" s="48">
        <v>55890</v>
      </c>
      <c r="P144" s="48">
        <v>39310</v>
      </c>
      <c r="Q144" s="48">
        <v>33880</v>
      </c>
      <c r="R144" s="48">
        <v>33640</v>
      </c>
      <c r="S144" s="48">
        <v>44920</v>
      </c>
      <c r="T144" s="48">
        <v>67450</v>
      </c>
      <c r="U144" s="48">
        <v>73760</v>
      </c>
      <c r="V144" s="48">
        <v>78480</v>
      </c>
      <c r="W144" s="48">
        <v>56010</v>
      </c>
      <c r="X144" s="48">
        <v>44960</v>
      </c>
      <c r="Y144" s="48">
        <v>39640</v>
      </c>
      <c r="Z144" s="48">
        <v>56740</v>
      </c>
      <c r="AA144" s="14">
        <v>2006</v>
      </c>
      <c r="AB144" s="72">
        <f t="shared" si="29"/>
        <v>3</v>
      </c>
      <c r="AC144" s="13" t="s">
        <v>502</v>
      </c>
    </row>
    <row r="145" spans="3:29">
      <c r="C145" s="11">
        <v>113</v>
      </c>
      <c r="D145" s="12" t="s">
        <v>419</v>
      </c>
      <c r="E145" s="13" t="s">
        <v>498</v>
      </c>
      <c r="F145" s="12" t="s">
        <v>562</v>
      </c>
      <c r="G145" s="73" t="str">
        <f t="shared" si="30"/>
        <v>NOR_D</v>
      </c>
      <c r="H145" s="73" t="str">
        <f t="shared" si="31"/>
        <v>T01_D</v>
      </c>
      <c r="I145" s="73" t="str">
        <f t="shared" si="27"/>
        <v>KA</v>
      </c>
      <c r="J145" s="44">
        <f t="shared" si="28"/>
        <v>29725</v>
      </c>
      <c r="K145" s="45">
        <f t="shared" si="32"/>
        <v>6182</v>
      </c>
      <c r="L145" s="45">
        <f t="shared" si="33"/>
        <v>7017</v>
      </c>
      <c r="M145" s="45">
        <f t="shared" si="34"/>
        <v>10654</v>
      </c>
      <c r="N145" s="45">
        <f t="shared" si="35"/>
        <v>5872</v>
      </c>
      <c r="O145" s="48">
        <v>2425</v>
      </c>
      <c r="P145" s="48">
        <v>2193</v>
      </c>
      <c r="Q145" s="48">
        <v>1564</v>
      </c>
      <c r="R145" s="48">
        <v>1679</v>
      </c>
      <c r="S145" s="48">
        <v>2226</v>
      </c>
      <c r="T145" s="48">
        <v>3112</v>
      </c>
      <c r="U145" s="48">
        <v>3666</v>
      </c>
      <c r="V145" s="48">
        <v>4142</v>
      </c>
      <c r="W145" s="48">
        <v>2846</v>
      </c>
      <c r="X145" s="48">
        <v>1946</v>
      </c>
      <c r="Y145" s="48">
        <v>1604</v>
      </c>
      <c r="Z145" s="48">
        <v>2322</v>
      </c>
      <c r="AA145" s="14">
        <v>1995</v>
      </c>
      <c r="AB145" s="72">
        <f t="shared" si="29"/>
        <v>14</v>
      </c>
      <c r="AC145" s="13" t="s">
        <v>500</v>
      </c>
    </row>
    <row r="146" spans="3:29">
      <c r="C146" s="11">
        <v>114</v>
      </c>
      <c r="D146" s="12" t="s">
        <v>433</v>
      </c>
      <c r="E146" s="13" t="s">
        <v>496</v>
      </c>
      <c r="F146" s="12" t="s">
        <v>562</v>
      </c>
      <c r="G146" s="73" t="str">
        <f t="shared" si="30"/>
        <v>NLD_D</v>
      </c>
      <c r="H146" s="73" t="str">
        <f t="shared" si="31"/>
        <v>T01_D</v>
      </c>
      <c r="I146" s="73" t="str">
        <f t="shared" si="27"/>
        <v>KA</v>
      </c>
      <c r="J146" s="44">
        <f t="shared" si="28"/>
        <v>24276</v>
      </c>
      <c r="K146" s="45">
        <f t="shared" si="32"/>
        <v>5021</v>
      </c>
      <c r="L146" s="45">
        <f t="shared" si="33"/>
        <v>5924</v>
      </c>
      <c r="M146" s="45">
        <f t="shared" si="34"/>
        <v>8164</v>
      </c>
      <c r="N146" s="45">
        <f t="shared" si="35"/>
        <v>5167</v>
      </c>
      <c r="O146" s="48">
        <v>2199</v>
      </c>
      <c r="P146" s="48">
        <v>1653</v>
      </c>
      <c r="Q146" s="48">
        <v>1169</v>
      </c>
      <c r="R146" s="48">
        <v>1433</v>
      </c>
      <c r="S146" s="48">
        <v>1916</v>
      </c>
      <c r="T146" s="48">
        <v>2575</v>
      </c>
      <c r="U146" s="48">
        <v>3287</v>
      </c>
      <c r="V146" s="48">
        <v>2800</v>
      </c>
      <c r="W146" s="48">
        <v>2077</v>
      </c>
      <c r="X146" s="48">
        <v>1474</v>
      </c>
      <c r="Y146" s="48">
        <v>1563</v>
      </c>
      <c r="Z146" s="48">
        <v>2130</v>
      </c>
      <c r="AA146" s="14">
        <v>1995</v>
      </c>
      <c r="AB146" s="72">
        <f t="shared" si="29"/>
        <v>14</v>
      </c>
      <c r="AC146" s="13" t="s">
        <v>500</v>
      </c>
    </row>
    <row r="147" spans="3:29">
      <c r="C147" s="11">
        <v>115</v>
      </c>
      <c r="D147" s="12" t="s">
        <v>180</v>
      </c>
      <c r="E147" s="13" t="s">
        <v>493</v>
      </c>
      <c r="F147" s="12" t="s">
        <v>504</v>
      </c>
      <c r="G147" s="73" t="str">
        <f t="shared" si="30"/>
        <v>FRA_C</v>
      </c>
      <c r="H147" s="73" t="str">
        <f t="shared" si="31"/>
        <v>T01_C</v>
      </c>
      <c r="I147" s="73" t="str">
        <f t="shared" si="27"/>
        <v>KA</v>
      </c>
      <c r="J147" s="44">
        <f t="shared" si="28"/>
        <v>115360</v>
      </c>
      <c r="K147" s="45">
        <f t="shared" si="32"/>
        <v>24343</v>
      </c>
      <c r="L147" s="45">
        <f t="shared" si="33"/>
        <v>26410</v>
      </c>
      <c r="M147" s="45">
        <f t="shared" si="34"/>
        <v>44523</v>
      </c>
      <c r="N147" s="45">
        <f t="shared" si="35"/>
        <v>20084</v>
      </c>
      <c r="O147" s="48">
        <v>10306</v>
      </c>
      <c r="P147" s="48">
        <v>6570</v>
      </c>
      <c r="Q147" s="48">
        <v>7467</v>
      </c>
      <c r="R147" s="48">
        <v>6108</v>
      </c>
      <c r="S147" s="48">
        <v>5263</v>
      </c>
      <c r="T147" s="48">
        <v>15039</v>
      </c>
      <c r="U147" s="48">
        <v>13284</v>
      </c>
      <c r="V147" s="48">
        <v>18918</v>
      </c>
      <c r="W147" s="48">
        <v>12321</v>
      </c>
      <c r="X147" s="48">
        <v>4578</v>
      </c>
      <c r="Y147" s="48">
        <v>8898</v>
      </c>
      <c r="Z147" s="48">
        <v>6608</v>
      </c>
      <c r="AA147" s="14">
        <v>1996</v>
      </c>
      <c r="AB147" s="72">
        <f t="shared" si="29"/>
        <v>13</v>
      </c>
      <c r="AC147" s="13" t="s">
        <v>500</v>
      </c>
    </row>
    <row r="148" spans="3:29">
      <c r="C148" s="11">
        <v>116</v>
      </c>
      <c r="D148" s="12" t="s">
        <v>466</v>
      </c>
      <c r="E148" s="13" t="s">
        <v>498</v>
      </c>
      <c r="F148" s="12" t="s">
        <v>562</v>
      </c>
      <c r="G148" s="73" t="str">
        <f t="shared" si="30"/>
        <v>NOR_D</v>
      </c>
      <c r="H148" s="73" t="str">
        <f t="shared" si="31"/>
        <v>T01_D</v>
      </c>
      <c r="I148" s="73" t="str">
        <f t="shared" si="27"/>
        <v>KA</v>
      </c>
      <c r="J148" s="44">
        <f t="shared" si="28"/>
        <v>10472</v>
      </c>
      <c r="K148" s="45">
        <f t="shared" si="32"/>
        <v>2013</v>
      </c>
      <c r="L148" s="45">
        <f t="shared" si="33"/>
        <v>2407</v>
      </c>
      <c r="M148" s="45">
        <f t="shared" si="34"/>
        <v>3801</v>
      </c>
      <c r="N148" s="45">
        <f t="shared" si="35"/>
        <v>2251</v>
      </c>
      <c r="O148" s="48">
        <v>1090</v>
      </c>
      <c r="P148" s="48">
        <v>505</v>
      </c>
      <c r="Q148" s="48">
        <v>418</v>
      </c>
      <c r="R148" s="48">
        <v>629</v>
      </c>
      <c r="S148" s="48">
        <v>640</v>
      </c>
      <c r="T148" s="48">
        <v>1138</v>
      </c>
      <c r="U148" s="48">
        <v>1491</v>
      </c>
      <c r="V148" s="48">
        <v>1446</v>
      </c>
      <c r="W148" s="48">
        <v>864</v>
      </c>
      <c r="X148" s="48">
        <v>750</v>
      </c>
      <c r="Y148" s="48">
        <v>601</v>
      </c>
      <c r="Z148" s="48">
        <v>900</v>
      </c>
      <c r="AA148" s="14">
        <v>1997</v>
      </c>
      <c r="AB148" s="72">
        <f t="shared" si="29"/>
        <v>12</v>
      </c>
      <c r="AC148" s="13" t="s">
        <v>500</v>
      </c>
    </row>
    <row r="149" spans="3:29">
      <c r="C149" s="11">
        <v>117</v>
      </c>
      <c r="D149" s="12" t="s">
        <v>58</v>
      </c>
      <c r="E149" s="13" t="s">
        <v>489</v>
      </c>
      <c r="F149" s="12" t="s">
        <v>504</v>
      </c>
      <c r="G149" s="73" t="str">
        <f t="shared" si="30"/>
        <v>DEU_C</v>
      </c>
      <c r="H149" s="73" t="str">
        <f t="shared" si="31"/>
        <v>T02_C</v>
      </c>
      <c r="I149" s="73" t="str">
        <f t="shared" si="27"/>
        <v>KM</v>
      </c>
      <c r="J149" s="44">
        <f t="shared" si="28"/>
        <v>185790</v>
      </c>
      <c r="K149" s="45">
        <f t="shared" si="32"/>
        <v>44020</v>
      </c>
      <c r="L149" s="45">
        <f t="shared" si="33"/>
        <v>36860</v>
      </c>
      <c r="M149" s="45">
        <f t="shared" si="34"/>
        <v>69350</v>
      </c>
      <c r="N149" s="45">
        <f t="shared" si="35"/>
        <v>35560</v>
      </c>
      <c r="O149" s="48">
        <v>24570</v>
      </c>
      <c r="P149" s="48">
        <v>13050</v>
      </c>
      <c r="Q149" s="48">
        <v>6400</v>
      </c>
      <c r="R149" s="48">
        <v>12000</v>
      </c>
      <c r="S149" s="48">
        <v>11390</v>
      </c>
      <c r="T149" s="48">
        <v>13470</v>
      </c>
      <c r="U149" s="48">
        <v>31590</v>
      </c>
      <c r="V149" s="48">
        <v>23770</v>
      </c>
      <c r="W149" s="48">
        <v>13990</v>
      </c>
      <c r="X149" s="48">
        <v>12300</v>
      </c>
      <c r="Y149" s="48">
        <v>9560</v>
      </c>
      <c r="Z149" s="48">
        <v>13700</v>
      </c>
      <c r="AA149" s="14">
        <v>2005</v>
      </c>
      <c r="AB149" s="72">
        <f t="shared" si="29"/>
        <v>4</v>
      </c>
      <c r="AC149" s="13" t="s">
        <v>502</v>
      </c>
    </row>
    <row r="150" spans="3:29">
      <c r="C150" s="11">
        <v>118</v>
      </c>
      <c r="D150" s="12" t="s">
        <v>299</v>
      </c>
      <c r="E150" s="13" t="s">
        <v>493</v>
      </c>
      <c r="F150" s="12" t="s">
        <v>504</v>
      </c>
      <c r="G150" s="73" t="str">
        <f t="shared" si="30"/>
        <v>FRA_C</v>
      </c>
      <c r="H150" s="73" t="str">
        <f t="shared" si="31"/>
        <v>T03_C</v>
      </c>
      <c r="I150" s="73" t="str">
        <f t="shared" si="27"/>
        <v>KM</v>
      </c>
      <c r="J150" s="44">
        <f t="shared" si="28"/>
        <v>73154</v>
      </c>
      <c r="K150" s="45">
        <f t="shared" si="32"/>
        <v>15162</v>
      </c>
      <c r="L150" s="45">
        <f t="shared" si="33"/>
        <v>18516</v>
      </c>
      <c r="M150" s="45">
        <f t="shared" si="34"/>
        <v>26032</v>
      </c>
      <c r="N150" s="45">
        <f t="shared" si="35"/>
        <v>13444</v>
      </c>
      <c r="O150" s="48">
        <v>4428</v>
      </c>
      <c r="P150" s="48">
        <v>4694</v>
      </c>
      <c r="Q150" s="48">
        <v>6040</v>
      </c>
      <c r="R150" s="48">
        <v>4453</v>
      </c>
      <c r="S150" s="48">
        <v>6808</v>
      </c>
      <c r="T150" s="48">
        <v>7255</v>
      </c>
      <c r="U150" s="48">
        <v>10115</v>
      </c>
      <c r="V150" s="48">
        <v>6080</v>
      </c>
      <c r="W150" s="48">
        <v>9837</v>
      </c>
      <c r="X150" s="48">
        <v>3864</v>
      </c>
      <c r="Y150" s="48">
        <v>3383</v>
      </c>
      <c r="Z150" s="48">
        <v>6197</v>
      </c>
      <c r="AA150" s="14">
        <v>2002</v>
      </c>
      <c r="AB150" s="72">
        <f t="shared" si="29"/>
        <v>7</v>
      </c>
      <c r="AC150" s="13" t="s">
        <v>501</v>
      </c>
    </row>
    <row r="151" spans="3:29">
      <c r="C151" s="11">
        <v>119</v>
      </c>
      <c r="D151" s="12" t="s">
        <v>276</v>
      </c>
      <c r="E151" s="13" t="s">
        <v>493</v>
      </c>
      <c r="F151" s="12" t="s">
        <v>504</v>
      </c>
      <c r="G151" s="73" t="str">
        <f t="shared" si="30"/>
        <v>FRA_C</v>
      </c>
      <c r="H151" s="73" t="str">
        <f t="shared" si="31"/>
        <v>T04_C</v>
      </c>
      <c r="I151" s="73" t="str">
        <f t="shared" si="27"/>
        <v>KA</v>
      </c>
      <c r="J151" s="44">
        <f t="shared" si="28"/>
        <v>81618</v>
      </c>
      <c r="K151" s="45">
        <f t="shared" si="32"/>
        <v>16144</v>
      </c>
      <c r="L151" s="45">
        <f t="shared" si="33"/>
        <v>18839</v>
      </c>
      <c r="M151" s="45">
        <f t="shared" si="34"/>
        <v>28891</v>
      </c>
      <c r="N151" s="45">
        <f t="shared" si="35"/>
        <v>17744</v>
      </c>
      <c r="O151" s="48">
        <v>6735</v>
      </c>
      <c r="P151" s="48">
        <v>4884</v>
      </c>
      <c r="Q151" s="48">
        <v>4525</v>
      </c>
      <c r="R151" s="48">
        <v>4134</v>
      </c>
      <c r="S151" s="48">
        <v>6243</v>
      </c>
      <c r="T151" s="48">
        <v>8462</v>
      </c>
      <c r="U151" s="48">
        <v>9540</v>
      </c>
      <c r="V151" s="48">
        <v>11330</v>
      </c>
      <c r="W151" s="48">
        <v>8021</v>
      </c>
      <c r="X151" s="48">
        <v>5499</v>
      </c>
      <c r="Y151" s="48">
        <v>5035</v>
      </c>
      <c r="Z151" s="48">
        <v>7210</v>
      </c>
      <c r="AA151" s="14">
        <v>1996</v>
      </c>
      <c r="AB151" s="72">
        <f t="shared" si="29"/>
        <v>13</v>
      </c>
      <c r="AC151" s="13" t="s">
        <v>542</v>
      </c>
    </row>
    <row r="152" spans="3:29">
      <c r="C152" s="11">
        <v>120</v>
      </c>
      <c r="D152" s="12" t="s">
        <v>353</v>
      </c>
      <c r="E152" s="13" t="s">
        <v>494</v>
      </c>
      <c r="F152" s="12" t="s">
        <v>562</v>
      </c>
      <c r="G152" s="73" t="str">
        <f t="shared" si="30"/>
        <v>GBR_D</v>
      </c>
      <c r="H152" s="73" t="str">
        <f t="shared" si="31"/>
        <v>T01_D</v>
      </c>
      <c r="I152" s="73" t="str">
        <f t="shared" si="27"/>
        <v>KA</v>
      </c>
      <c r="J152" s="44">
        <f t="shared" si="28"/>
        <v>54090</v>
      </c>
      <c r="K152" s="45">
        <f t="shared" si="32"/>
        <v>9790</v>
      </c>
      <c r="L152" s="45">
        <f t="shared" si="33"/>
        <v>14571</v>
      </c>
      <c r="M152" s="45">
        <f t="shared" si="34"/>
        <v>17284</v>
      </c>
      <c r="N152" s="45">
        <f t="shared" si="35"/>
        <v>12445</v>
      </c>
      <c r="O152" s="48">
        <v>4180</v>
      </c>
      <c r="P152" s="48">
        <v>3031</v>
      </c>
      <c r="Q152" s="48">
        <v>2579</v>
      </c>
      <c r="R152" s="48">
        <v>2905</v>
      </c>
      <c r="S152" s="48">
        <v>4436</v>
      </c>
      <c r="T152" s="48">
        <v>7230</v>
      </c>
      <c r="U152" s="48">
        <v>5531</v>
      </c>
      <c r="V152" s="48">
        <v>7555</v>
      </c>
      <c r="W152" s="48">
        <v>4198</v>
      </c>
      <c r="X152" s="48">
        <v>4352</v>
      </c>
      <c r="Y152" s="48">
        <v>3348</v>
      </c>
      <c r="Z152" s="48">
        <v>4745</v>
      </c>
      <c r="AA152" s="14">
        <v>1992</v>
      </c>
      <c r="AB152" s="72">
        <f t="shared" si="29"/>
        <v>17</v>
      </c>
      <c r="AC152" s="13" t="s">
        <v>500</v>
      </c>
    </row>
    <row r="153" spans="3:29">
      <c r="C153" s="11">
        <v>121</v>
      </c>
      <c r="D153" s="12" t="s">
        <v>438</v>
      </c>
      <c r="E153" s="13" t="s">
        <v>495</v>
      </c>
      <c r="F153" s="12" t="s">
        <v>562</v>
      </c>
      <c r="G153" s="73" t="str">
        <f t="shared" si="30"/>
        <v>IRL_D</v>
      </c>
      <c r="H153" s="73" t="str">
        <f t="shared" si="31"/>
        <v>T03_D</v>
      </c>
      <c r="I153" s="73" t="str">
        <f t="shared" si="27"/>
        <v>KM</v>
      </c>
      <c r="J153" s="44">
        <f t="shared" si="28"/>
        <v>19693</v>
      </c>
      <c r="K153" s="45">
        <f t="shared" si="32"/>
        <v>5247</v>
      </c>
      <c r="L153" s="45">
        <f t="shared" si="33"/>
        <v>4360</v>
      </c>
      <c r="M153" s="45">
        <f t="shared" si="34"/>
        <v>5293</v>
      </c>
      <c r="N153" s="45">
        <f t="shared" si="35"/>
        <v>4793</v>
      </c>
      <c r="O153" s="48">
        <v>2060</v>
      </c>
      <c r="P153" s="48">
        <v>1738</v>
      </c>
      <c r="Q153" s="48">
        <v>1449</v>
      </c>
      <c r="R153" s="48">
        <v>1350</v>
      </c>
      <c r="S153" s="48">
        <v>999</v>
      </c>
      <c r="T153" s="48">
        <v>2011</v>
      </c>
      <c r="U153" s="48">
        <v>1539</v>
      </c>
      <c r="V153" s="48">
        <v>2588</v>
      </c>
      <c r="W153" s="48">
        <v>1166</v>
      </c>
      <c r="X153" s="48">
        <v>1552</v>
      </c>
      <c r="Y153" s="48">
        <v>1651</v>
      </c>
      <c r="Z153" s="48">
        <v>1590</v>
      </c>
      <c r="AA153" s="14">
        <v>2001</v>
      </c>
      <c r="AB153" s="72">
        <f t="shared" si="29"/>
        <v>8</v>
      </c>
      <c r="AC153" s="13" t="s">
        <v>501</v>
      </c>
    </row>
    <row r="154" spans="3:29">
      <c r="C154" s="11">
        <v>122</v>
      </c>
      <c r="D154" s="12" t="s">
        <v>249</v>
      </c>
      <c r="E154" s="13" t="s">
        <v>494</v>
      </c>
      <c r="F154" s="12" t="s">
        <v>504</v>
      </c>
      <c r="G154" s="73" t="str">
        <f t="shared" si="30"/>
        <v>GBR_C</v>
      </c>
      <c r="H154" s="73" t="str">
        <f t="shared" si="31"/>
        <v>T03_C</v>
      </c>
      <c r="I154" s="73" t="str">
        <f t="shared" si="27"/>
        <v>KA</v>
      </c>
      <c r="J154" s="44">
        <f t="shared" si="28"/>
        <v>89384</v>
      </c>
      <c r="K154" s="45">
        <f t="shared" si="32"/>
        <v>21392</v>
      </c>
      <c r="L154" s="45">
        <f t="shared" si="33"/>
        <v>19644</v>
      </c>
      <c r="M154" s="45">
        <f t="shared" si="34"/>
        <v>27580</v>
      </c>
      <c r="N154" s="45">
        <f t="shared" si="35"/>
        <v>20768</v>
      </c>
      <c r="O154" s="48">
        <v>5003</v>
      </c>
      <c r="P154" s="48">
        <v>9122</v>
      </c>
      <c r="Q154" s="48">
        <v>7267</v>
      </c>
      <c r="R154" s="48">
        <v>4096</v>
      </c>
      <c r="S154" s="48">
        <v>9586</v>
      </c>
      <c r="T154" s="48">
        <v>5962</v>
      </c>
      <c r="U154" s="48">
        <v>11428</v>
      </c>
      <c r="V154" s="48">
        <v>9006</v>
      </c>
      <c r="W154" s="48">
        <v>7146</v>
      </c>
      <c r="X154" s="48">
        <v>8509</v>
      </c>
      <c r="Y154" s="48">
        <v>6475</v>
      </c>
      <c r="Z154" s="48">
        <v>5784</v>
      </c>
      <c r="AA154" s="14">
        <v>1991</v>
      </c>
      <c r="AB154" s="72">
        <f t="shared" si="29"/>
        <v>18</v>
      </c>
      <c r="AC154" s="13" t="s">
        <v>501</v>
      </c>
    </row>
    <row r="155" spans="3:29">
      <c r="C155" s="11">
        <v>123</v>
      </c>
      <c r="D155" s="12" t="s">
        <v>476</v>
      </c>
      <c r="E155" s="13" t="s">
        <v>490</v>
      </c>
      <c r="F155" s="12" t="s">
        <v>562</v>
      </c>
      <c r="G155" s="73" t="str">
        <f t="shared" si="30"/>
        <v>DNK_D</v>
      </c>
      <c r="H155" s="73" t="str">
        <f t="shared" si="31"/>
        <v>T02_D</v>
      </c>
      <c r="I155" s="73" t="str">
        <f t="shared" si="27"/>
        <v>KA</v>
      </c>
      <c r="J155" s="44">
        <f t="shared" si="28"/>
        <v>6099</v>
      </c>
      <c r="K155" s="45">
        <f t="shared" si="32"/>
        <v>1287</v>
      </c>
      <c r="L155" s="45">
        <f t="shared" si="33"/>
        <v>1447</v>
      </c>
      <c r="M155" s="45">
        <f t="shared" si="34"/>
        <v>2028</v>
      </c>
      <c r="N155" s="45">
        <f t="shared" si="35"/>
        <v>1337</v>
      </c>
      <c r="O155" s="48">
        <v>616</v>
      </c>
      <c r="P155" s="48">
        <v>301</v>
      </c>
      <c r="Q155" s="48">
        <v>370</v>
      </c>
      <c r="R155" s="48">
        <v>243</v>
      </c>
      <c r="S155" s="48">
        <v>488</v>
      </c>
      <c r="T155" s="48">
        <v>716</v>
      </c>
      <c r="U155" s="48">
        <v>757</v>
      </c>
      <c r="V155" s="48">
        <v>774</v>
      </c>
      <c r="W155" s="48">
        <v>497</v>
      </c>
      <c r="X155" s="48">
        <v>421</v>
      </c>
      <c r="Y155" s="48">
        <v>426</v>
      </c>
      <c r="Z155" s="48">
        <v>490</v>
      </c>
      <c r="AA155" s="14">
        <v>1997</v>
      </c>
      <c r="AB155" s="72">
        <f t="shared" si="29"/>
        <v>12</v>
      </c>
      <c r="AC155" s="13" t="s">
        <v>502</v>
      </c>
    </row>
    <row r="156" spans="3:29">
      <c r="C156" s="11">
        <v>124</v>
      </c>
      <c r="D156" s="12" t="s">
        <v>218</v>
      </c>
      <c r="E156" s="13" t="s">
        <v>493</v>
      </c>
      <c r="F156" s="12" t="s">
        <v>504</v>
      </c>
      <c r="G156" s="73" t="str">
        <f t="shared" si="30"/>
        <v>FRA_C</v>
      </c>
      <c r="H156" s="73" t="str">
        <f t="shared" si="31"/>
        <v>T02_C</v>
      </c>
      <c r="I156" s="73" t="str">
        <f t="shared" si="27"/>
        <v>KA</v>
      </c>
      <c r="J156" s="44">
        <f t="shared" si="28"/>
        <v>103258</v>
      </c>
      <c r="K156" s="45">
        <f t="shared" si="32"/>
        <v>22583</v>
      </c>
      <c r="L156" s="45">
        <f t="shared" si="33"/>
        <v>23741</v>
      </c>
      <c r="M156" s="45">
        <f t="shared" si="34"/>
        <v>34168</v>
      </c>
      <c r="N156" s="45">
        <f t="shared" si="35"/>
        <v>22766</v>
      </c>
      <c r="O156" s="48">
        <v>10760</v>
      </c>
      <c r="P156" s="48">
        <v>7677</v>
      </c>
      <c r="Q156" s="48">
        <v>4146</v>
      </c>
      <c r="R156" s="48">
        <v>7359</v>
      </c>
      <c r="S156" s="48">
        <v>5658</v>
      </c>
      <c r="T156" s="48">
        <v>10724</v>
      </c>
      <c r="U156" s="48">
        <v>14255</v>
      </c>
      <c r="V156" s="48">
        <v>12490</v>
      </c>
      <c r="W156" s="48">
        <v>7423</v>
      </c>
      <c r="X156" s="48">
        <v>5300</v>
      </c>
      <c r="Y156" s="48">
        <v>4911</v>
      </c>
      <c r="Z156" s="48">
        <v>12555</v>
      </c>
      <c r="AA156" s="14">
        <v>1992</v>
      </c>
      <c r="AB156" s="72">
        <f t="shared" si="29"/>
        <v>17</v>
      </c>
      <c r="AC156" s="13" t="s">
        <v>502</v>
      </c>
    </row>
    <row r="157" spans="3:29">
      <c r="C157" s="11">
        <v>125</v>
      </c>
      <c r="D157" s="12" t="s">
        <v>82</v>
      </c>
      <c r="E157" s="13" t="s">
        <v>498</v>
      </c>
      <c r="F157" s="12" t="s">
        <v>504</v>
      </c>
      <c r="G157" s="73" t="str">
        <f t="shared" si="30"/>
        <v>NOR_C</v>
      </c>
      <c r="H157" s="73" t="str">
        <f t="shared" si="31"/>
        <v>T04_C</v>
      </c>
      <c r="I157" s="73" t="str">
        <f t="shared" si="27"/>
        <v>KA</v>
      </c>
      <c r="J157" s="44">
        <f t="shared" si="28"/>
        <v>161382</v>
      </c>
      <c r="K157" s="45">
        <f t="shared" si="32"/>
        <v>38259</v>
      </c>
      <c r="L157" s="45">
        <f t="shared" si="33"/>
        <v>39080</v>
      </c>
      <c r="M157" s="45">
        <f t="shared" si="34"/>
        <v>48686</v>
      </c>
      <c r="N157" s="45">
        <f t="shared" si="35"/>
        <v>35357</v>
      </c>
      <c r="O157" s="48">
        <v>16970</v>
      </c>
      <c r="P157" s="48">
        <v>13545</v>
      </c>
      <c r="Q157" s="48">
        <v>7744</v>
      </c>
      <c r="R157" s="48">
        <v>11684</v>
      </c>
      <c r="S157" s="48">
        <v>13214</v>
      </c>
      <c r="T157" s="48">
        <v>14182</v>
      </c>
      <c r="U157" s="48">
        <v>20077</v>
      </c>
      <c r="V157" s="48">
        <v>19310</v>
      </c>
      <c r="W157" s="48">
        <v>9299</v>
      </c>
      <c r="X157" s="48">
        <v>8977</v>
      </c>
      <c r="Y157" s="48">
        <v>12920</v>
      </c>
      <c r="Z157" s="48">
        <v>13460</v>
      </c>
      <c r="AA157" s="14">
        <v>1993</v>
      </c>
      <c r="AB157" s="72">
        <f t="shared" si="29"/>
        <v>16</v>
      </c>
      <c r="AC157" s="13" t="s">
        <v>542</v>
      </c>
    </row>
    <row r="158" spans="3:29">
      <c r="C158" s="11">
        <v>126</v>
      </c>
      <c r="D158" s="12" t="s">
        <v>149</v>
      </c>
      <c r="E158" s="13" t="s">
        <v>493</v>
      </c>
      <c r="F158" s="12" t="s">
        <v>504</v>
      </c>
      <c r="G158" s="73" t="str">
        <f t="shared" si="30"/>
        <v>FRA_C</v>
      </c>
      <c r="H158" s="73" t="str">
        <f t="shared" si="31"/>
        <v>T04_C</v>
      </c>
      <c r="I158" s="73" t="str">
        <f t="shared" si="27"/>
        <v>KM</v>
      </c>
      <c r="J158" s="44">
        <f t="shared" si="28"/>
        <v>129119</v>
      </c>
      <c r="K158" s="45">
        <f t="shared" si="32"/>
        <v>26193</v>
      </c>
      <c r="L158" s="45">
        <f t="shared" si="33"/>
        <v>26901</v>
      </c>
      <c r="M158" s="45">
        <f t="shared" si="34"/>
        <v>48491</v>
      </c>
      <c r="N158" s="45">
        <f t="shared" si="35"/>
        <v>27534</v>
      </c>
      <c r="O158" s="48">
        <v>10229</v>
      </c>
      <c r="P158" s="48">
        <v>9251</v>
      </c>
      <c r="Q158" s="48">
        <v>6713</v>
      </c>
      <c r="R158" s="48">
        <v>5635</v>
      </c>
      <c r="S158" s="48">
        <v>7338</v>
      </c>
      <c r="T158" s="48">
        <v>13928</v>
      </c>
      <c r="U158" s="48">
        <v>17282</v>
      </c>
      <c r="V158" s="48">
        <v>17269</v>
      </c>
      <c r="W158" s="48">
        <v>13940</v>
      </c>
      <c r="X158" s="48">
        <v>10379</v>
      </c>
      <c r="Y158" s="48">
        <v>6604</v>
      </c>
      <c r="Z158" s="48">
        <v>10551</v>
      </c>
      <c r="AA158" s="14">
        <v>2001</v>
      </c>
      <c r="AB158" s="72">
        <f t="shared" si="29"/>
        <v>8</v>
      </c>
      <c r="AC158" s="13" t="s">
        <v>542</v>
      </c>
    </row>
    <row r="159" spans="3:29">
      <c r="C159" s="11">
        <v>127</v>
      </c>
      <c r="D159" s="12" t="s">
        <v>195</v>
      </c>
      <c r="E159" s="13" t="s">
        <v>492</v>
      </c>
      <c r="F159" s="12" t="s">
        <v>504</v>
      </c>
      <c r="G159" s="73" t="str">
        <f t="shared" si="30"/>
        <v>FIN_C</v>
      </c>
      <c r="H159" s="73" t="str">
        <f t="shared" si="31"/>
        <v>T02_C</v>
      </c>
      <c r="I159" s="73" t="str">
        <f t="shared" si="27"/>
        <v>KA</v>
      </c>
      <c r="J159" s="44">
        <f t="shared" si="28"/>
        <v>111401</v>
      </c>
      <c r="K159" s="45">
        <f t="shared" si="32"/>
        <v>23254</v>
      </c>
      <c r="L159" s="45">
        <f t="shared" si="33"/>
        <v>26071</v>
      </c>
      <c r="M159" s="45">
        <f t="shared" si="34"/>
        <v>37047</v>
      </c>
      <c r="N159" s="45">
        <f t="shared" si="35"/>
        <v>25029</v>
      </c>
      <c r="O159" s="48">
        <v>10040</v>
      </c>
      <c r="P159" s="48">
        <v>7114</v>
      </c>
      <c r="Q159" s="48">
        <v>6100</v>
      </c>
      <c r="R159" s="48">
        <v>6021</v>
      </c>
      <c r="S159" s="48">
        <v>8040</v>
      </c>
      <c r="T159" s="48">
        <v>12010</v>
      </c>
      <c r="U159" s="48">
        <v>13010</v>
      </c>
      <c r="V159" s="48">
        <v>14047</v>
      </c>
      <c r="W159" s="48">
        <v>9990</v>
      </c>
      <c r="X159" s="48">
        <v>8007</v>
      </c>
      <c r="Y159" s="48">
        <v>7032</v>
      </c>
      <c r="Z159" s="48">
        <v>9990</v>
      </c>
      <c r="AA159" s="14">
        <v>1999</v>
      </c>
      <c r="AB159" s="72">
        <f t="shared" si="29"/>
        <v>10</v>
      </c>
      <c r="AC159" s="13" t="s">
        <v>502</v>
      </c>
    </row>
    <row r="160" spans="3:29">
      <c r="C160" s="11">
        <v>128</v>
      </c>
      <c r="D160" s="12" t="s">
        <v>190</v>
      </c>
      <c r="E160" s="13" t="s">
        <v>497</v>
      </c>
      <c r="F160" s="12" t="s">
        <v>504</v>
      </c>
      <c r="G160" s="73" t="str">
        <f t="shared" si="30"/>
        <v>SWE_C</v>
      </c>
      <c r="H160" s="73" t="str">
        <f t="shared" si="31"/>
        <v>T01_C</v>
      </c>
      <c r="I160" s="73" t="str">
        <f t="shared" si="27"/>
        <v>KM</v>
      </c>
      <c r="J160" s="44">
        <f t="shared" si="28"/>
        <v>112434</v>
      </c>
      <c r="K160" s="45">
        <f t="shared" si="32"/>
        <v>22736</v>
      </c>
      <c r="L160" s="45">
        <f t="shared" si="33"/>
        <v>26108</v>
      </c>
      <c r="M160" s="45">
        <f t="shared" si="34"/>
        <v>38667</v>
      </c>
      <c r="N160" s="45">
        <f t="shared" si="35"/>
        <v>24923</v>
      </c>
      <c r="O160" s="48">
        <v>10293</v>
      </c>
      <c r="P160" s="48">
        <v>7268</v>
      </c>
      <c r="Q160" s="48">
        <v>5175</v>
      </c>
      <c r="R160" s="48">
        <v>5869</v>
      </c>
      <c r="S160" s="48">
        <v>8092</v>
      </c>
      <c r="T160" s="48">
        <v>12147</v>
      </c>
      <c r="U160" s="48">
        <v>13003</v>
      </c>
      <c r="V160" s="48">
        <v>15503</v>
      </c>
      <c r="W160" s="48">
        <v>10161</v>
      </c>
      <c r="X160" s="48">
        <v>7195</v>
      </c>
      <c r="Y160" s="48">
        <v>6350</v>
      </c>
      <c r="Z160" s="48">
        <v>11378</v>
      </c>
      <c r="AA160" s="14">
        <v>2005</v>
      </c>
      <c r="AB160" s="72">
        <f t="shared" si="29"/>
        <v>4</v>
      </c>
      <c r="AC160" s="13" t="s">
        <v>500</v>
      </c>
    </row>
    <row r="161" spans="3:29">
      <c r="C161" s="11">
        <v>129</v>
      </c>
      <c r="D161" s="12" t="s">
        <v>238</v>
      </c>
      <c r="E161" s="13" t="s">
        <v>495</v>
      </c>
      <c r="F161" s="12" t="s">
        <v>504</v>
      </c>
      <c r="G161" s="73" t="str">
        <f t="shared" si="30"/>
        <v>IRL_C</v>
      </c>
      <c r="H161" s="73" t="str">
        <f t="shared" si="31"/>
        <v>T01_C</v>
      </c>
      <c r="I161" s="73" t="str">
        <f t="shared" ref="I161:I224" si="36">IF($AB161&gt;=10,"KA",IF($AB161&gt;=3,"KM","KN"))</f>
        <v>KM</v>
      </c>
      <c r="J161" s="44">
        <f t="shared" ref="J161:J224" si="37">SUM($O161:$Z161)</f>
        <v>93498</v>
      </c>
      <c r="K161" s="45">
        <f t="shared" si="32"/>
        <v>18772</v>
      </c>
      <c r="L161" s="45">
        <f t="shared" si="33"/>
        <v>21754</v>
      </c>
      <c r="M161" s="45">
        <f t="shared" si="34"/>
        <v>30283</v>
      </c>
      <c r="N161" s="45">
        <f t="shared" si="35"/>
        <v>22689</v>
      </c>
      <c r="O161" s="48">
        <v>8038</v>
      </c>
      <c r="P161" s="48">
        <v>5811</v>
      </c>
      <c r="Q161" s="48">
        <v>4923</v>
      </c>
      <c r="R161" s="48">
        <v>5035</v>
      </c>
      <c r="S161" s="48">
        <v>6403</v>
      </c>
      <c r="T161" s="48">
        <v>10316</v>
      </c>
      <c r="U161" s="48">
        <v>10657</v>
      </c>
      <c r="V161" s="48">
        <v>11621</v>
      </c>
      <c r="W161" s="48">
        <v>8005</v>
      </c>
      <c r="X161" s="48">
        <v>7315</v>
      </c>
      <c r="Y161" s="48">
        <v>6281</v>
      </c>
      <c r="Z161" s="48">
        <v>9093</v>
      </c>
      <c r="AA161" s="14">
        <v>2006</v>
      </c>
      <c r="AB161" s="72">
        <f t="shared" ref="AB161:AB224" si="38">rD1.JahrAktuell-$AA161</f>
        <v>3</v>
      </c>
      <c r="AC161" s="13" t="s">
        <v>500</v>
      </c>
    </row>
    <row r="162" spans="3:29">
      <c r="C162" s="11">
        <v>130</v>
      </c>
      <c r="D162" s="12" t="s">
        <v>306</v>
      </c>
      <c r="E162" s="13" t="s">
        <v>498</v>
      </c>
      <c r="F162" s="12" t="s">
        <v>504</v>
      </c>
      <c r="G162" s="73" t="str">
        <f t="shared" ref="G162:G225" si="39">$E162&amp;"_"&amp;$F162</f>
        <v>NOR_C</v>
      </c>
      <c r="H162" s="73" t="str">
        <f t="shared" ref="H162:H225" si="40">$AC162&amp;"_"&amp;$F162</f>
        <v>T01_C</v>
      </c>
      <c r="I162" s="73" t="str">
        <f t="shared" si="36"/>
        <v>KA</v>
      </c>
      <c r="J162" s="44">
        <f t="shared" si="37"/>
        <v>71380</v>
      </c>
      <c r="K162" s="45">
        <f t="shared" ref="K162:K225" si="41">SUM($O162:$Q162)</f>
        <v>14983</v>
      </c>
      <c r="L162" s="45">
        <f t="shared" ref="L162:L225" si="42">SUM($R162:$T162)</f>
        <v>16992</v>
      </c>
      <c r="M162" s="45">
        <f t="shared" ref="M162:M225" si="43">SUM($U162:$W162)</f>
        <v>23622</v>
      </c>
      <c r="N162" s="45">
        <f t="shared" ref="N162:N225" si="44">SUM($X162:$Z162)</f>
        <v>15783</v>
      </c>
      <c r="O162" s="48">
        <v>6664</v>
      </c>
      <c r="P162" s="48">
        <v>4656</v>
      </c>
      <c r="Q162" s="48">
        <v>3663</v>
      </c>
      <c r="R162" s="48">
        <v>3940</v>
      </c>
      <c r="S162" s="48">
        <v>5340</v>
      </c>
      <c r="T162" s="48">
        <v>7712</v>
      </c>
      <c r="U162" s="48">
        <v>8009</v>
      </c>
      <c r="V162" s="48">
        <v>9375</v>
      </c>
      <c r="W162" s="48">
        <v>6238</v>
      </c>
      <c r="X162" s="48">
        <v>5208</v>
      </c>
      <c r="Y162" s="48">
        <v>4379</v>
      </c>
      <c r="Z162" s="48">
        <v>6196</v>
      </c>
      <c r="AA162" s="14">
        <v>1998</v>
      </c>
      <c r="AB162" s="72">
        <f t="shared" si="38"/>
        <v>11</v>
      </c>
      <c r="AC162" s="13" t="s">
        <v>500</v>
      </c>
    </row>
    <row r="163" spans="3:29">
      <c r="C163" s="11">
        <v>131</v>
      </c>
      <c r="D163" s="12" t="s">
        <v>386</v>
      </c>
      <c r="E163" s="13" t="s">
        <v>494</v>
      </c>
      <c r="F163" s="12" t="s">
        <v>562</v>
      </c>
      <c r="G163" s="73" t="str">
        <f t="shared" si="39"/>
        <v>GBR_D</v>
      </c>
      <c r="H163" s="73" t="str">
        <f t="shared" si="40"/>
        <v>T04_D</v>
      </c>
      <c r="I163" s="73" t="str">
        <f t="shared" si="36"/>
        <v>KA</v>
      </c>
      <c r="J163" s="44">
        <f t="shared" si="37"/>
        <v>39734</v>
      </c>
      <c r="K163" s="45">
        <f t="shared" si="41"/>
        <v>6815</v>
      </c>
      <c r="L163" s="45">
        <f t="shared" si="42"/>
        <v>10226</v>
      </c>
      <c r="M163" s="45">
        <f t="shared" si="43"/>
        <v>13592</v>
      </c>
      <c r="N163" s="45">
        <f t="shared" si="44"/>
        <v>9101</v>
      </c>
      <c r="O163" s="48">
        <v>2278</v>
      </c>
      <c r="P163" s="48">
        <v>2247</v>
      </c>
      <c r="Q163" s="48">
        <v>2290</v>
      </c>
      <c r="R163" s="48">
        <v>2437</v>
      </c>
      <c r="S163" s="48">
        <v>3424</v>
      </c>
      <c r="T163" s="48">
        <v>4365</v>
      </c>
      <c r="U163" s="48">
        <v>5372</v>
      </c>
      <c r="V163" s="48">
        <v>5101</v>
      </c>
      <c r="W163" s="48">
        <v>3119</v>
      </c>
      <c r="X163" s="48">
        <v>2507</v>
      </c>
      <c r="Y163" s="48">
        <v>2454</v>
      </c>
      <c r="Z163" s="48">
        <v>4140</v>
      </c>
      <c r="AA163" s="14">
        <v>1994</v>
      </c>
      <c r="AB163" s="72">
        <f t="shared" si="38"/>
        <v>15</v>
      </c>
      <c r="AC163" s="13" t="s">
        <v>542</v>
      </c>
    </row>
    <row r="164" spans="3:29">
      <c r="C164" s="11">
        <v>132</v>
      </c>
      <c r="D164" s="12" t="s">
        <v>471</v>
      </c>
      <c r="E164" s="13" t="s">
        <v>497</v>
      </c>
      <c r="F164" s="12" t="s">
        <v>562</v>
      </c>
      <c r="G164" s="73" t="str">
        <f t="shared" si="39"/>
        <v>SWE_D</v>
      </c>
      <c r="H164" s="73" t="str">
        <f t="shared" si="40"/>
        <v>T03_D</v>
      </c>
      <c r="I164" s="73" t="str">
        <f t="shared" si="36"/>
        <v>KA</v>
      </c>
      <c r="J164" s="44">
        <f t="shared" si="37"/>
        <v>9249</v>
      </c>
      <c r="K164" s="45">
        <f t="shared" si="41"/>
        <v>1653</v>
      </c>
      <c r="L164" s="45">
        <f t="shared" si="42"/>
        <v>2551</v>
      </c>
      <c r="M164" s="45">
        <f t="shared" si="43"/>
        <v>3228</v>
      </c>
      <c r="N164" s="45">
        <f t="shared" si="44"/>
        <v>1817</v>
      </c>
      <c r="O164" s="48">
        <v>567</v>
      </c>
      <c r="P164" s="48">
        <v>507</v>
      </c>
      <c r="Q164" s="48">
        <v>579</v>
      </c>
      <c r="R164" s="48">
        <v>598</v>
      </c>
      <c r="S164" s="48">
        <v>792</v>
      </c>
      <c r="T164" s="48">
        <v>1161</v>
      </c>
      <c r="U164" s="48">
        <v>1008</v>
      </c>
      <c r="V164" s="48">
        <v>1387</v>
      </c>
      <c r="W164" s="48">
        <v>833</v>
      </c>
      <c r="X164" s="48">
        <v>708</v>
      </c>
      <c r="Y164" s="48">
        <v>388</v>
      </c>
      <c r="Z164" s="48">
        <v>721</v>
      </c>
      <c r="AA164" s="14">
        <v>1996</v>
      </c>
      <c r="AB164" s="72">
        <f t="shared" si="38"/>
        <v>13</v>
      </c>
      <c r="AC164" s="13" t="s">
        <v>501</v>
      </c>
    </row>
    <row r="165" spans="3:29">
      <c r="C165" s="11">
        <v>133</v>
      </c>
      <c r="D165" s="12" t="s">
        <v>197</v>
      </c>
      <c r="E165" s="13" t="s">
        <v>498</v>
      </c>
      <c r="F165" s="12" t="s">
        <v>504</v>
      </c>
      <c r="G165" s="73" t="str">
        <f t="shared" si="39"/>
        <v>NOR_C</v>
      </c>
      <c r="H165" s="73" t="str">
        <f t="shared" si="40"/>
        <v>T02_C</v>
      </c>
      <c r="I165" s="73" t="str">
        <f t="shared" si="36"/>
        <v>KM</v>
      </c>
      <c r="J165" s="44">
        <f t="shared" si="37"/>
        <v>110782</v>
      </c>
      <c r="K165" s="45">
        <f t="shared" si="41"/>
        <v>20220</v>
      </c>
      <c r="L165" s="45">
        <f t="shared" si="42"/>
        <v>23472</v>
      </c>
      <c r="M165" s="45">
        <f t="shared" si="43"/>
        <v>43544</v>
      </c>
      <c r="N165" s="45">
        <f t="shared" si="44"/>
        <v>23546</v>
      </c>
      <c r="O165" s="48">
        <v>7726</v>
      </c>
      <c r="P165" s="48">
        <v>5572</v>
      </c>
      <c r="Q165" s="48">
        <v>6922</v>
      </c>
      <c r="R165" s="48">
        <v>5487</v>
      </c>
      <c r="S165" s="48">
        <v>8675</v>
      </c>
      <c r="T165" s="48">
        <v>9310</v>
      </c>
      <c r="U165" s="48">
        <v>14560</v>
      </c>
      <c r="V165" s="48">
        <v>16977</v>
      </c>
      <c r="W165" s="48">
        <v>12007</v>
      </c>
      <c r="X165" s="48">
        <v>6140</v>
      </c>
      <c r="Y165" s="48">
        <v>7422</v>
      </c>
      <c r="Z165" s="48">
        <v>9984</v>
      </c>
      <c r="AA165" s="14">
        <v>2000</v>
      </c>
      <c r="AB165" s="72">
        <f t="shared" si="38"/>
        <v>9</v>
      </c>
      <c r="AC165" s="13" t="s">
        <v>502</v>
      </c>
    </row>
    <row r="166" spans="3:29">
      <c r="C166" s="11">
        <v>134</v>
      </c>
      <c r="D166" s="12" t="s">
        <v>434</v>
      </c>
      <c r="E166" s="13" t="s">
        <v>498</v>
      </c>
      <c r="F166" s="12" t="s">
        <v>562</v>
      </c>
      <c r="G166" s="73" t="str">
        <f t="shared" si="39"/>
        <v>NOR_D</v>
      </c>
      <c r="H166" s="73" t="str">
        <f t="shared" si="40"/>
        <v>T02_D</v>
      </c>
      <c r="I166" s="73" t="str">
        <f t="shared" si="36"/>
        <v>KA</v>
      </c>
      <c r="J166" s="44">
        <f t="shared" si="37"/>
        <v>24187</v>
      </c>
      <c r="K166" s="45">
        <f t="shared" si="41"/>
        <v>4819</v>
      </c>
      <c r="L166" s="45">
        <f t="shared" si="42"/>
        <v>5409</v>
      </c>
      <c r="M166" s="45">
        <f t="shared" si="43"/>
        <v>8163</v>
      </c>
      <c r="N166" s="45">
        <f t="shared" si="44"/>
        <v>5796</v>
      </c>
      <c r="O166" s="48">
        <v>2003</v>
      </c>
      <c r="P166" s="48">
        <v>1601</v>
      </c>
      <c r="Q166" s="48">
        <v>1215</v>
      </c>
      <c r="R166" s="48">
        <v>1087</v>
      </c>
      <c r="S166" s="48">
        <v>1422</v>
      </c>
      <c r="T166" s="48">
        <v>2900</v>
      </c>
      <c r="U166" s="48">
        <v>2559</v>
      </c>
      <c r="V166" s="48">
        <v>3298</v>
      </c>
      <c r="W166" s="48">
        <v>2306</v>
      </c>
      <c r="X166" s="48">
        <v>1892</v>
      </c>
      <c r="Y166" s="48">
        <v>1531</v>
      </c>
      <c r="Z166" s="48">
        <v>2373</v>
      </c>
      <c r="AA166" s="14">
        <v>1993</v>
      </c>
      <c r="AB166" s="72">
        <f t="shared" si="38"/>
        <v>16</v>
      </c>
      <c r="AC166" s="13" t="s">
        <v>502</v>
      </c>
    </row>
    <row r="167" spans="3:29">
      <c r="C167" s="11">
        <v>135</v>
      </c>
      <c r="D167" s="12" t="s">
        <v>33</v>
      </c>
      <c r="E167" s="13" t="s">
        <v>492</v>
      </c>
      <c r="F167" s="12" t="s">
        <v>2</v>
      </c>
      <c r="G167" s="73" t="str">
        <f t="shared" si="39"/>
        <v>FIN_B</v>
      </c>
      <c r="H167" s="73" t="str">
        <f t="shared" si="40"/>
        <v>T02_B</v>
      </c>
      <c r="I167" s="73" t="str">
        <f t="shared" si="36"/>
        <v>KM</v>
      </c>
      <c r="J167" s="44">
        <f t="shared" si="37"/>
        <v>443290</v>
      </c>
      <c r="K167" s="45">
        <f t="shared" si="41"/>
        <v>93500</v>
      </c>
      <c r="L167" s="45">
        <f t="shared" si="42"/>
        <v>106720</v>
      </c>
      <c r="M167" s="45">
        <f t="shared" si="43"/>
        <v>144290</v>
      </c>
      <c r="N167" s="45">
        <f t="shared" si="44"/>
        <v>98780</v>
      </c>
      <c r="O167" s="48">
        <v>38230</v>
      </c>
      <c r="P167" s="48">
        <v>29570</v>
      </c>
      <c r="Q167" s="48">
        <v>25700</v>
      </c>
      <c r="R167" s="48">
        <v>24450</v>
      </c>
      <c r="S167" s="48">
        <v>33660</v>
      </c>
      <c r="T167" s="48">
        <v>48610</v>
      </c>
      <c r="U167" s="48">
        <v>51830</v>
      </c>
      <c r="V167" s="48">
        <v>53500</v>
      </c>
      <c r="W167" s="48">
        <v>38960</v>
      </c>
      <c r="X167" s="48">
        <v>33110</v>
      </c>
      <c r="Y167" s="48">
        <v>27290</v>
      </c>
      <c r="Z167" s="48">
        <v>38380</v>
      </c>
      <c r="AA167" s="14">
        <v>2004</v>
      </c>
      <c r="AB167" s="72">
        <f t="shared" si="38"/>
        <v>5</v>
      </c>
      <c r="AC167" s="13" t="s">
        <v>502</v>
      </c>
    </row>
    <row r="168" spans="3:29">
      <c r="C168" s="11">
        <v>136</v>
      </c>
      <c r="D168" s="12" t="s">
        <v>205</v>
      </c>
      <c r="E168" s="13" t="s">
        <v>489</v>
      </c>
      <c r="F168" s="12" t="s">
        <v>504</v>
      </c>
      <c r="G168" s="73" t="str">
        <f t="shared" si="39"/>
        <v>DEU_C</v>
      </c>
      <c r="H168" s="73" t="str">
        <f t="shared" si="40"/>
        <v>T01_C</v>
      </c>
      <c r="I168" s="73" t="str">
        <f t="shared" si="36"/>
        <v>KA</v>
      </c>
      <c r="J168" s="44">
        <f t="shared" si="37"/>
        <v>107877</v>
      </c>
      <c r="K168" s="45">
        <f t="shared" si="41"/>
        <v>22519</v>
      </c>
      <c r="L168" s="45">
        <f t="shared" si="42"/>
        <v>27013</v>
      </c>
      <c r="M168" s="45">
        <f t="shared" si="43"/>
        <v>36558</v>
      </c>
      <c r="N168" s="45">
        <f t="shared" si="44"/>
        <v>21787</v>
      </c>
      <c r="O168" s="48">
        <v>9270</v>
      </c>
      <c r="P168" s="48">
        <v>6991</v>
      </c>
      <c r="Q168" s="48">
        <v>6258</v>
      </c>
      <c r="R168" s="48">
        <v>7327</v>
      </c>
      <c r="S168" s="48">
        <v>7822</v>
      </c>
      <c r="T168" s="48">
        <v>11864</v>
      </c>
      <c r="U168" s="48">
        <v>11016</v>
      </c>
      <c r="V168" s="48">
        <v>12986</v>
      </c>
      <c r="W168" s="48">
        <v>12556</v>
      </c>
      <c r="X168" s="48">
        <v>9534</v>
      </c>
      <c r="Y168" s="48">
        <v>6479</v>
      </c>
      <c r="Z168" s="48">
        <v>5774</v>
      </c>
      <c r="AA168" s="14">
        <v>1992</v>
      </c>
      <c r="AB168" s="72">
        <f t="shared" si="38"/>
        <v>17</v>
      </c>
      <c r="AC168" s="13" t="s">
        <v>500</v>
      </c>
    </row>
    <row r="169" spans="3:29">
      <c r="C169" s="11">
        <v>137</v>
      </c>
      <c r="D169" s="12" t="s">
        <v>243</v>
      </c>
      <c r="E169" s="13" t="s">
        <v>494</v>
      </c>
      <c r="F169" s="12" t="s">
        <v>504</v>
      </c>
      <c r="G169" s="73" t="str">
        <f t="shared" si="39"/>
        <v>GBR_C</v>
      </c>
      <c r="H169" s="73" t="str">
        <f t="shared" si="40"/>
        <v>T04_C</v>
      </c>
      <c r="I169" s="73" t="str">
        <f t="shared" si="36"/>
        <v>KM</v>
      </c>
      <c r="J169" s="44">
        <f t="shared" si="37"/>
        <v>91384</v>
      </c>
      <c r="K169" s="45">
        <f t="shared" si="41"/>
        <v>16326</v>
      </c>
      <c r="L169" s="45">
        <f t="shared" si="42"/>
        <v>23225</v>
      </c>
      <c r="M169" s="45">
        <f t="shared" si="43"/>
        <v>31533</v>
      </c>
      <c r="N169" s="45">
        <f t="shared" si="44"/>
        <v>20300</v>
      </c>
      <c r="O169" s="48">
        <v>6445</v>
      </c>
      <c r="P169" s="48">
        <v>5998</v>
      </c>
      <c r="Q169" s="48">
        <v>3883</v>
      </c>
      <c r="R169" s="48">
        <v>5073</v>
      </c>
      <c r="S169" s="48">
        <v>6728</v>
      </c>
      <c r="T169" s="48">
        <v>11424</v>
      </c>
      <c r="U169" s="48">
        <v>11534</v>
      </c>
      <c r="V169" s="48">
        <v>12866</v>
      </c>
      <c r="W169" s="48">
        <v>7133</v>
      </c>
      <c r="X169" s="48">
        <v>7269</v>
      </c>
      <c r="Y169" s="48">
        <v>5873</v>
      </c>
      <c r="Z169" s="48">
        <v>7158</v>
      </c>
      <c r="AA169" s="14">
        <v>2004</v>
      </c>
      <c r="AB169" s="72">
        <f t="shared" si="38"/>
        <v>5</v>
      </c>
      <c r="AC169" s="13" t="s">
        <v>542</v>
      </c>
    </row>
    <row r="170" spans="3:29">
      <c r="C170" s="11">
        <v>138</v>
      </c>
      <c r="D170" s="12" t="s">
        <v>119</v>
      </c>
      <c r="E170" s="13" t="s">
        <v>489</v>
      </c>
      <c r="F170" s="12" t="s">
        <v>504</v>
      </c>
      <c r="G170" s="73" t="str">
        <f t="shared" si="39"/>
        <v>DEU_C</v>
      </c>
      <c r="H170" s="73" t="str">
        <f t="shared" si="40"/>
        <v>T03_C</v>
      </c>
      <c r="I170" s="73" t="str">
        <f t="shared" si="36"/>
        <v>KA</v>
      </c>
      <c r="J170" s="44">
        <f t="shared" si="37"/>
        <v>143029</v>
      </c>
      <c r="K170" s="45">
        <f t="shared" si="41"/>
        <v>32982</v>
      </c>
      <c r="L170" s="45">
        <f t="shared" si="42"/>
        <v>36634</v>
      </c>
      <c r="M170" s="45">
        <f t="shared" si="43"/>
        <v>47163</v>
      </c>
      <c r="N170" s="45">
        <f t="shared" si="44"/>
        <v>26250</v>
      </c>
      <c r="O170" s="48">
        <v>11745</v>
      </c>
      <c r="P170" s="48">
        <v>9618</v>
      </c>
      <c r="Q170" s="48">
        <v>11619</v>
      </c>
      <c r="R170" s="48">
        <v>6768</v>
      </c>
      <c r="S170" s="48">
        <v>14002</v>
      </c>
      <c r="T170" s="48">
        <v>15864</v>
      </c>
      <c r="U170" s="48">
        <v>21641</v>
      </c>
      <c r="V170" s="48">
        <v>11919</v>
      </c>
      <c r="W170" s="48">
        <v>13603</v>
      </c>
      <c r="X170" s="48">
        <v>10282</v>
      </c>
      <c r="Y170" s="48">
        <v>7291</v>
      </c>
      <c r="Z170" s="48">
        <v>8677</v>
      </c>
      <c r="AA170" s="14">
        <v>1999</v>
      </c>
      <c r="AB170" s="72">
        <f t="shared" si="38"/>
        <v>10</v>
      </c>
      <c r="AC170" s="13" t="s">
        <v>501</v>
      </c>
    </row>
    <row r="171" spans="3:29">
      <c r="C171" s="11">
        <v>139</v>
      </c>
      <c r="D171" s="12" t="s">
        <v>483</v>
      </c>
      <c r="E171" s="13" t="s">
        <v>493</v>
      </c>
      <c r="F171" s="12" t="s">
        <v>562</v>
      </c>
      <c r="G171" s="73" t="str">
        <f t="shared" si="39"/>
        <v>FRA_D</v>
      </c>
      <c r="H171" s="73" t="str">
        <f t="shared" si="40"/>
        <v>T01_D</v>
      </c>
      <c r="I171" s="73" t="str">
        <f t="shared" si="36"/>
        <v>KN</v>
      </c>
      <c r="J171" s="44">
        <f t="shared" si="37"/>
        <v>3216</v>
      </c>
      <c r="K171" s="45">
        <f t="shared" si="41"/>
        <v>659</v>
      </c>
      <c r="L171" s="45">
        <f t="shared" si="42"/>
        <v>757</v>
      </c>
      <c r="M171" s="45">
        <f t="shared" si="43"/>
        <v>1078</v>
      </c>
      <c r="N171" s="45">
        <f t="shared" si="44"/>
        <v>722</v>
      </c>
      <c r="O171" s="48">
        <v>284</v>
      </c>
      <c r="P171" s="48">
        <v>203</v>
      </c>
      <c r="Q171" s="48">
        <v>172</v>
      </c>
      <c r="R171" s="48">
        <v>177</v>
      </c>
      <c r="S171" s="48">
        <v>234</v>
      </c>
      <c r="T171" s="48">
        <v>346</v>
      </c>
      <c r="U171" s="48">
        <v>384</v>
      </c>
      <c r="V171" s="48">
        <v>413</v>
      </c>
      <c r="W171" s="48">
        <v>281</v>
      </c>
      <c r="X171" s="48">
        <v>236</v>
      </c>
      <c r="Y171" s="48">
        <v>205</v>
      </c>
      <c r="Z171" s="48">
        <v>281</v>
      </c>
      <c r="AA171" s="14">
        <v>2007</v>
      </c>
      <c r="AB171" s="72">
        <f t="shared" si="38"/>
        <v>2</v>
      </c>
      <c r="AC171" s="13" t="s">
        <v>500</v>
      </c>
    </row>
    <row r="172" spans="3:29">
      <c r="C172" s="11">
        <v>140</v>
      </c>
      <c r="D172" s="12" t="s">
        <v>173</v>
      </c>
      <c r="E172" s="13" t="s">
        <v>493</v>
      </c>
      <c r="F172" s="12" t="s">
        <v>504</v>
      </c>
      <c r="G172" s="73" t="str">
        <f t="shared" si="39"/>
        <v>FRA_C</v>
      </c>
      <c r="H172" s="73" t="str">
        <f t="shared" si="40"/>
        <v>T04_C</v>
      </c>
      <c r="I172" s="73" t="str">
        <f t="shared" si="36"/>
        <v>KA</v>
      </c>
      <c r="J172" s="44">
        <f t="shared" si="37"/>
        <v>120121</v>
      </c>
      <c r="K172" s="45">
        <f t="shared" si="41"/>
        <v>31050</v>
      </c>
      <c r="L172" s="45">
        <f t="shared" si="42"/>
        <v>29582</v>
      </c>
      <c r="M172" s="45">
        <f t="shared" si="43"/>
        <v>34054</v>
      </c>
      <c r="N172" s="45">
        <f t="shared" si="44"/>
        <v>25435</v>
      </c>
      <c r="O172" s="48">
        <v>14085</v>
      </c>
      <c r="P172" s="48">
        <v>9461</v>
      </c>
      <c r="Q172" s="48">
        <v>7504</v>
      </c>
      <c r="R172" s="48">
        <v>5622</v>
      </c>
      <c r="S172" s="48">
        <v>9253</v>
      </c>
      <c r="T172" s="48">
        <v>14707</v>
      </c>
      <c r="U172" s="48">
        <v>10624</v>
      </c>
      <c r="V172" s="48">
        <v>15870</v>
      </c>
      <c r="W172" s="48">
        <v>7560</v>
      </c>
      <c r="X172" s="48">
        <v>6621</v>
      </c>
      <c r="Y172" s="48">
        <v>7312</v>
      </c>
      <c r="Z172" s="48">
        <v>11502</v>
      </c>
      <c r="AA172" s="14">
        <v>1997</v>
      </c>
      <c r="AB172" s="72">
        <f t="shared" si="38"/>
        <v>12</v>
      </c>
      <c r="AC172" s="13" t="s">
        <v>542</v>
      </c>
    </row>
    <row r="173" spans="3:29">
      <c r="C173" s="11">
        <v>141</v>
      </c>
      <c r="D173" s="12" t="s">
        <v>450</v>
      </c>
      <c r="E173" s="13" t="s">
        <v>489</v>
      </c>
      <c r="F173" s="12" t="s">
        <v>562</v>
      </c>
      <c r="G173" s="73" t="str">
        <f t="shared" si="39"/>
        <v>DEU_D</v>
      </c>
      <c r="H173" s="73" t="str">
        <f t="shared" si="40"/>
        <v>T02_D</v>
      </c>
      <c r="I173" s="73" t="str">
        <f t="shared" si="36"/>
        <v>KA</v>
      </c>
      <c r="J173" s="44">
        <f t="shared" si="37"/>
        <v>15387</v>
      </c>
      <c r="K173" s="45">
        <f t="shared" si="41"/>
        <v>3372</v>
      </c>
      <c r="L173" s="45">
        <f t="shared" si="42"/>
        <v>3491</v>
      </c>
      <c r="M173" s="45">
        <f t="shared" si="43"/>
        <v>5447</v>
      </c>
      <c r="N173" s="45">
        <f t="shared" si="44"/>
        <v>3077</v>
      </c>
      <c r="O173" s="48">
        <v>1145</v>
      </c>
      <c r="P173" s="48">
        <v>1150</v>
      </c>
      <c r="Q173" s="48">
        <v>1077</v>
      </c>
      <c r="R173" s="48">
        <v>985</v>
      </c>
      <c r="S173" s="48">
        <v>1158</v>
      </c>
      <c r="T173" s="48">
        <v>1348</v>
      </c>
      <c r="U173" s="48">
        <v>1982</v>
      </c>
      <c r="V173" s="48">
        <v>1925</v>
      </c>
      <c r="W173" s="48">
        <v>1540</v>
      </c>
      <c r="X173" s="48">
        <v>940</v>
      </c>
      <c r="Y173" s="48">
        <v>858</v>
      </c>
      <c r="Z173" s="48">
        <v>1279</v>
      </c>
      <c r="AA173" s="14">
        <v>1996</v>
      </c>
      <c r="AB173" s="72">
        <f t="shared" si="38"/>
        <v>13</v>
      </c>
      <c r="AC173" s="13" t="s">
        <v>502</v>
      </c>
    </row>
    <row r="174" spans="3:29">
      <c r="C174" s="11">
        <v>142</v>
      </c>
      <c r="D174" s="12" t="s">
        <v>281</v>
      </c>
      <c r="E174" s="13" t="s">
        <v>497</v>
      </c>
      <c r="F174" s="12" t="s">
        <v>504</v>
      </c>
      <c r="G174" s="73" t="str">
        <f t="shared" si="39"/>
        <v>SWE_C</v>
      </c>
      <c r="H174" s="73" t="str">
        <f t="shared" si="40"/>
        <v>T01_C</v>
      </c>
      <c r="I174" s="73" t="str">
        <f t="shared" si="36"/>
        <v>KA</v>
      </c>
      <c r="J174" s="44">
        <f t="shared" si="37"/>
        <v>79741</v>
      </c>
      <c r="K174" s="45">
        <f t="shared" si="41"/>
        <v>16523</v>
      </c>
      <c r="L174" s="45">
        <f t="shared" si="42"/>
        <v>18424</v>
      </c>
      <c r="M174" s="45">
        <f t="shared" si="43"/>
        <v>26399</v>
      </c>
      <c r="N174" s="45">
        <f t="shared" si="44"/>
        <v>18395</v>
      </c>
      <c r="O174" s="48">
        <v>7596</v>
      </c>
      <c r="P174" s="48">
        <v>4944</v>
      </c>
      <c r="Q174" s="48">
        <v>3983</v>
      </c>
      <c r="R174" s="48">
        <v>4488</v>
      </c>
      <c r="S174" s="48">
        <v>5628</v>
      </c>
      <c r="T174" s="48">
        <v>8308</v>
      </c>
      <c r="U174" s="48">
        <v>9080</v>
      </c>
      <c r="V174" s="48">
        <v>10371</v>
      </c>
      <c r="W174" s="48">
        <v>6948</v>
      </c>
      <c r="X174" s="48">
        <v>5636</v>
      </c>
      <c r="Y174" s="48">
        <v>5280</v>
      </c>
      <c r="Z174" s="48">
        <v>7479</v>
      </c>
      <c r="AA174" s="14">
        <v>1993</v>
      </c>
      <c r="AB174" s="72">
        <f t="shared" si="38"/>
        <v>16</v>
      </c>
      <c r="AC174" s="13" t="s">
        <v>500</v>
      </c>
    </row>
    <row r="175" spans="3:29">
      <c r="C175" s="11">
        <v>143</v>
      </c>
      <c r="D175" s="12" t="s">
        <v>130</v>
      </c>
      <c r="E175" s="13" t="s">
        <v>498</v>
      </c>
      <c r="F175" s="12" t="s">
        <v>504</v>
      </c>
      <c r="G175" s="73" t="str">
        <f t="shared" si="39"/>
        <v>NOR_C</v>
      </c>
      <c r="H175" s="73" t="str">
        <f t="shared" si="40"/>
        <v>T01_C</v>
      </c>
      <c r="I175" s="73" t="str">
        <f t="shared" si="36"/>
        <v>KA</v>
      </c>
      <c r="J175" s="44">
        <f t="shared" si="37"/>
        <v>136777</v>
      </c>
      <c r="K175" s="45">
        <f t="shared" si="41"/>
        <v>25030</v>
      </c>
      <c r="L175" s="45">
        <f t="shared" si="42"/>
        <v>33344</v>
      </c>
      <c r="M175" s="45">
        <f t="shared" si="43"/>
        <v>46556</v>
      </c>
      <c r="N175" s="45">
        <f t="shared" si="44"/>
        <v>31847</v>
      </c>
      <c r="O175" s="48">
        <v>10409</v>
      </c>
      <c r="P175" s="48">
        <v>8250</v>
      </c>
      <c r="Q175" s="48">
        <v>6371</v>
      </c>
      <c r="R175" s="48">
        <v>6582</v>
      </c>
      <c r="S175" s="48">
        <v>7188</v>
      </c>
      <c r="T175" s="48">
        <v>19574</v>
      </c>
      <c r="U175" s="48">
        <v>11867</v>
      </c>
      <c r="V175" s="48">
        <v>24355</v>
      </c>
      <c r="W175" s="48">
        <v>10334</v>
      </c>
      <c r="X175" s="48">
        <v>10136</v>
      </c>
      <c r="Y175" s="48">
        <v>9641</v>
      </c>
      <c r="Z175" s="48">
        <v>12070</v>
      </c>
      <c r="AA175" s="14">
        <v>1990</v>
      </c>
      <c r="AB175" s="72">
        <f t="shared" si="38"/>
        <v>19</v>
      </c>
      <c r="AC175" s="13" t="s">
        <v>500</v>
      </c>
    </row>
    <row r="176" spans="3:29">
      <c r="C176" s="11">
        <v>144</v>
      </c>
      <c r="D176" s="12" t="s">
        <v>118</v>
      </c>
      <c r="E176" s="13" t="s">
        <v>495</v>
      </c>
      <c r="F176" s="12" t="s">
        <v>504</v>
      </c>
      <c r="G176" s="73" t="str">
        <f t="shared" si="39"/>
        <v>IRL_C</v>
      </c>
      <c r="H176" s="73" t="str">
        <f t="shared" si="40"/>
        <v>T02_C</v>
      </c>
      <c r="I176" s="73" t="str">
        <f t="shared" si="36"/>
        <v>KA</v>
      </c>
      <c r="J176" s="44">
        <f t="shared" si="37"/>
        <v>143304</v>
      </c>
      <c r="K176" s="45">
        <f t="shared" si="41"/>
        <v>25724</v>
      </c>
      <c r="L176" s="45">
        <f t="shared" si="42"/>
        <v>31165</v>
      </c>
      <c r="M176" s="45">
        <f t="shared" si="43"/>
        <v>49813</v>
      </c>
      <c r="N176" s="45">
        <f t="shared" si="44"/>
        <v>36602</v>
      </c>
      <c r="O176" s="48">
        <v>11472</v>
      </c>
      <c r="P176" s="48">
        <v>6916</v>
      </c>
      <c r="Q176" s="48">
        <v>7336</v>
      </c>
      <c r="R176" s="48">
        <v>10185</v>
      </c>
      <c r="S176" s="48">
        <v>8314</v>
      </c>
      <c r="T176" s="48">
        <v>12666</v>
      </c>
      <c r="U176" s="48">
        <v>18159</v>
      </c>
      <c r="V176" s="48">
        <v>20115</v>
      </c>
      <c r="W176" s="48">
        <v>11539</v>
      </c>
      <c r="X176" s="48">
        <v>13491</v>
      </c>
      <c r="Y176" s="48">
        <v>6820</v>
      </c>
      <c r="Z176" s="48">
        <v>16291</v>
      </c>
      <c r="AA176" s="14">
        <v>1991</v>
      </c>
      <c r="AB176" s="72">
        <f t="shared" si="38"/>
        <v>18</v>
      </c>
      <c r="AC176" s="13" t="s">
        <v>502</v>
      </c>
    </row>
    <row r="177" spans="3:29">
      <c r="C177" s="11">
        <v>145</v>
      </c>
      <c r="D177" s="12" t="s">
        <v>186</v>
      </c>
      <c r="E177" s="13" t="s">
        <v>497</v>
      </c>
      <c r="F177" s="12" t="s">
        <v>504</v>
      </c>
      <c r="G177" s="73" t="str">
        <f t="shared" si="39"/>
        <v>SWE_C</v>
      </c>
      <c r="H177" s="73" t="str">
        <f t="shared" si="40"/>
        <v>T02_C</v>
      </c>
      <c r="I177" s="73" t="str">
        <f t="shared" si="36"/>
        <v>KM</v>
      </c>
      <c r="J177" s="44">
        <f t="shared" si="37"/>
        <v>113749</v>
      </c>
      <c r="K177" s="45">
        <f t="shared" si="41"/>
        <v>24977</v>
      </c>
      <c r="L177" s="45">
        <f t="shared" si="42"/>
        <v>27063</v>
      </c>
      <c r="M177" s="45">
        <f t="shared" si="43"/>
        <v>39683</v>
      </c>
      <c r="N177" s="45">
        <f t="shared" si="44"/>
        <v>22026</v>
      </c>
      <c r="O177" s="48">
        <v>12198</v>
      </c>
      <c r="P177" s="48">
        <v>7398</v>
      </c>
      <c r="Q177" s="48">
        <v>5381</v>
      </c>
      <c r="R177" s="48">
        <v>5895</v>
      </c>
      <c r="S177" s="48">
        <v>9664</v>
      </c>
      <c r="T177" s="48">
        <v>11504</v>
      </c>
      <c r="U177" s="48">
        <v>14275</v>
      </c>
      <c r="V177" s="48">
        <v>12063</v>
      </c>
      <c r="W177" s="48">
        <v>13345</v>
      </c>
      <c r="X177" s="48">
        <v>7628</v>
      </c>
      <c r="Y177" s="48">
        <v>6386</v>
      </c>
      <c r="Z177" s="48">
        <v>8012</v>
      </c>
      <c r="AA177" s="14">
        <v>2006</v>
      </c>
      <c r="AB177" s="72">
        <f t="shared" si="38"/>
        <v>3</v>
      </c>
      <c r="AC177" s="13" t="s">
        <v>502</v>
      </c>
    </row>
    <row r="178" spans="3:29">
      <c r="C178" s="11">
        <v>146</v>
      </c>
      <c r="D178" s="12" t="s">
        <v>72</v>
      </c>
      <c r="E178" s="13" t="s">
        <v>493</v>
      </c>
      <c r="F178" s="12" t="s">
        <v>504</v>
      </c>
      <c r="G178" s="73" t="str">
        <f t="shared" si="39"/>
        <v>FRA_C</v>
      </c>
      <c r="H178" s="73" t="str">
        <f t="shared" si="40"/>
        <v>T02_C</v>
      </c>
      <c r="I178" s="73" t="str">
        <f t="shared" si="36"/>
        <v>KA</v>
      </c>
      <c r="J178" s="44">
        <f t="shared" si="37"/>
        <v>169352</v>
      </c>
      <c r="K178" s="45">
        <f t="shared" si="41"/>
        <v>28457</v>
      </c>
      <c r="L178" s="45">
        <f t="shared" si="42"/>
        <v>36084</v>
      </c>
      <c r="M178" s="45">
        <f t="shared" si="43"/>
        <v>69778</v>
      </c>
      <c r="N178" s="45">
        <f t="shared" si="44"/>
        <v>35033</v>
      </c>
      <c r="O178" s="48">
        <v>14160</v>
      </c>
      <c r="P178" s="48">
        <v>5569</v>
      </c>
      <c r="Q178" s="48">
        <v>8728</v>
      </c>
      <c r="R178" s="48">
        <v>6696</v>
      </c>
      <c r="S178" s="48">
        <v>10442</v>
      </c>
      <c r="T178" s="48">
        <v>18946</v>
      </c>
      <c r="U178" s="48">
        <v>23468</v>
      </c>
      <c r="V178" s="48">
        <v>27557</v>
      </c>
      <c r="W178" s="48">
        <v>18753</v>
      </c>
      <c r="X178" s="48">
        <v>11024</v>
      </c>
      <c r="Y178" s="48">
        <v>13393</v>
      </c>
      <c r="Z178" s="48">
        <v>10616</v>
      </c>
      <c r="AA178" s="14">
        <v>1997</v>
      </c>
      <c r="AB178" s="72">
        <f t="shared" si="38"/>
        <v>12</v>
      </c>
      <c r="AC178" s="13" t="s">
        <v>502</v>
      </c>
    </row>
    <row r="179" spans="3:29">
      <c r="C179" s="11">
        <v>147</v>
      </c>
      <c r="D179" s="12" t="s">
        <v>219</v>
      </c>
      <c r="E179" s="13" t="s">
        <v>490</v>
      </c>
      <c r="F179" s="12" t="s">
        <v>504</v>
      </c>
      <c r="G179" s="73" t="str">
        <f t="shared" si="39"/>
        <v>DNK_C</v>
      </c>
      <c r="H179" s="73" t="str">
        <f t="shared" si="40"/>
        <v>T01_C</v>
      </c>
      <c r="I179" s="73" t="str">
        <f t="shared" si="36"/>
        <v>KA</v>
      </c>
      <c r="J179" s="44">
        <f t="shared" si="37"/>
        <v>101972</v>
      </c>
      <c r="K179" s="45">
        <f t="shared" si="41"/>
        <v>21120</v>
      </c>
      <c r="L179" s="45">
        <f t="shared" si="42"/>
        <v>23911</v>
      </c>
      <c r="M179" s="45">
        <f t="shared" si="43"/>
        <v>34237</v>
      </c>
      <c r="N179" s="45">
        <f t="shared" si="44"/>
        <v>22704</v>
      </c>
      <c r="O179" s="48">
        <v>9201</v>
      </c>
      <c r="P179" s="48">
        <v>6540</v>
      </c>
      <c r="Q179" s="48">
        <v>5379</v>
      </c>
      <c r="R179" s="48">
        <v>5626</v>
      </c>
      <c r="S179" s="48">
        <v>7271</v>
      </c>
      <c r="T179" s="48">
        <v>11014</v>
      </c>
      <c r="U179" s="48">
        <v>12006</v>
      </c>
      <c r="V179" s="48">
        <v>13109</v>
      </c>
      <c r="W179" s="48">
        <v>9122</v>
      </c>
      <c r="X179" s="48">
        <v>7313</v>
      </c>
      <c r="Y179" s="48">
        <v>6443</v>
      </c>
      <c r="Z179" s="48">
        <v>8948</v>
      </c>
      <c r="AA179" s="14">
        <v>1999</v>
      </c>
      <c r="AB179" s="72">
        <f t="shared" si="38"/>
        <v>10</v>
      </c>
      <c r="AC179" s="13" t="s">
        <v>500</v>
      </c>
    </row>
    <row r="180" spans="3:29">
      <c r="C180" s="11">
        <v>148</v>
      </c>
      <c r="D180" s="12" t="s">
        <v>465</v>
      </c>
      <c r="E180" s="13" t="s">
        <v>497</v>
      </c>
      <c r="F180" s="12" t="s">
        <v>562</v>
      </c>
      <c r="G180" s="73" t="str">
        <f t="shared" si="39"/>
        <v>SWE_D</v>
      </c>
      <c r="H180" s="73" t="str">
        <f t="shared" si="40"/>
        <v>T02_D</v>
      </c>
      <c r="I180" s="73" t="str">
        <f t="shared" si="36"/>
        <v>KA</v>
      </c>
      <c r="J180" s="44">
        <f t="shared" si="37"/>
        <v>10600</v>
      </c>
      <c r="K180" s="45">
        <f t="shared" si="41"/>
        <v>2307</v>
      </c>
      <c r="L180" s="45">
        <f t="shared" si="42"/>
        <v>2477</v>
      </c>
      <c r="M180" s="45">
        <f t="shared" si="43"/>
        <v>3541</v>
      </c>
      <c r="N180" s="45">
        <f t="shared" si="44"/>
        <v>2275</v>
      </c>
      <c r="O180" s="48">
        <v>1028</v>
      </c>
      <c r="P180" s="48">
        <v>697</v>
      </c>
      <c r="Q180" s="48">
        <v>582</v>
      </c>
      <c r="R180" s="48">
        <v>538</v>
      </c>
      <c r="S180" s="48">
        <v>651</v>
      </c>
      <c r="T180" s="48">
        <v>1288</v>
      </c>
      <c r="U180" s="48">
        <v>1285</v>
      </c>
      <c r="V180" s="48">
        <v>1384</v>
      </c>
      <c r="W180" s="48">
        <v>872</v>
      </c>
      <c r="X180" s="48">
        <v>668</v>
      </c>
      <c r="Y180" s="48">
        <v>580</v>
      </c>
      <c r="Z180" s="48">
        <v>1027</v>
      </c>
      <c r="AA180" s="14">
        <v>1993</v>
      </c>
      <c r="AB180" s="72">
        <f t="shared" si="38"/>
        <v>16</v>
      </c>
      <c r="AC180" s="13" t="s">
        <v>502</v>
      </c>
    </row>
    <row r="181" spans="3:29">
      <c r="C181" s="11">
        <v>149</v>
      </c>
      <c r="D181" s="12" t="s">
        <v>147</v>
      </c>
      <c r="E181" s="13" t="s">
        <v>493</v>
      </c>
      <c r="F181" s="12" t="s">
        <v>504</v>
      </c>
      <c r="G181" s="73" t="str">
        <f t="shared" si="39"/>
        <v>FRA_C</v>
      </c>
      <c r="H181" s="73" t="str">
        <f t="shared" si="40"/>
        <v>T01_C</v>
      </c>
      <c r="I181" s="73" t="str">
        <f t="shared" si="36"/>
        <v>KA</v>
      </c>
      <c r="J181" s="44">
        <f t="shared" si="37"/>
        <v>129679</v>
      </c>
      <c r="K181" s="45">
        <f t="shared" si="41"/>
        <v>29493</v>
      </c>
      <c r="L181" s="45">
        <f t="shared" si="42"/>
        <v>28775</v>
      </c>
      <c r="M181" s="45">
        <f t="shared" si="43"/>
        <v>42719</v>
      </c>
      <c r="N181" s="45">
        <f t="shared" si="44"/>
        <v>28692</v>
      </c>
      <c r="O181" s="48">
        <v>13442</v>
      </c>
      <c r="P181" s="48">
        <v>8518</v>
      </c>
      <c r="Q181" s="48">
        <v>7533</v>
      </c>
      <c r="R181" s="48">
        <v>6051</v>
      </c>
      <c r="S181" s="48">
        <v>8840</v>
      </c>
      <c r="T181" s="48">
        <v>13884</v>
      </c>
      <c r="U181" s="48">
        <v>15419</v>
      </c>
      <c r="V181" s="48">
        <v>15317</v>
      </c>
      <c r="W181" s="48">
        <v>11983</v>
      </c>
      <c r="X181" s="48">
        <v>8906</v>
      </c>
      <c r="Y181" s="48">
        <v>7466</v>
      </c>
      <c r="Z181" s="48">
        <v>12320</v>
      </c>
      <c r="AA181" s="14">
        <v>1998</v>
      </c>
      <c r="AB181" s="72">
        <f t="shared" si="38"/>
        <v>11</v>
      </c>
      <c r="AC181" s="13" t="s">
        <v>500</v>
      </c>
    </row>
    <row r="182" spans="3:29">
      <c r="C182" s="11">
        <v>150</v>
      </c>
      <c r="D182" s="12" t="s">
        <v>129</v>
      </c>
      <c r="E182" s="13" t="s">
        <v>489</v>
      </c>
      <c r="F182" s="12" t="s">
        <v>504</v>
      </c>
      <c r="G182" s="73" t="str">
        <f t="shared" si="39"/>
        <v>DEU_C</v>
      </c>
      <c r="H182" s="73" t="str">
        <f t="shared" si="40"/>
        <v>T02_C</v>
      </c>
      <c r="I182" s="73" t="str">
        <f t="shared" si="36"/>
        <v>KM</v>
      </c>
      <c r="J182" s="44">
        <f t="shared" si="37"/>
        <v>136795</v>
      </c>
      <c r="K182" s="45">
        <f t="shared" si="41"/>
        <v>30223</v>
      </c>
      <c r="L182" s="45">
        <f t="shared" si="42"/>
        <v>23929</v>
      </c>
      <c r="M182" s="45">
        <f t="shared" si="43"/>
        <v>45546</v>
      </c>
      <c r="N182" s="45">
        <f t="shared" si="44"/>
        <v>37097</v>
      </c>
      <c r="O182" s="48">
        <v>14681</v>
      </c>
      <c r="P182" s="48">
        <v>7144</v>
      </c>
      <c r="Q182" s="48">
        <v>8398</v>
      </c>
      <c r="R182" s="48">
        <v>6487</v>
      </c>
      <c r="S182" s="48">
        <v>6592</v>
      </c>
      <c r="T182" s="48">
        <v>10850</v>
      </c>
      <c r="U182" s="48">
        <v>10233</v>
      </c>
      <c r="V182" s="48">
        <v>22114</v>
      </c>
      <c r="W182" s="48">
        <v>13199</v>
      </c>
      <c r="X182" s="48">
        <v>12364</v>
      </c>
      <c r="Y182" s="48">
        <v>9549</v>
      </c>
      <c r="Z182" s="48">
        <v>15184</v>
      </c>
      <c r="AA182" s="14">
        <v>2002</v>
      </c>
      <c r="AB182" s="72">
        <f t="shared" si="38"/>
        <v>7</v>
      </c>
      <c r="AC182" s="13" t="s">
        <v>502</v>
      </c>
    </row>
    <row r="183" spans="3:29">
      <c r="C183" s="11">
        <v>151</v>
      </c>
      <c r="D183" s="12" t="s">
        <v>188</v>
      </c>
      <c r="E183" s="13" t="s">
        <v>494</v>
      </c>
      <c r="F183" s="12" t="s">
        <v>504</v>
      </c>
      <c r="G183" s="73" t="str">
        <f t="shared" si="39"/>
        <v>GBR_C</v>
      </c>
      <c r="H183" s="73" t="str">
        <f t="shared" si="40"/>
        <v>T03_C</v>
      </c>
      <c r="I183" s="73" t="str">
        <f t="shared" si="36"/>
        <v>KA</v>
      </c>
      <c r="J183" s="44">
        <f t="shared" si="37"/>
        <v>112582</v>
      </c>
      <c r="K183" s="45">
        <f t="shared" si="41"/>
        <v>27616</v>
      </c>
      <c r="L183" s="45">
        <f t="shared" si="42"/>
        <v>26450</v>
      </c>
      <c r="M183" s="45">
        <f t="shared" si="43"/>
        <v>35148</v>
      </c>
      <c r="N183" s="45">
        <f t="shared" si="44"/>
        <v>23368</v>
      </c>
      <c r="O183" s="48">
        <v>13524</v>
      </c>
      <c r="P183" s="48">
        <v>5607</v>
      </c>
      <c r="Q183" s="48">
        <v>8485</v>
      </c>
      <c r="R183" s="48">
        <v>7587</v>
      </c>
      <c r="S183" s="48">
        <v>10915</v>
      </c>
      <c r="T183" s="48">
        <v>7948</v>
      </c>
      <c r="U183" s="48">
        <v>10972</v>
      </c>
      <c r="V183" s="48">
        <v>14751</v>
      </c>
      <c r="W183" s="48">
        <v>9425</v>
      </c>
      <c r="X183" s="48">
        <v>6347</v>
      </c>
      <c r="Y183" s="48">
        <v>8874</v>
      </c>
      <c r="Z183" s="48">
        <v>8147</v>
      </c>
      <c r="AA183" s="14">
        <v>1991</v>
      </c>
      <c r="AB183" s="72">
        <f t="shared" si="38"/>
        <v>18</v>
      </c>
      <c r="AC183" s="13" t="s">
        <v>501</v>
      </c>
    </row>
    <row r="184" spans="3:29">
      <c r="C184" s="11">
        <v>152</v>
      </c>
      <c r="D184" s="12" t="s">
        <v>232</v>
      </c>
      <c r="E184" s="13" t="s">
        <v>489</v>
      </c>
      <c r="F184" s="12" t="s">
        <v>504</v>
      </c>
      <c r="G184" s="73" t="str">
        <f t="shared" si="39"/>
        <v>DEU_C</v>
      </c>
      <c r="H184" s="73" t="str">
        <f t="shared" si="40"/>
        <v>T04_C</v>
      </c>
      <c r="I184" s="73" t="str">
        <f t="shared" si="36"/>
        <v>KM</v>
      </c>
      <c r="J184" s="44">
        <f t="shared" si="37"/>
        <v>98536</v>
      </c>
      <c r="K184" s="45">
        <f t="shared" si="41"/>
        <v>20388</v>
      </c>
      <c r="L184" s="45">
        <f t="shared" si="42"/>
        <v>23506</v>
      </c>
      <c r="M184" s="45">
        <f t="shared" si="43"/>
        <v>32266</v>
      </c>
      <c r="N184" s="45">
        <f t="shared" si="44"/>
        <v>22376</v>
      </c>
      <c r="O184" s="48">
        <v>9536</v>
      </c>
      <c r="P184" s="48">
        <v>5931</v>
      </c>
      <c r="Q184" s="48">
        <v>4921</v>
      </c>
      <c r="R184" s="48">
        <v>6879</v>
      </c>
      <c r="S184" s="48">
        <v>7278</v>
      </c>
      <c r="T184" s="48">
        <v>9349</v>
      </c>
      <c r="U184" s="48">
        <v>11347</v>
      </c>
      <c r="V184" s="48">
        <v>12583</v>
      </c>
      <c r="W184" s="48">
        <v>8336</v>
      </c>
      <c r="X184" s="48">
        <v>8539</v>
      </c>
      <c r="Y184" s="48">
        <v>6098</v>
      </c>
      <c r="Z184" s="48">
        <v>7739</v>
      </c>
      <c r="AA184" s="14">
        <v>2003</v>
      </c>
      <c r="AB184" s="72">
        <f t="shared" si="38"/>
        <v>6</v>
      </c>
      <c r="AC184" s="13" t="s">
        <v>542</v>
      </c>
    </row>
    <row r="185" spans="3:29">
      <c r="C185" s="11">
        <v>153</v>
      </c>
      <c r="D185" s="12" t="s">
        <v>189</v>
      </c>
      <c r="E185" s="13" t="s">
        <v>492</v>
      </c>
      <c r="F185" s="12" t="s">
        <v>504</v>
      </c>
      <c r="G185" s="73" t="str">
        <f t="shared" si="39"/>
        <v>FIN_C</v>
      </c>
      <c r="H185" s="73" t="str">
        <f t="shared" si="40"/>
        <v>T03_C</v>
      </c>
      <c r="I185" s="73" t="str">
        <f t="shared" si="36"/>
        <v>KN</v>
      </c>
      <c r="J185" s="44">
        <f t="shared" si="37"/>
        <v>112474</v>
      </c>
      <c r="K185" s="45">
        <f t="shared" si="41"/>
        <v>22585</v>
      </c>
      <c r="L185" s="45">
        <f t="shared" si="42"/>
        <v>23009</v>
      </c>
      <c r="M185" s="45">
        <f t="shared" si="43"/>
        <v>43269</v>
      </c>
      <c r="N185" s="45">
        <f t="shared" si="44"/>
        <v>23611</v>
      </c>
      <c r="O185" s="48">
        <v>10337</v>
      </c>
      <c r="P185" s="48">
        <v>9058</v>
      </c>
      <c r="Q185" s="48">
        <v>3190</v>
      </c>
      <c r="R185" s="48">
        <v>4147</v>
      </c>
      <c r="S185" s="48">
        <v>9918</v>
      </c>
      <c r="T185" s="48">
        <v>8944</v>
      </c>
      <c r="U185" s="48">
        <v>16192</v>
      </c>
      <c r="V185" s="48">
        <v>17836</v>
      </c>
      <c r="W185" s="48">
        <v>9241</v>
      </c>
      <c r="X185" s="48">
        <v>5949</v>
      </c>
      <c r="Y185" s="48">
        <v>6686</v>
      </c>
      <c r="Z185" s="48">
        <v>10976</v>
      </c>
      <c r="AA185" s="14">
        <v>2008</v>
      </c>
      <c r="AB185" s="72">
        <f t="shared" si="38"/>
        <v>1</v>
      </c>
      <c r="AC185" s="13" t="s">
        <v>501</v>
      </c>
    </row>
    <row r="186" spans="3:29">
      <c r="C186" s="11">
        <v>154</v>
      </c>
      <c r="D186" s="12" t="s">
        <v>178</v>
      </c>
      <c r="E186" s="13" t="s">
        <v>498</v>
      </c>
      <c r="F186" s="12" t="s">
        <v>504</v>
      </c>
      <c r="G186" s="73" t="str">
        <f t="shared" si="39"/>
        <v>NOR_C</v>
      </c>
      <c r="H186" s="73" t="str">
        <f t="shared" si="40"/>
        <v>T01_C</v>
      </c>
      <c r="I186" s="73" t="str">
        <f t="shared" si="36"/>
        <v>KA</v>
      </c>
      <c r="J186" s="44">
        <f t="shared" si="37"/>
        <v>116983</v>
      </c>
      <c r="K186" s="45">
        <f t="shared" si="41"/>
        <v>33881</v>
      </c>
      <c r="L186" s="45">
        <f t="shared" si="42"/>
        <v>19634</v>
      </c>
      <c r="M186" s="45">
        <f t="shared" si="43"/>
        <v>41454</v>
      </c>
      <c r="N186" s="45">
        <f t="shared" si="44"/>
        <v>22014</v>
      </c>
      <c r="O186" s="48">
        <v>15521</v>
      </c>
      <c r="P186" s="48">
        <v>10761</v>
      </c>
      <c r="Q186" s="48">
        <v>7599</v>
      </c>
      <c r="R186" s="48">
        <v>5677</v>
      </c>
      <c r="S186" s="48">
        <v>4974</v>
      </c>
      <c r="T186" s="48">
        <v>8983</v>
      </c>
      <c r="U186" s="48">
        <v>18454</v>
      </c>
      <c r="V186" s="48">
        <v>14392</v>
      </c>
      <c r="W186" s="48">
        <v>8608</v>
      </c>
      <c r="X186" s="48">
        <v>9352</v>
      </c>
      <c r="Y186" s="48">
        <v>5200</v>
      </c>
      <c r="Z186" s="48">
        <v>7462</v>
      </c>
      <c r="AA186" s="14">
        <v>1998</v>
      </c>
      <c r="AB186" s="72">
        <f t="shared" si="38"/>
        <v>11</v>
      </c>
      <c r="AC186" s="13" t="s">
        <v>500</v>
      </c>
    </row>
    <row r="187" spans="3:29">
      <c r="C187" s="11">
        <v>155</v>
      </c>
      <c r="D187" s="12" t="s">
        <v>236</v>
      </c>
      <c r="E187" s="13" t="s">
        <v>489</v>
      </c>
      <c r="F187" s="12" t="s">
        <v>504</v>
      </c>
      <c r="G187" s="73" t="str">
        <f t="shared" si="39"/>
        <v>DEU_C</v>
      </c>
      <c r="H187" s="73" t="str">
        <f t="shared" si="40"/>
        <v>T02_C</v>
      </c>
      <c r="I187" s="73" t="str">
        <f t="shared" si="36"/>
        <v>KA</v>
      </c>
      <c r="J187" s="44">
        <f t="shared" si="37"/>
        <v>94548</v>
      </c>
      <c r="K187" s="45">
        <f t="shared" si="41"/>
        <v>13111</v>
      </c>
      <c r="L187" s="45">
        <f t="shared" si="42"/>
        <v>21463</v>
      </c>
      <c r="M187" s="45">
        <f t="shared" si="43"/>
        <v>38453</v>
      </c>
      <c r="N187" s="45">
        <f t="shared" si="44"/>
        <v>21521</v>
      </c>
      <c r="O187" s="48">
        <v>5399</v>
      </c>
      <c r="P187" s="48">
        <v>4588</v>
      </c>
      <c r="Q187" s="48">
        <v>3124</v>
      </c>
      <c r="R187" s="48">
        <v>5226</v>
      </c>
      <c r="S187" s="48">
        <v>5784</v>
      </c>
      <c r="T187" s="48">
        <v>10453</v>
      </c>
      <c r="U187" s="48">
        <v>15480</v>
      </c>
      <c r="V187" s="48">
        <v>11695</v>
      </c>
      <c r="W187" s="48">
        <v>11278</v>
      </c>
      <c r="X187" s="48">
        <v>8419</v>
      </c>
      <c r="Y187" s="48">
        <v>6977</v>
      </c>
      <c r="Z187" s="48">
        <v>6125</v>
      </c>
      <c r="AA187" s="14">
        <v>1992</v>
      </c>
      <c r="AB187" s="72">
        <f t="shared" si="38"/>
        <v>17</v>
      </c>
      <c r="AC187" s="13" t="s">
        <v>502</v>
      </c>
    </row>
    <row r="188" spans="3:29">
      <c r="C188" s="11">
        <v>156</v>
      </c>
      <c r="D188" s="12" t="s">
        <v>357</v>
      </c>
      <c r="E188" s="13" t="s">
        <v>492</v>
      </c>
      <c r="F188" s="12" t="s">
        <v>562</v>
      </c>
      <c r="G188" s="73" t="str">
        <f t="shared" si="39"/>
        <v>FIN_D</v>
      </c>
      <c r="H188" s="73" t="str">
        <f t="shared" si="40"/>
        <v>T03_D</v>
      </c>
      <c r="I188" s="73" t="str">
        <f t="shared" si="36"/>
        <v>KM</v>
      </c>
      <c r="J188" s="44">
        <f t="shared" si="37"/>
        <v>52663</v>
      </c>
      <c r="K188" s="45">
        <f t="shared" si="41"/>
        <v>12977</v>
      </c>
      <c r="L188" s="45">
        <f t="shared" si="42"/>
        <v>12715</v>
      </c>
      <c r="M188" s="45">
        <f t="shared" si="43"/>
        <v>15103</v>
      </c>
      <c r="N188" s="45">
        <f t="shared" si="44"/>
        <v>11868</v>
      </c>
      <c r="O188" s="48">
        <v>5354</v>
      </c>
      <c r="P188" s="48">
        <v>4024</v>
      </c>
      <c r="Q188" s="48">
        <v>3599</v>
      </c>
      <c r="R188" s="48">
        <v>2439</v>
      </c>
      <c r="S188" s="48">
        <v>3661</v>
      </c>
      <c r="T188" s="48">
        <v>6615</v>
      </c>
      <c r="U188" s="48">
        <v>4881</v>
      </c>
      <c r="V188" s="48">
        <v>5985</v>
      </c>
      <c r="W188" s="48">
        <v>4237</v>
      </c>
      <c r="X188" s="48">
        <v>3591</v>
      </c>
      <c r="Y188" s="48">
        <v>3465</v>
      </c>
      <c r="Z188" s="48">
        <v>4812</v>
      </c>
      <c r="AA188" s="14">
        <v>2004</v>
      </c>
      <c r="AB188" s="72">
        <f t="shared" si="38"/>
        <v>5</v>
      </c>
      <c r="AC188" s="13" t="s">
        <v>501</v>
      </c>
    </row>
    <row r="189" spans="3:29">
      <c r="C189" s="11">
        <v>157</v>
      </c>
      <c r="D189" s="12" t="s">
        <v>159</v>
      </c>
      <c r="E189" s="13" t="s">
        <v>490</v>
      </c>
      <c r="F189" s="12" t="s">
        <v>504</v>
      </c>
      <c r="G189" s="73" t="str">
        <f t="shared" si="39"/>
        <v>DNK_C</v>
      </c>
      <c r="H189" s="73" t="str">
        <f t="shared" si="40"/>
        <v>T03_C</v>
      </c>
      <c r="I189" s="73" t="str">
        <f t="shared" si="36"/>
        <v>KM</v>
      </c>
      <c r="J189" s="44">
        <f t="shared" si="37"/>
        <v>124995</v>
      </c>
      <c r="K189" s="45">
        <f t="shared" si="41"/>
        <v>26929</v>
      </c>
      <c r="L189" s="45">
        <f t="shared" si="42"/>
        <v>30296</v>
      </c>
      <c r="M189" s="45">
        <f t="shared" si="43"/>
        <v>41393</v>
      </c>
      <c r="N189" s="45">
        <f t="shared" si="44"/>
        <v>26377</v>
      </c>
      <c r="O189" s="48">
        <v>11125</v>
      </c>
      <c r="P189" s="48">
        <v>8666</v>
      </c>
      <c r="Q189" s="48">
        <v>7138</v>
      </c>
      <c r="R189" s="48">
        <v>7330</v>
      </c>
      <c r="S189" s="48">
        <v>9594</v>
      </c>
      <c r="T189" s="48">
        <v>13372</v>
      </c>
      <c r="U189" s="48">
        <v>13510</v>
      </c>
      <c r="V189" s="48">
        <v>16013</v>
      </c>
      <c r="W189" s="48">
        <v>11870</v>
      </c>
      <c r="X189" s="48">
        <v>8099</v>
      </c>
      <c r="Y189" s="48">
        <v>6991</v>
      </c>
      <c r="Z189" s="48">
        <v>11287</v>
      </c>
      <c r="AA189" s="14">
        <v>2005</v>
      </c>
      <c r="AB189" s="72">
        <f t="shared" si="38"/>
        <v>4</v>
      </c>
      <c r="AC189" s="13" t="s">
        <v>501</v>
      </c>
    </row>
    <row r="190" spans="3:29">
      <c r="C190" s="11">
        <v>158</v>
      </c>
      <c r="D190" s="12" t="s">
        <v>162</v>
      </c>
      <c r="E190" s="13" t="s">
        <v>494</v>
      </c>
      <c r="F190" s="12" t="s">
        <v>504</v>
      </c>
      <c r="G190" s="73" t="str">
        <f t="shared" si="39"/>
        <v>GBR_C</v>
      </c>
      <c r="H190" s="73" t="str">
        <f t="shared" si="40"/>
        <v>T02_C</v>
      </c>
      <c r="I190" s="73" t="str">
        <f t="shared" si="36"/>
        <v>KA</v>
      </c>
      <c r="J190" s="44">
        <f t="shared" si="37"/>
        <v>123680</v>
      </c>
      <c r="K190" s="45">
        <f t="shared" si="41"/>
        <v>26010</v>
      </c>
      <c r="L190" s="45">
        <f t="shared" si="42"/>
        <v>29870</v>
      </c>
      <c r="M190" s="45">
        <f t="shared" si="43"/>
        <v>40390</v>
      </c>
      <c r="N190" s="45">
        <f t="shared" si="44"/>
        <v>27410</v>
      </c>
      <c r="O190" s="48">
        <v>14070</v>
      </c>
      <c r="P190" s="48">
        <v>6680</v>
      </c>
      <c r="Q190" s="48">
        <v>5260</v>
      </c>
      <c r="R190" s="48">
        <v>5910</v>
      </c>
      <c r="S190" s="48">
        <v>10720</v>
      </c>
      <c r="T190" s="48">
        <v>13240</v>
      </c>
      <c r="U190" s="48">
        <v>17990</v>
      </c>
      <c r="V190" s="48">
        <v>12550</v>
      </c>
      <c r="W190" s="48">
        <v>9850</v>
      </c>
      <c r="X190" s="48">
        <v>7320</v>
      </c>
      <c r="Y190" s="48">
        <v>10240</v>
      </c>
      <c r="Z190" s="48">
        <v>9850</v>
      </c>
      <c r="AA190" s="14">
        <v>1996</v>
      </c>
      <c r="AB190" s="72">
        <f t="shared" si="38"/>
        <v>13</v>
      </c>
      <c r="AC190" s="13" t="s">
        <v>502</v>
      </c>
    </row>
    <row r="191" spans="3:29">
      <c r="C191" s="11">
        <v>159</v>
      </c>
      <c r="D191" s="12" t="s">
        <v>151</v>
      </c>
      <c r="E191" s="13" t="s">
        <v>494</v>
      </c>
      <c r="F191" s="12" t="s">
        <v>504</v>
      </c>
      <c r="G191" s="73" t="str">
        <f t="shared" si="39"/>
        <v>GBR_C</v>
      </c>
      <c r="H191" s="73" t="str">
        <f t="shared" si="40"/>
        <v>T02_C</v>
      </c>
      <c r="I191" s="73" t="str">
        <f t="shared" si="36"/>
        <v>KM</v>
      </c>
      <c r="J191" s="44">
        <f t="shared" si="37"/>
        <v>127711</v>
      </c>
      <c r="K191" s="45">
        <f t="shared" si="41"/>
        <v>29223</v>
      </c>
      <c r="L191" s="45">
        <f t="shared" si="42"/>
        <v>32068</v>
      </c>
      <c r="M191" s="45">
        <f t="shared" si="43"/>
        <v>42132</v>
      </c>
      <c r="N191" s="45">
        <f t="shared" si="44"/>
        <v>24288</v>
      </c>
      <c r="O191" s="48">
        <v>13552</v>
      </c>
      <c r="P191" s="48">
        <v>8113</v>
      </c>
      <c r="Q191" s="48">
        <v>7558</v>
      </c>
      <c r="R191" s="48">
        <v>8040</v>
      </c>
      <c r="S191" s="48">
        <v>7112</v>
      </c>
      <c r="T191" s="48">
        <v>16916</v>
      </c>
      <c r="U191" s="48">
        <v>13728</v>
      </c>
      <c r="V191" s="48">
        <v>15908</v>
      </c>
      <c r="W191" s="48">
        <v>12496</v>
      </c>
      <c r="X191" s="48">
        <v>8348</v>
      </c>
      <c r="Y191" s="48">
        <v>6148</v>
      </c>
      <c r="Z191" s="48">
        <v>9792</v>
      </c>
      <c r="AA191" s="14">
        <v>2000</v>
      </c>
      <c r="AB191" s="72">
        <f t="shared" si="38"/>
        <v>9</v>
      </c>
      <c r="AC191" s="13" t="s">
        <v>502</v>
      </c>
    </row>
    <row r="192" spans="3:29">
      <c r="C192" s="11">
        <v>160</v>
      </c>
      <c r="D192" s="12" t="s">
        <v>3</v>
      </c>
      <c r="E192" s="13" t="s">
        <v>489</v>
      </c>
      <c r="F192" s="12" t="s">
        <v>503</v>
      </c>
      <c r="G192" s="73" t="str">
        <f t="shared" si="39"/>
        <v>DEU_A</v>
      </c>
      <c r="H192" s="73" t="str">
        <f t="shared" si="40"/>
        <v>T03_A</v>
      </c>
      <c r="I192" s="73" t="str">
        <f t="shared" si="36"/>
        <v>KA</v>
      </c>
      <c r="J192" s="44">
        <f t="shared" si="37"/>
        <v>4141650</v>
      </c>
      <c r="K192" s="45">
        <f t="shared" si="41"/>
        <v>791300</v>
      </c>
      <c r="L192" s="45">
        <f t="shared" si="42"/>
        <v>839300</v>
      </c>
      <c r="M192" s="45">
        <f t="shared" si="43"/>
        <v>1830200</v>
      </c>
      <c r="N192" s="45">
        <f t="shared" si="44"/>
        <v>680850</v>
      </c>
      <c r="O192" s="48">
        <v>396350</v>
      </c>
      <c r="P192" s="48">
        <v>113950</v>
      </c>
      <c r="Q192" s="48">
        <v>281000</v>
      </c>
      <c r="R192" s="48">
        <v>64300</v>
      </c>
      <c r="S192" s="48">
        <v>322150</v>
      </c>
      <c r="T192" s="48">
        <v>452850</v>
      </c>
      <c r="U192" s="48">
        <v>571800</v>
      </c>
      <c r="V192" s="48">
        <v>924400</v>
      </c>
      <c r="W192" s="48">
        <v>334000</v>
      </c>
      <c r="X192" s="48">
        <v>187200</v>
      </c>
      <c r="Y192" s="48">
        <v>126450</v>
      </c>
      <c r="Z192" s="48">
        <v>367200</v>
      </c>
      <c r="AA192" s="14">
        <v>1995</v>
      </c>
      <c r="AB192" s="72">
        <f t="shared" si="38"/>
        <v>14</v>
      </c>
      <c r="AC192" s="13" t="s">
        <v>501</v>
      </c>
    </row>
    <row r="193" spans="3:29">
      <c r="C193" s="11">
        <v>161</v>
      </c>
      <c r="D193" s="12" t="s">
        <v>278</v>
      </c>
      <c r="E193" s="13" t="s">
        <v>492</v>
      </c>
      <c r="F193" s="12" t="s">
        <v>504</v>
      </c>
      <c r="G193" s="73" t="str">
        <f t="shared" si="39"/>
        <v>FIN_C</v>
      </c>
      <c r="H193" s="73" t="str">
        <f t="shared" si="40"/>
        <v>T03_C</v>
      </c>
      <c r="I193" s="73" t="str">
        <f t="shared" si="36"/>
        <v>KM</v>
      </c>
      <c r="J193" s="44">
        <f t="shared" si="37"/>
        <v>81005</v>
      </c>
      <c r="K193" s="45">
        <f t="shared" si="41"/>
        <v>16377</v>
      </c>
      <c r="L193" s="45">
        <f t="shared" si="42"/>
        <v>17623</v>
      </c>
      <c r="M193" s="45">
        <f t="shared" si="43"/>
        <v>26802</v>
      </c>
      <c r="N193" s="45">
        <f t="shared" si="44"/>
        <v>20203</v>
      </c>
      <c r="O193" s="48">
        <v>6620</v>
      </c>
      <c r="P193" s="48">
        <v>5014</v>
      </c>
      <c r="Q193" s="48">
        <v>4743</v>
      </c>
      <c r="R193" s="48">
        <v>3662</v>
      </c>
      <c r="S193" s="48">
        <v>6200</v>
      </c>
      <c r="T193" s="48">
        <v>7761</v>
      </c>
      <c r="U193" s="48">
        <v>7935</v>
      </c>
      <c r="V193" s="48">
        <v>10560</v>
      </c>
      <c r="W193" s="48">
        <v>8307</v>
      </c>
      <c r="X193" s="48">
        <v>5596</v>
      </c>
      <c r="Y193" s="48">
        <v>6067</v>
      </c>
      <c r="Z193" s="48">
        <v>8540</v>
      </c>
      <c r="AA193" s="14">
        <v>2001</v>
      </c>
      <c r="AB193" s="72">
        <f t="shared" si="38"/>
        <v>8</v>
      </c>
      <c r="AC193" s="13" t="s">
        <v>501</v>
      </c>
    </row>
    <row r="194" spans="3:29">
      <c r="C194" s="11">
        <v>162</v>
      </c>
      <c r="D194" s="12" t="s">
        <v>100</v>
      </c>
      <c r="E194" s="13" t="s">
        <v>493</v>
      </c>
      <c r="F194" s="12" t="s">
        <v>504</v>
      </c>
      <c r="G194" s="73" t="str">
        <f t="shared" si="39"/>
        <v>FRA_C</v>
      </c>
      <c r="H194" s="73" t="str">
        <f t="shared" si="40"/>
        <v>T02_C</v>
      </c>
      <c r="I194" s="73" t="str">
        <f t="shared" si="36"/>
        <v>KA</v>
      </c>
      <c r="J194" s="44">
        <f t="shared" si="37"/>
        <v>150514</v>
      </c>
      <c r="K194" s="45">
        <f t="shared" si="41"/>
        <v>34051</v>
      </c>
      <c r="L194" s="45">
        <f t="shared" si="42"/>
        <v>33444</v>
      </c>
      <c r="M194" s="45">
        <f t="shared" si="43"/>
        <v>45814</v>
      </c>
      <c r="N194" s="45">
        <f t="shared" si="44"/>
        <v>37205</v>
      </c>
      <c r="O194" s="48">
        <v>10527</v>
      </c>
      <c r="P194" s="48">
        <v>14420</v>
      </c>
      <c r="Q194" s="48">
        <v>9104</v>
      </c>
      <c r="R194" s="48">
        <v>5802</v>
      </c>
      <c r="S194" s="48">
        <v>11925</v>
      </c>
      <c r="T194" s="48">
        <v>15717</v>
      </c>
      <c r="U194" s="48">
        <v>16867</v>
      </c>
      <c r="V194" s="48">
        <v>19084</v>
      </c>
      <c r="W194" s="48">
        <v>9863</v>
      </c>
      <c r="X194" s="48">
        <v>7676</v>
      </c>
      <c r="Y194" s="48">
        <v>10969</v>
      </c>
      <c r="Z194" s="48">
        <v>18560</v>
      </c>
      <c r="AA194" s="14">
        <v>1998</v>
      </c>
      <c r="AB194" s="72">
        <f t="shared" si="38"/>
        <v>11</v>
      </c>
      <c r="AC194" s="13" t="s">
        <v>502</v>
      </c>
    </row>
    <row r="195" spans="3:29">
      <c r="C195" s="11">
        <v>163</v>
      </c>
      <c r="D195" s="12" t="s">
        <v>291</v>
      </c>
      <c r="E195" s="13" t="s">
        <v>492</v>
      </c>
      <c r="F195" s="12" t="s">
        <v>504</v>
      </c>
      <c r="G195" s="73" t="str">
        <f t="shared" si="39"/>
        <v>FIN_C</v>
      </c>
      <c r="H195" s="73" t="str">
        <f t="shared" si="40"/>
        <v>T04_C</v>
      </c>
      <c r="I195" s="73" t="str">
        <f t="shared" si="36"/>
        <v>KA</v>
      </c>
      <c r="J195" s="44">
        <f t="shared" si="37"/>
        <v>75602</v>
      </c>
      <c r="K195" s="45">
        <f t="shared" si="41"/>
        <v>15790</v>
      </c>
      <c r="L195" s="45">
        <f t="shared" si="42"/>
        <v>17897</v>
      </c>
      <c r="M195" s="45">
        <f t="shared" si="43"/>
        <v>22130</v>
      </c>
      <c r="N195" s="45">
        <f t="shared" si="44"/>
        <v>19785</v>
      </c>
      <c r="O195" s="48">
        <v>8192</v>
      </c>
      <c r="P195" s="48">
        <v>3952</v>
      </c>
      <c r="Q195" s="48">
        <v>3646</v>
      </c>
      <c r="R195" s="48">
        <v>5068</v>
      </c>
      <c r="S195" s="48">
        <v>6262</v>
      </c>
      <c r="T195" s="48">
        <v>6567</v>
      </c>
      <c r="U195" s="48">
        <v>12524</v>
      </c>
      <c r="V195" s="48">
        <v>5366</v>
      </c>
      <c r="W195" s="48">
        <v>4240</v>
      </c>
      <c r="X195" s="48">
        <v>7590</v>
      </c>
      <c r="Y195" s="48">
        <v>5573</v>
      </c>
      <c r="Z195" s="48">
        <v>6622</v>
      </c>
      <c r="AA195" s="14">
        <v>1997</v>
      </c>
      <c r="AB195" s="72">
        <f t="shared" si="38"/>
        <v>12</v>
      </c>
      <c r="AC195" s="13" t="s">
        <v>542</v>
      </c>
    </row>
    <row r="196" spans="3:29">
      <c r="C196" s="11">
        <v>164</v>
      </c>
      <c r="D196" s="12" t="s">
        <v>156</v>
      </c>
      <c r="E196" s="13" t="s">
        <v>494</v>
      </c>
      <c r="F196" s="12" t="s">
        <v>504</v>
      </c>
      <c r="G196" s="73" t="str">
        <f t="shared" si="39"/>
        <v>GBR_C</v>
      </c>
      <c r="H196" s="73" t="str">
        <f t="shared" si="40"/>
        <v>T02_C</v>
      </c>
      <c r="I196" s="73" t="str">
        <f t="shared" si="36"/>
        <v>KA</v>
      </c>
      <c r="J196" s="44">
        <f t="shared" si="37"/>
        <v>125460</v>
      </c>
      <c r="K196" s="45">
        <f t="shared" si="41"/>
        <v>27013</v>
      </c>
      <c r="L196" s="45">
        <f t="shared" si="42"/>
        <v>26667</v>
      </c>
      <c r="M196" s="45">
        <f t="shared" si="43"/>
        <v>42829</v>
      </c>
      <c r="N196" s="45">
        <f t="shared" si="44"/>
        <v>28951</v>
      </c>
      <c r="O196" s="48">
        <v>11523</v>
      </c>
      <c r="P196" s="48">
        <v>8607</v>
      </c>
      <c r="Q196" s="48">
        <v>6883</v>
      </c>
      <c r="R196" s="48">
        <v>6385</v>
      </c>
      <c r="S196" s="48">
        <v>8573</v>
      </c>
      <c r="T196" s="48">
        <v>11709</v>
      </c>
      <c r="U196" s="48">
        <v>14892</v>
      </c>
      <c r="V196" s="48">
        <v>15734</v>
      </c>
      <c r="W196" s="48">
        <v>12203</v>
      </c>
      <c r="X196" s="48">
        <v>9246</v>
      </c>
      <c r="Y196" s="48">
        <v>8333</v>
      </c>
      <c r="Z196" s="48">
        <v>11372</v>
      </c>
      <c r="AA196" s="14">
        <v>1995</v>
      </c>
      <c r="AB196" s="72">
        <f t="shared" si="38"/>
        <v>14</v>
      </c>
      <c r="AC196" s="13" t="s">
        <v>502</v>
      </c>
    </row>
    <row r="197" spans="3:29">
      <c r="C197" s="11">
        <v>165</v>
      </c>
      <c r="D197" s="12" t="s">
        <v>307</v>
      </c>
      <c r="E197" s="13" t="s">
        <v>494</v>
      </c>
      <c r="F197" s="12" t="s">
        <v>504</v>
      </c>
      <c r="G197" s="73" t="str">
        <f t="shared" si="39"/>
        <v>GBR_C</v>
      </c>
      <c r="H197" s="73" t="str">
        <f t="shared" si="40"/>
        <v>T03_C</v>
      </c>
      <c r="I197" s="73" t="str">
        <f t="shared" si="36"/>
        <v>KA</v>
      </c>
      <c r="J197" s="44">
        <f t="shared" si="37"/>
        <v>70409</v>
      </c>
      <c r="K197" s="45">
        <f t="shared" si="41"/>
        <v>13478</v>
      </c>
      <c r="L197" s="45">
        <f t="shared" si="42"/>
        <v>16162</v>
      </c>
      <c r="M197" s="45">
        <f t="shared" si="43"/>
        <v>27123</v>
      </c>
      <c r="N197" s="45">
        <f t="shared" si="44"/>
        <v>13646</v>
      </c>
      <c r="O197" s="48">
        <v>5382</v>
      </c>
      <c r="P197" s="48">
        <v>4686</v>
      </c>
      <c r="Q197" s="48">
        <v>3410</v>
      </c>
      <c r="R197" s="48">
        <v>4104</v>
      </c>
      <c r="S197" s="48">
        <v>4806</v>
      </c>
      <c r="T197" s="48">
        <v>7252</v>
      </c>
      <c r="U197" s="48">
        <v>8837</v>
      </c>
      <c r="V197" s="48">
        <v>12171</v>
      </c>
      <c r="W197" s="48">
        <v>6115</v>
      </c>
      <c r="X197" s="48">
        <v>4486</v>
      </c>
      <c r="Y197" s="48">
        <v>3817</v>
      </c>
      <c r="Z197" s="48">
        <v>5343</v>
      </c>
      <c r="AA197" s="14">
        <v>1994</v>
      </c>
      <c r="AB197" s="72">
        <f t="shared" si="38"/>
        <v>15</v>
      </c>
      <c r="AC197" s="13" t="s">
        <v>501</v>
      </c>
    </row>
    <row r="198" spans="3:29">
      <c r="C198" s="11">
        <v>166</v>
      </c>
      <c r="D198" s="12" t="s">
        <v>23</v>
      </c>
      <c r="E198" s="13" t="s">
        <v>493</v>
      </c>
      <c r="F198" s="12" t="s">
        <v>2</v>
      </c>
      <c r="G198" s="73" t="str">
        <f t="shared" si="39"/>
        <v>FRA_B</v>
      </c>
      <c r="H198" s="73" t="str">
        <f t="shared" si="40"/>
        <v>T01_B</v>
      </c>
      <c r="I198" s="73" t="str">
        <f t="shared" si="36"/>
        <v>KM</v>
      </c>
      <c r="J198" s="44">
        <f t="shared" si="37"/>
        <v>855320</v>
      </c>
      <c r="K198" s="45">
        <f t="shared" si="41"/>
        <v>171160</v>
      </c>
      <c r="L198" s="45">
        <f t="shared" si="42"/>
        <v>205350</v>
      </c>
      <c r="M198" s="45">
        <f t="shared" si="43"/>
        <v>291310</v>
      </c>
      <c r="N198" s="45">
        <f t="shared" si="44"/>
        <v>187500</v>
      </c>
      <c r="O198" s="48">
        <v>68480</v>
      </c>
      <c r="P198" s="48">
        <v>58490</v>
      </c>
      <c r="Q198" s="48">
        <v>44190</v>
      </c>
      <c r="R198" s="48">
        <v>47400</v>
      </c>
      <c r="S198" s="48">
        <v>57080</v>
      </c>
      <c r="T198" s="48">
        <v>100870</v>
      </c>
      <c r="U198" s="48">
        <v>92970</v>
      </c>
      <c r="V198" s="48">
        <v>117230</v>
      </c>
      <c r="W198" s="48">
        <v>81110</v>
      </c>
      <c r="X198" s="48">
        <v>64080</v>
      </c>
      <c r="Y198" s="48">
        <v>50820</v>
      </c>
      <c r="Z198" s="48">
        <v>72600</v>
      </c>
      <c r="AA198" s="14">
        <v>2003</v>
      </c>
      <c r="AB198" s="72">
        <f t="shared" si="38"/>
        <v>6</v>
      </c>
      <c r="AC198" s="13" t="s">
        <v>500</v>
      </c>
    </row>
    <row r="199" spans="3:29">
      <c r="C199" s="11">
        <v>167</v>
      </c>
      <c r="D199" s="12" t="s">
        <v>408</v>
      </c>
      <c r="E199" s="13" t="s">
        <v>492</v>
      </c>
      <c r="F199" s="12" t="s">
        <v>562</v>
      </c>
      <c r="G199" s="73" t="str">
        <f t="shared" si="39"/>
        <v>FIN_D</v>
      </c>
      <c r="H199" s="73" t="str">
        <f t="shared" si="40"/>
        <v>T04_D</v>
      </c>
      <c r="I199" s="73" t="str">
        <f t="shared" si="36"/>
        <v>KM</v>
      </c>
      <c r="J199" s="44">
        <f t="shared" si="37"/>
        <v>33341</v>
      </c>
      <c r="K199" s="45">
        <f t="shared" si="41"/>
        <v>6910</v>
      </c>
      <c r="L199" s="45">
        <f t="shared" si="42"/>
        <v>7536</v>
      </c>
      <c r="M199" s="45">
        <f t="shared" si="43"/>
        <v>11261</v>
      </c>
      <c r="N199" s="45">
        <f t="shared" si="44"/>
        <v>7634</v>
      </c>
      <c r="O199" s="48">
        <v>3087</v>
      </c>
      <c r="P199" s="48">
        <v>2008</v>
      </c>
      <c r="Q199" s="48">
        <v>1815</v>
      </c>
      <c r="R199" s="48">
        <v>1868</v>
      </c>
      <c r="S199" s="48">
        <v>2322</v>
      </c>
      <c r="T199" s="48">
        <v>3346</v>
      </c>
      <c r="U199" s="48">
        <v>4178</v>
      </c>
      <c r="V199" s="48">
        <v>3970</v>
      </c>
      <c r="W199" s="48">
        <v>3113</v>
      </c>
      <c r="X199" s="48">
        <v>2335</v>
      </c>
      <c r="Y199" s="48">
        <v>2107</v>
      </c>
      <c r="Z199" s="48">
        <v>3192</v>
      </c>
      <c r="AA199" s="14">
        <v>2001</v>
      </c>
      <c r="AB199" s="72">
        <f t="shared" si="38"/>
        <v>8</v>
      </c>
      <c r="AC199" s="13" t="s">
        <v>542</v>
      </c>
    </row>
    <row r="200" spans="3:29">
      <c r="C200" s="11">
        <v>168</v>
      </c>
      <c r="D200" s="12" t="s">
        <v>383</v>
      </c>
      <c r="E200" s="13" t="s">
        <v>490</v>
      </c>
      <c r="F200" s="12" t="s">
        <v>562</v>
      </c>
      <c r="G200" s="73" t="str">
        <f t="shared" si="39"/>
        <v>DNK_D</v>
      </c>
      <c r="H200" s="73" t="str">
        <f t="shared" si="40"/>
        <v>T03_D</v>
      </c>
      <c r="I200" s="73" t="str">
        <f t="shared" si="36"/>
        <v>KA</v>
      </c>
      <c r="J200" s="44">
        <f t="shared" si="37"/>
        <v>41182</v>
      </c>
      <c r="K200" s="45">
        <f t="shared" si="41"/>
        <v>8714</v>
      </c>
      <c r="L200" s="45">
        <f t="shared" si="42"/>
        <v>10052</v>
      </c>
      <c r="M200" s="45">
        <f t="shared" si="43"/>
        <v>12925</v>
      </c>
      <c r="N200" s="45">
        <f t="shared" si="44"/>
        <v>9491</v>
      </c>
      <c r="O200" s="48">
        <v>3802</v>
      </c>
      <c r="P200" s="48">
        <v>2478</v>
      </c>
      <c r="Q200" s="48">
        <v>2434</v>
      </c>
      <c r="R200" s="48">
        <v>2410</v>
      </c>
      <c r="S200" s="48">
        <v>2809</v>
      </c>
      <c r="T200" s="48">
        <v>4833</v>
      </c>
      <c r="U200" s="48">
        <v>4356</v>
      </c>
      <c r="V200" s="48">
        <v>5049</v>
      </c>
      <c r="W200" s="48">
        <v>3520</v>
      </c>
      <c r="X200" s="48">
        <v>2980</v>
      </c>
      <c r="Y200" s="48">
        <v>2620</v>
      </c>
      <c r="Z200" s="48">
        <v>3891</v>
      </c>
      <c r="AA200" s="14">
        <v>1993</v>
      </c>
      <c r="AB200" s="72">
        <f t="shared" si="38"/>
        <v>16</v>
      </c>
      <c r="AC200" s="13" t="s">
        <v>501</v>
      </c>
    </row>
    <row r="201" spans="3:29">
      <c r="C201" s="11">
        <v>169</v>
      </c>
      <c r="D201" s="12" t="s">
        <v>81</v>
      </c>
      <c r="E201" s="13" t="s">
        <v>498</v>
      </c>
      <c r="F201" s="12" t="s">
        <v>504</v>
      </c>
      <c r="G201" s="73" t="str">
        <f t="shared" si="39"/>
        <v>NOR_C</v>
      </c>
      <c r="H201" s="73" t="str">
        <f t="shared" si="40"/>
        <v>T01_C</v>
      </c>
      <c r="I201" s="73" t="str">
        <f t="shared" si="36"/>
        <v>KA</v>
      </c>
      <c r="J201" s="44">
        <f t="shared" si="37"/>
        <v>163506</v>
      </c>
      <c r="K201" s="45">
        <f t="shared" si="41"/>
        <v>32068</v>
      </c>
      <c r="L201" s="45">
        <f t="shared" si="42"/>
        <v>32311</v>
      </c>
      <c r="M201" s="45">
        <f t="shared" si="43"/>
        <v>65626</v>
      </c>
      <c r="N201" s="45">
        <f t="shared" si="44"/>
        <v>33501</v>
      </c>
      <c r="O201" s="48">
        <v>14609</v>
      </c>
      <c r="P201" s="48">
        <v>9974</v>
      </c>
      <c r="Q201" s="48">
        <v>7485</v>
      </c>
      <c r="R201" s="48">
        <v>7432</v>
      </c>
      <c r="S201" s="48">
        <v>10037</v>
      </c>
      <c r="T201" s="48">
        <v>14842</v>
      </c>
      <c r="U201" s="48">
        <v>22768</v>
      </c>
      <c r="V201" s="48">
        <v>27454</v>
      </c>
      <c r="W201" s="48">
        <v>15404</v>
      </c>
      <c r="X201" s="48">
        <v>13773</v>
      </c>
      <c r="Y201" s="48">
        <v>7709</v>
      </c>
      <c r="Z201" s="48">
        <v>12019</v>
      </c>
      <c r="AA201" s="14">
        <v>1990</v>
      </c>
      <c r="AB201" s="72">
        <f t="shared" si="38"/>
        <v>19</v>
      </c>
      <c r="AC201" s="13" t="s">
        <v>500</v>
      </c>
    </row>
    <row r="202" spans="3:29">
      <c r="C202" s="11">
        <v>170</v>
      </c>
      <c r="D202" s="12" t="s">
        <v>164</v>
      </c>
      <c r="E202" s="13" t="s">
        <v>494</v>
      </c>
      <c r="F202" s="12" t="s">
        <v>504</v>
      </c>
      <c r="G202" s="73" t="str">
        <f t="shared" si="39"/>
        <v>GBR_C</v>
      </c>
      <c r="H202" s="73" t="str">
        <f t="shared" si="40"/>
        <v>T04_C</v>
      </c>
      <c r="I202" s="73" t="str">
        <f t="shared" si="36"/>
        <v>KA</v>
      </c>
      <c r="J202" s="44">
        <f t="shared" si="37"/>
        <v>121793</v>
      </c>
      <c r="K202" s="45">
        <f t="shared" si="41"/>
        <v>26521</v>
      </c>
      <c r="L202" s="45">
        <f t="shared" si="42"/>
        <v>30579</v>
      </c>
      <c r="M202" s="45">
        <f t="shared" si="43"/>
        <v>36571</v>
      </c>
      <c r="N202" s="45">
        <f t="shared" si="44"/>
        <v>28122</v>
      </c>
      <c r="O202" s="48">
        <v>12972</v>
      </c>
      <c r="P202" s="48">
        <v>7419</v>
      </c>
      <c r="Q202" s="48">
        <v>6130</v>
      </c>
      <c r="R202" s="48">
        <v>5444</v>
      </c>
      <c r="S202" s="48">
        <v>8644</v>
      </c>
      <c r="T202" s="48">
        <v>16491</v>
      </c>
      <c r="U202" s="48">
        <v>11987</v>
      </c>
      <c r="V202" s="48">
        <v>17049</v>
      </c>
      <c r="W202" s="48">
        <v>7535</v>
      </c>
      <c r="X202" s="48">
        <v>7050</v>
      </c>
      <c r="Y202" s="48">
        <v>9292</v>
      </c>
      <c r="Z202" s="48">
        <v>11780</v>
      </c>
      <c r="AA202" s="14">
        <v>1995</v>
      </c>
      <c r="AB202" s="72">
        <f t="shared" si="38"/>
        <v>14</v>
      </c>
      <c r="AC202" s="13" t="s">
        <v>542</v>
      </c>
    </row>
    <row r="203" spans="3:29">
      <c r="C203" s="11">
        <v>171</v>
      </c>
      <c r="D203" s="12" t="s">
        <v>229</v>
      </c>
      <c r="E203" s="13" t="s">
        <v>495</v>
      </c>
      <c r="F203" s="12" t="s">
        <v>504</v>
      </c>
      <c r="G203" s="73" t="str">
        <f t="shared" si="39"/>
        <v>IRL_C</v>
      </c>
      <c r="H203" s="73" t="str">
        <f t="shared" si="40"/>
        <v>T04_C</v>
      </c>
      <c r="I203" s="73" t="str">
        <f t="shared" si="36"/>
        <v>KN</v>
      </c>
      <c r="J203" s="44">
        <f t="shared" si="37"/>
        <v>99153</v>
      </c>
      <c r="K203" s="45">
        <f t="shared" si="41"/>
        <v>25653</v>
      </c>
      <c r="L203" s="45">
        <f t="shared" si="42"/>
        <v>23107</v>
      </c>
      <c r="M203" s="45">
        <f t="shared" si="43"/>
        <v>30666</v>
      </c>
      <c r="N203" s="45">
        <f t="shared" si="44"/>
        <v>19727</v>
      </c>
      <c r="O203" s="48">
        <v>12468</v>
      </c>
      <c r="P203" s="48">
        <v>6785</v>
      </c>
      <c r="Q203" s="48">
        <v>6400</v>
      </c>
      <c r="R203" s="48">
        <v>7491</v>
      </c>
      <c r="S203" s="48">
        <v>8166</v>
      </c>
      <c r="T203" s="48">
        <v>7450</v>
      </c>
      <c r="U203" s="48">
        <v>5939</v>
      </c>
      <c r="V203" s="48">
        <v>13573</v>
      </c>
      <c r="W203" s="48">
        <v>11154</v>
      </c>
      <c r="X203" s="48">
        <v>7202</v>
      </c>
      <c r="Y203" s="48">
        <v>4160</v>
      </c>
      <c r="Z203" s="48">
        <v>8365</v>
      </c>
      <c r="AA203" s="14">
        <v>2008</v>
      </c>
      <c r="AB203" s="72">
        <f t="shared" si="38"/>
        <v>1</v>
      </c>
      <c r="AC203" s="13" t="s">
        <v>542</v>
      </c>
    </row>
    <row r="204" spans="3:29">
      <c r="C204" s="11">
        <v>172</v>
      </c>
      <c r="D204" s="12" t="s">
        <v>277</v>
      </c>
      <c r="E204" s="13" t="s">
        <v>490</v>
      </c>
      <c r="F204" s="12" t="s">
        <v>504</v>
      </c>
      <c r="G204" s="73" t="str">
        <f t="shared" si="39"/>
        <v>DNK_C</v>
      </c>
      <c r="H204" s="73" t="str">
        <f t="shared" si="40"/>
        <v>T03_C</v>
      </c>
      <c r="I204" s="73" t="str">
        <f t="shared" si="36"/>
        <v>KM</v>
      </c>
      <c r="J204" s="44">
        <f t="shared" si="37"/>
        <v>81523</v>
      </c>
      <c r="K204" s="45">
        <f t="shared" si="41"/>
        <v>15499</v>
      </c>
      <c r="L204" s="45">
        <f t="shared" si="42"/>
        <v>20209</v>
      </c>
      <c r="M204" s="45">
        <f t="shared" si="43"/>
        <v>27922</v>
      </c>
      <c r="N204" s="45">
        <f t="shared" si="44"/>
        <v>17893</v>
      </c>
      <c r="O204" s="48">
        <v>6472</v>
      </c>
      <c r="P204" s="48">
        <v>5454</v>
      </c>
      <c r="Q204" s="48">
        <v>3573</v>
      </c>
      <c r="R204" s="48">
        <v>4741</v>
      </c>
      <c r="S204" s="48">
        <v>6401</v>
      </c>
      <c r="T204" s="48">
        <v>9067</v>
      </c>
      <c r="U204" s="48">
        <v>10163</v>
      </c>
      <c r="V204" s="48">
        <v>9732</v>
      </c>
      <c r="W204" s="48">
        <v>8027</v>
      </c>
      <c r="X204" s="48">
        <v>5612</v>
      </c>
      <c r="Y204" s="48">
        <v>4473</v>
      </c>
      <c r="Z204" s="48">
        <v>7808</v>
      </c>
      <c r="AA204" s="14">
        <v>2004</v>
      </c>
      <c r="AB204" s="72">
        <f t="shared" si="38"/>
        <v>5</v>
      </c>
      <c r="AC204" s="13" t="s">
        <v>501</v>
      </c>
    </row>
    <row r="205" spans="3:29">
      <c r="C205" s="11">
        <v>173</v>
      </c>
      <c r="D205" s="12" t="s">
        <v>207</v>
      </c>
      <c r="E205" s="13" t="s">
        <v>494</v>
      </c>
      <c r="F205" s="12" t="s">
        <v>504</v>
      </c>
      <c r="G205" s="73" t="str">
        <f t="shared" si="39"/>
        <v>GBR_C</v>
      </c>
      <c r="H205" s="73" t="str">
        <f t="shared" si="40"/>
        <v>T01_C</v>
      </c>
      <c r="I205" s="73" t="str">
        <f t="shared" si="36"/>
        <v>KA</v>
      </c>
      <c r="J205" s="44">
        <f t="shared" si="37"/>
        <v>107456</v>
      </c>
      <c r="K205" s="45">
        <f t="shared" si="41"/>
        <v>23745</v>
      </c>
      <c r="L205" s="45">
        <f t="shared" si="42"/>
        <v>26136</v>
      </c>
      <c r="M205" s="45">
        <f t="shared" si="43"/>
        <v>32578</v>
      </c>
      <c r="N205" s="45">
        <f t="shared" si="44"/>
        <v>24997</v>
      </c>
      <c r="O205" s="48">
        <v>11296</v>
      </c>
      <c r="P205" s="48">
        <v>6666</v>
      </c>
      <c r="Q205" s="48">
        <v>5783</v>
      </c>
      <c r="R205" s="48">
        <v>6278</v>
      </c>
      <c r="S205" s="48">
        <v>6880</v>
      </c>
      <c r="T205" s="48">
        <v>12978</v>
      </c>
      <c r="U205" s="48">
        <v>11185</v>
      </c>
      <c r="V205" s="48">
        <v>11958</v>
      </c>
      <c r="W205" s="48">
        <v>9435</v>
      </c>
      <c r="X205" s="48">
        <v>8584</v>
      </c>
      <c r="Y205" s="48">
        <v>6513</v>
      </c>
      <c r="Z205" s="48">
        <v>9900</v>
      </c>
      <c r="AA205" s="14">
        <v>1991</v>
      </c>
      <c r="AB205" s="72">
        <f t="shared" si="38"/>
        <v>18</v>
      </c>
      <c r="AC205" s="13" t="s">
        <v>500</v>
      </c>
    </row>
    <row r="206" spans="3:29">
      <c r="C206" s="11">
        <v>174</v>
      </c>
      <c r="D206" s="12" t="s">
        <v>337</v>
      </c>
      <c r="E206" s="13" t="s">
        <v>493</v>
      </c>
      <c r="F206" s="12" t="s">
        <v>504</v>
      </c>
      <c r="G206" s="73" t="str">
        <f t="shared" si="39"/>
        <v>FRA_C</v>
      </c>
      <c r="H206" s="73" t="str">
        <f t="shared" si="40"/>
        <v>T02_C</v>
      </c>
      <c r="I206" s="73" t="str">
        <f t="shared" si="36"/>
        <v>KA</v>
      </c>
      <c r="J206" s="44">
        <f t="shared" si="37"/>
        <v>60425</v>
      </c>
      <c r="K206" s="45">
        <f t="shared" si="41"/>
        <v>12808</v>
      </c>
      <c r="L206" s="45">
        <f t="shared" si="42"/>
        <v>13830</v>
      </c>
      <c r="M206" s="45">
        <f t="shared" si="43"/>
        <v>20086</v>
      </c>
      <c r="N206" s="45">
        <f t="shared" si="44"/>
        <v>13701</v>
      </c>
      <c r="O206" s="48">
        <v>5473</v>
      </c>
      <c r="P206" s="48">
        <v>3978</v>
      </c>
      <c r="Q206" s="48">
        <v>3357</v>
      </c>
      <c r="R206" s="48">
        <v>3208</v>
      </c>
      <c r="S206" s="48">
        <v>4268</v>
      </c>
      <c r="T206" s="48">
        <v>6354</v>
      </c>
      <c r="U206" s="48">
        <v>6955</v>
      </c>
      <c r="V206" s="48">
        <v>7547</v>
      </c>
      <c r="W206" s="48">
        <v>5584</v>
      </c>
      <c r="X206" s="48">
        <v>4403</v>
      </c>
      <c r="Y206" s="48">
        <v>3853</v>
      </c>
      <c r="Z206" s="48">
        <v>5445</v>
      </c>
      <c r="AA206" s="14">
        <v>1991</v>
      </c>
      <c r="AB206" s="72">
        <f t="shared" si="38"/>
        <v>18</v>
      </c>
      <c r="AC206" s="13" t="s">
        <v>502</v>
      </c>
    </row>
    <row r="207" spans="3:29">
      <c r="C207" s="11">
        <v>175</v>
      </c>
      <c r="D207" s="12" t="s">
        <v>330</v>
      </c>
      <c r="E207" s="13" t="s">
        <v>496</v>
      </c>
      <c r="F207" s="12" t="s">
        <v>504</v>
      </c>
      <c r="G207" s="73" t="str">
        <f t="shared" si="39"/>
        <v>NLD_C</v>
      </c>
      <c r="H207" s="73" t="str">
        <f t="shared" si="40"/>
        <v>T02_C</v>
      </c>
      <c r="I207" s="73" t="str">
        <f t="shared" si="36"/>
        <v>KM</v>
      </c>
      <c r="J207" s="44">
        <f t="shared" si="37"/>
        <v>62071</v>
      </c>
      <c r="K207" s="45">
        <f t="shared" si="41"/>
        <v>12957</v>
      </c>
      <c r="L207" s="45">
        <f t="shared" si="42"/>
        <v>14712</v>
      </c>
      <c r="M207" s="45">
        <f t="shared" si="43"/>
        <v>20487</v>
      </c>
      <c r="N207" s="45">
        <f t="shared" si="44"/>
        <v>13915</v>
      </c>
      <c r="O207" s="48">
        <v>5786</v>
      </c>
      <c r="P207" s="48">
        <v>3927</v>
      </c>
      <c r="Q207" s="48">
        <v>3244</v>
      </c>
      <c r="R207" s="48">
        <v>3153</v>
      </c>
      <c r="S207" s="48">
        <v>4695</v>
      </c>
      <c r="T207" s="48">
        <v>6864</v>
      </c>
      <c r="U207" s="48">
        <v>6935</v>
      </c>
      <c r="V207" s="48">
        <v>8230</v>
      </c>
      <c r="W207" s="48">
        <v>5322</v>
      </c>
      <c r="X207" s="48">
        <v>4479</v>
      </c>
      <c r="Y207" s="48">
        <v>3699</v>
      </c>
      <c r="Z207" s="48">
        <v>5737</v>
      </c>
      <c r="AA207" s="14">
        <v>2000</v>
      </c>
      <c r="AB207" s="72">
        <f t="shared" si="38"/>
        <v>9</v>
      </c>
      <c r="AC207" s="13" t="s">
        <v>502</v>
      </c>
    </row>
    <row r="208" spans="3:29">
      <c r="C208" s="11">
        <v>176</v>
      </c>
      <c r="D208" s="12" t="s">
        <v>201</v>
      </c>
      <c r="E208" s="13" t="s">
        <v>489</v>
      </c>
      <c r="F208" s="12" t="s">
        <v>504</v>
      </c>
      <c r="G208" s="73" t="str">
        <f t="shared" si="39"/>
        <v>DEU_C</v>
      </c>
      <c r="H208" s="73" t="str">
        <f t="shared" si="40"/>
        <v>T03_C</v>
      </c>
      <c r="I208" s="73" t="str">
        <f t="shared" si="36"/>
        <v>KM</v>
      </c>
      <c r="J208" s="44">
        <f t="shared" si="37"/>
        <v>109579</v>
      </c>
      <c r="K208" s="45">
        <f t="shared" si="41"/>
        <v>22486</v>
      </c>
      <c r="L208" s="45">
        <f t="shared" si="42"/>
        <v>23449</v>
      </c>
      <c r="M208" s="45">
        <f t="shared" si="43"/>
        <v>38899</v>
      </c>
      <c r="N208" s="45">
        <f t="shared" si="44"/>
        <v>24745</v>
      </c>
      <c r="O208" s="48">
        <v>9770</v>
      </c>
      <c r="P208" s="48">
        <v>7255</v>
      </c>
      <c r="Q208" s="48">
        <v>5461</v>
      </c>
      <c r="R208" s="48">
        <v>5652</v>
      </c>
      <c r="S208" s="48">
        <v>7233</v>
      </c>
      <c r="T208" s="48">
        <v>10564</v>
      </c>
      <c r="U208" s="48">
        <v>13452</v>
      </c>
      <c r="V208" s="48">
        <v>16874</v>
      </c>
      <c r="W208" s="48">
        <v>8573</v>
      </c>
      <c r="X208" s="48">
        <v>8635</v>
      </c>
      <c r="Y208" s="48">
        <v>5948</v>
      </c>
      <c r="Z208" s="48">
        <v>10162</v>
      </c>
      <c r="AA208" s="14">
        <v>2001</v>
      </c>
      <c r="AB208" s="72">
        <f t="shared" si="38"/>
        <v>8</v>
      </c>
      <c r="AC208" s="13" t="s">
        <v>501</v>
      </c>
    </row>
    <row r="209" spans="3:29">
      <c r="C209" s="11">
        <v>177</v>
      </c>
      <c r="D209" s="12" t="s">
        <v>334</v>
      </c>
      <c r="E209" s="13" t="s">
        <v>497</v>
      </c>
      <c r="F209" s="12" t="s">
        <v>504</v>
      </c>
      <c r="G209" s="73" t="str">
        <f t="shared" si="39"/>
        <v>SWE_C</v>
      </c>
      <c r="H209" s="73" t="str">
        <f t="shared" si="40"/>
        <v>T02_C</v>
      </c>
      <c r="I209" s="73" t="str">
        <f t="shared" si="36"/>
        <v>KA</v>
      </c>
      <c r="J209" s="44">
        <f t="shared" si="37"/>
        <v>60538</v>
      </c>
      <c r="K209" s="45">
        <f t="shared" si="41"/>
        <v>10986</v>
      </c>
      <c r="L209" s="45">
        <f t="shared" si="42"/>
        <v>13749</v>
      </c>
      <c r="M209" s="45">
        <f t="shared" si="43"/>
        <v>22771</v>
      </c>
      <c r="N209" s="45">
        <f t="shared" si="44"/>
        <v>13032</v>
      </c>
      <c r="O209" s="48">
        <v>4084</v>
      </c>
      <c r="P209" s="48">
        <v>4711</v>
      </c>
      <c r="Q209" s="48">
        <v>2191</v>
      </c>
      <c r="R209" s="48">
        <v>4398</v>
      </c>
      <c r="S209" s="48">
        <v>5389</v>
      </c>
      <c r="T209" s="48">
        <v>3962</v>
      </c>
      <c r="U209" s="48">
        <v>7913</v>
      </c>
      <c r="V209" s="48">
        <v>9844</v>
      </c>
      <c r="W209" s="48">
        <v>5014</v>
      </c>
      <c r="X209" s="48">
        <v>4238</v>
      </c>
      <c r="Y209" s="48">
        <v>4536</v>
      </c>
      <c r="Z209" s="48">
        <v>4258</v>
      </c>
      <c r="AA209" s="14">
        <v>1993</v>
      </c>
      <c r="AB209" s="72">
        <f t="shared" si="38"/>
        <v>16</v>
      </c>
      <c r="AC209" s="13" t="s">
        <v>502</v>
      </c>
    </row>
    <row r="210" spans="3:29">
      <c r="C210" s="11">
        <v>178</v>
      </c>
      <c r="D210" s="12" t="s">
        <v>67</v>
      </c>
      <c r="E210" s="13" t="s">
        <v>494</v>
      </c>
      <c r="F210" s="12" t="s">
        <v>504</v>
      </c>
      <c r="G210" s="73" t="str">
        <f t="shared" si="39"/>
        <v>GBR_C</v>
      </c>
      <c r="H210" s="73" t="str">
        <f t="shared" si="40"/>
        <v>T04_C</v>
      </c>
      <c r="I210" s="73" t="str">
        <f t="shared" si="36"/>
        <v>KA</v>
      </c>
      <c r="J210" s="44">
        <f t="shared" si="37"/>
        <v>174242</v>
      </c>
      <c r="K210" s="45">
        <f t="shared" si="41"/>
        <v>34777</v>
      </c>
      <c r="L210" s="45">
        <f t="shared" si="42"/>
        <v>39300</v>
      </c>
      <c r="M210" s="45">
        <f t="shared" si="43"/>
        <v>65367</v>
      </c>
      <c r="N210" s="45">
        <f t="shared" si="44"/>
        <v>34798</v>
      </c>
      <c r="O210" s="48">
        <v>14200</v>
      </c>
      <c r="P210" s="48">
        <v>9462</v>
      </c>
      <c r="Q210" s="48">
        <v>11115</v>
      </c>
      <c r="R210" s="48">
        <v>13429</v>
      </c>
      <c r="S210" s="48">
        <v>9832</v>
      </c>
      <c r="T210" s="48">
        <v>16039</v>
      </c>
      <c r="U210" s="48">
        <v>19315</v>
      </c>
      <c r="V210" s="48">
        <v>23279</v>
      </c>
      <c r="W210" s="48">
        <v>22773</v>
      </c>
      <c r="X210" s="48">
        <v>10802</v>
      </c>
      <c r="Y210" s="48">
        <v>15544</v>
      </c>
      <c r="Z210" s="48">
        <v>8452</v>
      </c>
      <c r="AA210" s="14">
        <v>1996</v>
      </c>
      <c r="AB210" s="72">
        <f t="shared" si="38"/>
        <v>13</v>
      </c>
      <c r="AC210" s="13" t="s">
        <v>542</v>
      </c>
    </row>
    <row r="211" spans="3:29">
      <c r="C211" s="11">
        <v>179</v>
      </c>
      <c r="D211" s="12" t="s">
        <v>133</v>
      </c>
      <c r="E211" s="13" t="s">
        <v>494</v>
      </c>
      <c r="F211" s="12" t="s">
        <v>504</v>
      </c>
      <c r="G211" s="73" t="str">
        <f t="shared" si="39"/>
        <v>GBR_C</v>
      </c>
      <c r="H211" s="73" t="str">
        <f t="shared" si="40"/>
        <v>T02_C</v>
      </c>
      <c r="I211" s="73" t="str">
        <f t="shared" si="36"/>
        <v>KM</v>
      </c>
      <c r="J211" s="44">
        <f t="shared" si="37"/>
        <v>136050</v>
      </c>
      <c r="K211" s="45">
        <f t="shared" si="41"/>
        <v>32702</v>
      </c>
      <c r="L211" s="45">
        <f t="shared" si="42"/>
        <v>25481</v>
      </c>
      <c r="M211" s="45">
        <f t="shared" si="43"/>
        <v>49233</v>
      </c>
      <c r="N211" s="45">
        <f t="shared" si="44"/>
        <v>28634</v>
      </c>
      <c r="O211" s="48">
        <v>16941</v>
      </c>
      <c r="P211" s="48">
        <v>7669</v>
      </c>
      <c r="Q211" s="48">
        <v>8092</v>
      </c>
      <c r="R211" s="48">
        <v>4609</v>
      </c>
      <c r="S211" s="48">
        <v>8744</v>
      </c>
      <c r="T211" s="48">
        <v>12128</v>
      </c>
      <c r="U211" s="48">
        <v>20915</v>
      </c>
      <c r="V211" s="48">
        <v>17725</v>
      </c>
      <c r="W211" s="48">
        <v>10593</v>
      </c>
      <c r="X211" s="48">
        <v>11731</v>
      </c>
      <c r="Y211" s="48">
        <v>5369</v>
      </c>
      <c r="Z211" s="48">
        <v>11534</v>
      </c>
      <c r="AA211" s="14">
        <v>2004</v>
      </c>
      <c r="AB211" s="72">
        <f t="shared" si="38"/>
        <v>5</v>
      </c>
      <c r="AC211" s="13" t="s">
        <v>502</v>
      </c>
    </row>
    <row r="212" spans="3:29">
      <c r="C212" s="11">
        <v>180</v>
      </c>
      <c r="D212" s="12" t="s">
        <v>287</v>
      </c>
      <c r="E212" s="13" t="s">
        <v>493</v>
      </c>
      <c r="F212" s="12" t="s">
        <v>504</v>
      </c>
      <c r="G212" s="73" t="str">
        <f t="shared" si="39"/>
        <v>FRA_C</v>
      </c>
      <c r="H212" s="73" t="str">
        <f t="shared" si="40"/>
        <v>T02_C</v>
      </c>
      <c r="I212" s="73" t="str">
        <f t="shared" si="36"/>
        <v>KA</v>
      </c>
      <c r="J212" s="44">
        <f t="shared" si="37"/>
        <v>76194</v>
      </c>
      <c r="K212" s="45">
        <f t="shared" si="41"/>
        <v>14777</v>
      </c>
      <c r="L212" s="45">
        <f t="shared" si="42"/>
        <v>18120</v>
      </c>
      <c r="M212" s="45">
        <f t="shared" si="43"/>
        <v>28082</v>
      </c>
      <c r="N212" s="45">
        <f t="shared" si="44"/>
        <v>15215</v>
      </c>
      <c r="O212" s="48">
        <v>5968</v>
      </c>
      <c r="P212" s="48">
        <v>5403</v>
      </c>
      <c r="Q212" s="48">
        <v>3406</v>
      </c>
      <c r="R212" s="48">
        <v>3807</v>
      </c>
      <c r="S212" s="48">
        <v>4622</v>
      </c>
      <c r="T212" s="48">
        <v>9691</v>
      </c>
      <c r="U212" s="48">
        <v>9038</v>
      </c>
      <c r="V212" s="48">
        <v>10848</v>
      </c>
      <c r="W212" s="48">
        <v>8196</v>
      </c>
      <c r="X212" s="48">
        <v>4228</v>
      </c>
      <c r="Y212" s="48">
        <v>5772</v>
      </c>
      <c r="Z212" s="48">
        <v>5215</v>
      </c>
      <c r="AA212" s="14">
        <v>1995</v>
      </c>
      <c r="AB212" s="72">
        <f t="shared" si="38"/>
        <v>14</v>
      </c>
      <c r="AC212" s="13" t="s">
        <v>502</v>
      </c>
    </row>
    <row r="213" spans="3:29">
      <c r="C213" s="11">
        <v>181</v>
      </c>
      <c r="D213" s="12" t="s">
        <v>220</v>
      </c>
      <c r="E213" s="13" t="s">
        <v>492</v>
      </c>
      <c r="F213" s="12" t="s">
        <v>504</v>
      </c>
      <c r="G213" s="73" t="str">
        <f t="shared" si="39"/>
        <v>FIN_C</v>
      </c>
      <c r="H213" s="73" t="str">
        <f t="shared" si="40"/>
        <v>T02_C</v>
      </c>
      <c r="I213" s="73" t="str">
        <f t="shared" si="36"/>
        <v>KA</v>
      </c>
      <c r="J213" s="44">
        <f t="shared" si="37"/>
        <v>101805</v>
      </c>
      <c r="K213" s="45">
        <f t="shared" si="41"/>
        <v>19855</v>
      </c>
      <c r="L213" s="45">
        <f t="shared" si="42"/>
        <v>23889</v>
      </c>
      <c r="M213" s="45">
        <f t="shared" si="43"/>
        <v>32265</v>
      </c>
      <c r="N213" s="45">
        <f t="shared" si="44"/>
        <v>25796</v>
      </c>
      <c r="O213" s="48">
        <v>9118</v>
      </c>
      <c r="P213" s="48">
        <v>5580</v>
      </c>
      <c r="Q213" s="48">
        <v>5157</v>
      </c>
      <c r="R213" s="48">
        <v>5073</v>
      </c>
      <c r="S213" s="48">
        <v>6808</v>
      </c>
      <c r="T213" s="48">
        <v>12008</v>
      </c>
      <c r="U213" s="48">
        <v>11009</v>
      </c>
      <c r="V213" s="48">
        <v>13372</v>
      </c>
      <c r="W213" s="48">
        <v>7884</v>
      </c>
      <c r="X213" s="48">
        <v>8930</v>
      </c>
      <c r="Y213" s="48">
        <v>5700</v>
      </c>
      <c r="Z213" s="48">
        <v>11166</v>
      </c>
      <c r="AA213" s="14">
        <v>1998</v>
      </c>
      <c r="AB213" s="72">
        <f t="shared" si="38"/>
        <v>11</v>
      </c>
      <c r="AC213" s="13" t="s">
        <v>502</v>
      </c>
    </row>
    <row r="214" spans="3:29">
      <c r="C214" s="11">
        <v>182</v>
      </c>
      <c r="D214" s="12" t="s">
        <v>74</v>
      </c>
      <c r="E214" s="13" t="s">
        <v>496</v>
      </c>
      <c r="F214" s="12" t="s">
        <v>504</v>
      </c>
      <c r="G214" s="73" t="str">
        <f t="shared" si="39"/>
        <v>NLD_C</v>
      </c>
      <c r="H214" s="73" t="str">
        <f t="shared" si="40"/>
        <v>T04_C</v>
      </c>
      <c r="I214" s="73" t="str">
        <f t="shared" si="36"/>
        <v>KM</v>
      </c>
      <c r="J214" s="44">
        <f t="shared" si="37"/>
        <v>168525</v>
      </c>
      <c r="K214" s="45">
        <f t="shared" si="41"/>
        <v>34955</v>
      </c>
      <c r="L214" s="45">
        <f t="shared" si="42"/>
        <v>44242</v>
      </c>
      <c r="M214" s="45">
        <f t="shared" si="43"/>
        <v>51091</v>
      </c>
      <c r="N214" s="45">
        <f t="shared" si="44"/>
        <v>38237</v>
      </c>
      <c r="O214" s="48">
        <v>13493</v>
      </c>
      <c r="P214" s="48">
        <v>11384</v>
      </c>
      <c r="Q214" s="48">
        <v>10078</v>
      </c>
      <c r="R214" s="48">
        <v>13150</v>
      </c>
      <c r="S214" s="48">
        <v>10088</v>
      </c>
      <c r="T214" s="48">
        <v>21004</v>
      </c>
      <c r="U214" s="48">
        <v>28555</v>
      </c>
      <c r="V214" s="48">
        <v>13099</v>
      </c>
      <c r="W214" s="48">
        <v>9437</v>
      </c>
      <c r="X214" s="48">
        <v>9479</v>
      </c>
      <c r="Y214" s="48">
        <v>10014</v>
      </c>
      <c r="Z214" s="48">
        <v>18744</v>
      </c>
      <c r="AA214" s="14">
        <v>2000</v>
      </c>
      <c r="AB214" s="72">
        <f t="shared" si="38"/>
        <v>9</v>
      </c>
      <c r="AC214" s="13" t="s">
        <v>542</v>
      </c>
    </row>
    <row r="215" spans="3:29">
      <c r="C215" s="11">
        <v>183</v>
      </c>
      <c r="D215" s="12" t="s">
        <v>31</v>
      </c>
      <c r="E215" s="13" t="s">
        <v>493</v>
      </c>
      <c r="F215" s="12" t="s">
        <v>2</v>
      </c>
      <c r="G215" s="73" t="str">
        <f t="shared" si="39"/>
        <v>FRA_B</v>
      </c>
      <c r="H215" s="73" t="str">
        <f t="shared" si="40"/>
        <v>T04_B</v>
      </c>
      <c r="I215" s="73" t="str">
        <f t="shared" si="36"/>
        <v>KA</v>
      </c>
      <c r="J215" s="44">
        <f t="shared" si="37"/>
        <v>582780</v>
      </c>
      <c r="K215" s="45">
        <f t="shared" si="41"/>
        <v>115820</v>
      </c>
      <c r="L215" s="45">
        <f t="shared" si="42"/>
        <v>122780</v>
      </c>
      <c r="M215" s="45">
        <f t="shared" si="43"/>
        <v>213790</v>
      </c>
      <c r="N215" s="45">
        <f t="shared" si="44"/>
        <v>130390</v>
      </c>
      <c r="O215" s="48">
        <v>49040</v>
      </c>
      <c r="P215" s="48">
        <v>31590</v>
      </c>
      <c r="Q215" s="48">
        <v>35190</v>
      </c>
      <c r="R215" s="48">
        <v>29920</v>
      </c>
      <c r="S215" s="48">
        <v>35760</v>
      </c>
      <c r="T215" s="48">
        <v>57100</v>
      </c>
      <c r="U215" s="48">
        <v>79920</v>
      </c>
      <c r="V215" s="48">
        <v>79940</v>
      </c>
      <c r="W215" s="48">
        <v>53930</v>
      </c>
      <c r="X215" s="48">
        <v>43540</v>
      </c>
      <c r="Y215" s="48">
        <v>36510</v>
      </c>
      <c r="Z215" s="48">
        <v>50340</v>
      </c>
      <c r="AA215" s="14">
        <v>1991</v>
      </c>
      <c r="AB215" s="72">
        <f t="shared" si="38"/>
        <v>18</v>
      </c>
      <c r="AC215" s="13" t="s">
        <v>542</v>
      </c>
    </row>
    <row r="216" spans="3:29">
      <c r="C216" s="11">
        <v>184</v>
      </c>
      <c r="D216" s="12" t="s">
        <v>371</v>
      </c>
      <c r="E216" s="13" t="s">
        <v>489</v>
      </c>
      <c r="F216" s="12" t="s">
        <v>562</v>
      </c>
      <c r="G216" s="73" t="str">
        <f t="shared" si="39"/>
        <v>DEU_D</v>
      </c>
      <c r="H216" s="73" t="str">
        <f t="shared" si="40"/>
        <v>T01_D</v>
      </c>
      <c r="I216" s="73" t="str">
        <f t="shared" si="36"/>
        <v>KM</v>
      </c>
      <c r="J216" s="44">
        <f t="shared" si="37"/>
        <v>45029</v>
      </c>
      <c r="K216" s="45">
        <f t="shared" si="41"/>
        <v>9526</v>
      </c>
      <c r="L216" s="45">
        <f t="shared" si="42"/>
        <v>10137</v>
      </c>
      <c r="M216" s="45">
        <f t="shared" si="43"/>
        <v>16544</v>
      </c>
      <c r="N216" s="45">
        <f t="shared" si="44"/>
        <v>8822</v>
      </c>
      <c r="O216" s="48">
        <v>4421</v>
      </c>
      <c r="P216" s="48">
        <v>3064</v>
      </c>
      <c r="Q216" s="48">
        <v>2041</v>
      </c>
      <c r="R216" s="48">
        <v>2513</v>
      </c>
      <c r="S216" s="48">
        <v>3756</v>
      </c>
      <c r="T216" s="48">
        <v>3868</v>
      </c>
      <c r="U216" s="48">
        <v>5562</v>
      </c>
      <c r="V216" s="48">
        <v>5850</v>
      </c>
      <c r="W216" s="48">
        <v>5132</v>
      </c>
      <c r="X216" s="48">
        <v>2984</v>
      </c>
      <c r="Y216" s="48">
        <v>2455</v>
      </c>
      <c r="Z216" s="48">
        <v>3383</v>
      </c>
      <c r="AA216" s="14">
        <v>2001</v>
      </c>
      <c r="AB216" s="72">
        <f t="shared" si="38"/>
        <v>8</v>
      </c>
      <c r="AC216" s="13" t="s">
        <v>500</v>
      </c>
    </row>
    <row r="217" spans="3:29">
      <c r="C217" s="11">
        <v>185</v>
      </c>
      <c r="D217" s="12" t="s">
        <v>477</v>
      </c>
      <c r="E217" s="13" t="s">
        <v>495</v>
      </c>
      <c r="F217" s="12" t="s">
        <v>562</v>
      </c>
      <c r="G217" s="73" t="str">
        <f t="shared" si="39"/>
        <v>IRL_D</v>
      </c>
      <c r="H217" s="73" t="str">
        <f t="shared" si="40"/>
        <v>T03_D</v>
      </c>
      <c r="I217" s="73" t="str">
        <f t="shared" si="36"/>
        <v>KA</v>
      </c>
      <c r="J217" s="44">
        <f t="shared" si="37"/>
        <v>5598</v>
      </c>
      <c r="K217" s="45">
        <f t="shared" si="41"/>
        <v>1055</v>
      </c>
      <c r="L217" s="45">
        <f t="shared" si="42"/>
        <v>1477</v>
      </c>
      <c r="M217" s="45">
        <f t="shared" si="43"/>
        <v>1725</v>
      </c>
      <c r="N217" s="45">
        <f t="shared" si="44"/>
        <v>1341</v>
      </c>
      <c r="O217" s="48">
        <v>443</v>
      </c>
      <c r="P217" s="48">
        <v>338</v>
      </c>
      <c r="Q217" s="48">
        <v>274</v>
      </c>
      <c r="R217" s="48">
        <v>315</v>
      </c>
      <c r="S217" s="48">
        <v>512</v>
      </c>
      <c r="T217" s="48">
        <v>650</v>
      </c>
      <c r="U217" s="48">
        <v>690</v>
      </c>
      <c r="V217" s="48">
        <v>625</v>
      </c>
      <c r="W217" s="48">
        <v>410</v>
      </c>
      <c r="X217" s="48">
        <v>599</v>
      </c>
      <c r="Y217" s="48">
        <v>316</v>
      </c>
      <c r="Z217" s="48">
        <v>426</v>
      </c>
      <c r="AA217" s="14">
        <v>1996</v>
      </c>
      <c r="AB217" s="72">
        <f t="shared" si="38"/>
        <v>13</v>
      </c>
      <c r="AC217" s="13" t="s">
        <v>501</v>
      </c>
    </row>
    <row r="218" spans="3:29">
      <c r="C218" s="11">
        <v>186</v>
      </c>
      <c r="D218" s="12" t="s">
        <v>142</v>
      </c>
      <c r="E218" s="13" t="s">
        <v>493</v>
      </c>
      <c r="F218" s="12" t="s">
        <v>504</v>
      </c>
      <c r="G218" s="73" t="str">
        <f t="shared" si="39"/>
        <v>FRA_C</v>
      </c>
      <c r="H218" s="73" t="str">
        <f t="shared" si="40"/>
        <v>T04_C</v>
      </c>
      <c r="I218" s="73" t="str">
        <f t="shared" si="36"/>
        <v>KM</v>
      </c>
      <c r="J218" s="44">
        <f t="shared" si="37"/>
        <v>132246</v>
      </c>
      <c r="K218" s="45">
        <f t="shared" si="41"/>
        <v>22518</v>
      </c>
      <c r="L218" s="45">
        <f t="shared" si="42"/>
        <v>33837</v>
      </c>
      <c r="M218" s="45">
        <f t="shared" si="43"/>
        <v>46223</v>
      </c>
      <c r="N218" s="45">
        <f t="shared" si="44"/>
        <v>29668</v>
      </c>
      <c r="O218" s="48">
        <v>8194</v>
      </c>
      <c r="P218" s="48">
        <v>6491</v>
      </c>
      <c r="Q218" s="48">
        <v>7833</v>
      </c>
      <c r="R218" s="48">
        <v>9048</v>
      </c>
      <c r="S218" s="48">
        <v>8685</v>
      </c>
      <c r="T218" s="48">
        <v>16104</v>
      </c>
      <c r="U218" s="48">
        <v>15691</v>
      </c>
      <c r="V218" s="48">
        <v>20804</v>
      </c>
      <c r="W218" s="48">
        <v>9728</v>
      </c>
      <c r="X218" s="48">
        <v>10213</v>
      </c>
      <c r="Y218" s="48">
        <v>5831</v>
      </c>
      <c r="Z218" s="48">
        <v>13624</v>
      </c>
      <c r="AA218" s="14">
        <v>2000</v>
      </c>
      <c r="AB218" s="72">
        <f t="shared" si="38"/>
        <v>9</v>
      </c>
      <c r="AC218" s="13" t="s">
        <v>542</v>
      </c>
    </row>
    <row r="219" spans="3:29">
      <c r="C219" s="11">
        <v>187</v>
      </c>
      <c r="D219" s="12" t="s">
        <v>354</v>
      </c>
      <c r="E219" s="13" t="s">
        <v>496</v>
      </c>
      <c r="F219" s="12" t="s">
        <v>562</v>
      </c>
      <c r="G219" s="73" t="str">
        <f t="shared" si="39"/>
        <v>NLD_D</v>
      </c>
      <c r="H219" s="73" t="str">
        <f t="shared" si="40"/>
        <v>T01_D</v>
      </c>
      <c r="I219" s="73" t="str">
        <f t="shared" si="36"/>
        <v>KA</v>
      </c>
      <c r="J219" s="44">
        <f t="shared" si="37"/>
        <v>53896</v>
      </c>
      <c r="K219" s="45">
        <f t="shared" si="41"/>
        <v>11746</v>
      </c>
      <c r="L219" s="45">
        <f t="shared" si="42"/>
        <v>13351</v>
      </c>
      <c r="M219" s="45">
        <f t="shared" si="43"/>
        <v>17635</v>
      </c>
      <c r="N219" s="45">
        <f t="shared" si="44"/>
        <v>11164</v>
      </c>
      <c r="O219" s="48">
        <v>5994</v>
      </c>
      <c r="P219" s="48">
        <v>2144</v>
      </c>
      <c r="Q219" s="48">
        <v>3608</v>
      </c>
      <c r="R219" s="48">
        <v>2184</v>
      </c>
      <c r="S219" s="48">
        <v>4596</v>
      </c>
      <c r="T219" s="48">
        <v>6571</v>
      </c>
      <c r="U219" s="48">
        <v>5566</v>
      </c>
      <c r="V219" s="48">
        <v>7477</v>
      </c>
      <c r="W219" s="48">
        <v>4592</v>
      </c>
      <c r="X219" s="48">
        <v>3216</v>
      </c>
      <c r="Y219" s="48">
        <v>4412</v>
      </c>
      <c r="Z219" s="48">
        <v>3536</v>
      </c>
      <c r="AA219" s="14">
        <v>1999</v>
      </c>
      <c r="AB219" s="72">
        <f t="shared" si="38"/>
        <v>10</v>
      </c>
      <c r="AC219" s="13" t="s">
        <v>500</v>
      </c>
    </row>
    <row r="220" spans="3:29">
      <c r="C220" s="11">
        <v>188</v>
      </c>
      <c r="D220" s="12" t="s">
        <v>139</v>
      </c>
      <c r="E220" s="13" t="s">
        <v>498</v>
      </c>
      <c r="F220" s="12" t="s">
        <v>504</v>
      </c>
      <c r="G220" s="73" t="str">
        <f t="shared" si="39"/>
        <v>NOR_C</v>
      </c>
      <c r="H220" s="73" t="str">
        <f t="shared" si="40"/>
        <v>T04_C</v>
      </c>
      <c r="I220" s="73" t="str">
        <f t="shared" si="36"/>
        <v>KA</v>
      </c>
      <c r="J220" s="44">
        <f t="shared" si="37"/>
        <v>132787</v>
      </c>
      <c r="K220" s="45">
        <f t="shared" si="41"/>
        <v>25300</v>
      </c>
      <c r="L220" s="45">
        <f t="shared" si="42"/>
        <v>25244</v>
      </c>
      <c r="M220" s="45">
        <f t="shared" si="43"/>
        <v>49576</v>
      </c>
      <c r="N220" s="45">
        <f t="shared" si="44"/>
        <v>32667</v>
      </c>
      <c r="O220" s="48">
        <v>15464</v>
      </c>
      <c r="P220" s="48">
        <v>4972</v>
      </c>
      <c r="Q220" s="48">
        <v>4864</v>
      </c>
      <c r="R220" s="48">
        <v>4465</v>
      </c>
      <c r="S220" s="48">
        <v>10296</v>
      </c>
      <c r="T220" s="48">
        <v>10483</v>
      </c>
      <c r="U220" s="48">
        <v>18692</v>
      </c>
      <c r="V220" s="48">
        <v>19836</v>
      </c>
      <c r="W220" s="48">
        <v>11048</v>
      </c>
      <c r="X220" s="48">
        <v>10776</v>
      </c>
      <c r="Y220" s="48">
        <v>5100</v>
      </c>
      <c r="Z220" s="48">
        <v>16791</v>
      </c>
      <c r="AA220" s="14">
        <v>1994</v>
      </c>
      <c r="AB220" s="72">
        <f t="shared" si="38"/>
        <v>15</v>
      </c>
      <c r="AC220" s="13" t="s">
        <v>542</v>
      </c>
    </row>
    <row r="221" spans="3:29">
      <c r="C221" s="11">
        <v>189</v>
      </c>
      <c r="D221" s="12" t="s">
        <v>122</v>
      </c>
      <c r="E221" s="13" t="s">
        <v>489</v>
      </c>
      <c r="F221" s="12" t="s">
        <v>504</v>
      </c>
      <c r="G221" s="73" t="str">
        <f t="shared" si="39"/>
        <v>DEU_C</v>
      </c>
      <c r="H221" s="73" t="str">
        <f t="shared" si="40"/>
        <v>T02_C</v>
      </c>
      <c r="I221" s="73" t="str">
        <f t="shared" si="36"/>
        <v>KA</v>
      </c>
      <c r="J221" s="44">
        <f t="shared" si="37"/>
        <v>141777</v>
      </c>
      <c r="K221" s="45">
        <f t="shared" si="41"/>
        <v>21523</v>
      </c>
      <c r="L221" s="45">
        <f t="shared" si="42"/>
        <v>39206</v>
      </c>
      <c r="M221" s="45">
        <f t="shared" si="43"/>
        <v>54177</v>
      </c>
      <c r="N221" s="45">
        <f t="shared" si="44"/>
        <v>26871</v>
      </c>
      <c r="O221" s="48">
        <v>9417</v>
      </c>
      <c r="P221" s="48">
        <v>7935</v>
      </c>
      <c r="Q221" s="48">
        <v>4171</v>
      </c>
      <c r="R221" s="48">
        <v>9221</v>
      </c>
      <c r="S221" s="48">
        <v>12348</v>
      </c>
      <c r="T221" s="48">
        <v>17637</v>
      </c>
      <c r="U221" s="48">
        <v>18907</v>
      </c>
      <c r="V221" s="48">
        <v>22019</v>
      </c>
      <c r="W221" s="48">
        <v>13251</v>
      </c>
      <c r="X221" s="48">
        <v>7350</v>
      </c>
      <c r="Y221" s="48">
        <v>9801</v>
      </c>
      <c r="Z221" s="48">
        <v>9720</v>
      </c>
      <c r="AA221" s="14">
        <v>1991</v>
      </c>
      <c r="AB221" s="72">
        <f t="shared" si="38"/>
        <v>18</v>
      </c>
      <c r="AC221" s="13" t="s">
        <v>502</v>
      </c>
    </row>
    <row r="222" spans="3:29">
      <c r="C222" s="11">
        <v>190</v>
      </c>
      <c r="D222" s="12" t="s">
        <v>372</v>
      </c>
      <c r="E222" s="13" t="s">
        <v>494</v>
      </c>
      <c r="F222" s="12" t="s">
        <v>562</v>
      </c>
      <c r="G222" s="73" t="str">
        <f t="shared" si="39"/>
        <v>GBR_D</v>
      </c>
      <c r="H222" s="73" t="str">
        <f t="shared" si="40"/>
        <v>T02_D</v>
      </c>
      <c r="I222" s="73" t="str">
        <f t="shared" si="36"/>
        <v>KA</v>
      </c>
      <c r="J222" s="44">
        <f t="shared" si="37"/>
        <v>45024</v>
      </c>
      <c r="K222" s="45">
        <f t="shared" si="41"/>
        <v>9264</v>
      </c>
      <c r="L222" s="45">
        <f t="shared" si="42"/>
        <v>11639</v>
      </c>
      <c r="M222" s="45">
        <f t="shared" si="43"/>
        <v>13159</v>
      </c>
      <c r="N222" s="45">
        <f t="shared" si="44"/>
        <v>10962</v>
      </c>
      <c r="O222" s="48">
        <v>3388</v>
      </c>
      <c r="P222" s="48">
        <v>3206</v>
      </c>
      <c r="Q222" s="48">
        <v>2670</v>
      </c>
      <c r="R222" s="48">
        <v>2808</v>
      </c>
      <c r="S222" s="48">
        <v>3295</v>
      </c>
      <c r="T222" s="48">
        <v>5536</v>
      </c>
      <c r="U222" s="48">
        <v>4425</v>
      </c>
      <c r="V222" s="48">
        <v>4867</v>
      </c>
      <c r="W222" s="48">
        <v>3867</v>
      </c>
      <c r="X222" s="48">
        <v>3564</v>
      </c>
      <c r="Y222" s="48">
        <v>2668</v>
      </c>
      <c r="Z222" s="48">
        <v>4730</v>
      </c>
      <c r="AA222" s="14">
        <v>1995</v>
      </c>
      <c r="AB222" s="72">
        <f t="shared" si="38"/>
        <v>14</v>
      </c>
      <c r="AC222" s="13" t="s">
        <v>502</v>
      </c>
    </row>
    <row r="223" spans="3:29">
      <c r="C223" s="11">
        <v>191</v>
      </c>
      <c r="D223" s="12" t="s">
        <v>57</v>
      </c>
      <c r="E223" s="13" t="s">
        <v>492</v>
      </c>
      <c r="F223" s="12" t="s">
        <v>504</v>
      </c>
      <c r="G223" s="73" t="str">
        <f t="shared" si="39"/>
        <v>FIN_C</v>
      </c>
      <c r="H223" s="73" t="str">
        <f t="shared" si="40"/>
        <v>T03_C</v>
      </c>
      <c r="I223" s="73" t="str">
        <f t="shared" si="36"/>
        <v>KM</v>
      </c>
      <c r="J223" s="44">
        <f t="shared" si="37"/>
        <v>188188</v>
      </c>
      <c r="K223" s="45">
        <f t="shared" si="41"/>
        <v>30480</v>
      </c>
      <c r="L223" s="45">
        <f t="shared" si="42"/>
        <v>38083</v>
      </c>
      <c r="M223" s="45">
        <f t="shared" si="43"/>
        <v>78175</v>
      </c>
      <c r="N223" s="45">
        <f t="shared" si="44"/>
        <v>41450</v>
      </c>
      <c r="O223" s="48">
        <v>11731</v>
      </c>
      <c r="P223" s="48">
        <v>7150</v>
      </c>
      <c r="Q223" s="48">
        <v>11599</v>
      </c>
      <c r="R223" s="48">
        <v>13035</v>
      </c>
      <c r="S223" s="48">
        <v>12763</v>
      </c>
      <c r="T223" s="48">
        <v>12285</v>
      </c>
      <c r="U223" s="48">
        <v>33454</v>
      </c>
      <c r="V223" s="48">
        <v>20731</v>
      </c>
      <c r="W223" s="48">
        <v>23990</v>
      </c>
      <c r="X223" s="48">
        <v>15447</v>
      </c>
      <c r="Y223" s="48">
        <v>12096</v>
      </c>
      <c r="Z223" s="48">
        <v>13907</v>
      </c>
      <c r="AA223" s="14">
        <v>2003</v>
      </c>
      <c r="AB223" s="72">
        <f t="shared" si="38"/>
        <v>6</v>
      </c>
      <c r="AC223" s="13" t="s">
        <v>501</v>
      </c>
    </row>
    <row r="224" spans="3:29">
      <c r="C224" s="11">
        <v>192</v>
      </c>
      <c r="D224" s="12" t="s">
        <v>46</v>
      </c>
      <c r="E224" s="13" t="s">
        <v>493</v>
      </c>
      <c r="F224" s="12" t="s">
        <v>2</v>
      </c>
      <c r="G224" s="73" t="str">
        <f t="shared" si="39"/>
        <v>FRA_B</v>
      </c>
      <c r="H224" s="73" t="str">
        <f t="shared" si="40"/>
        <v>T01_B</v>
      </c>
      <c r="I224" s="73" t="str">
        <f t="shared" si="36"/>
        <v>KM</v>
      </c>
      <c r="J224" s="44">
        <f t="shared" si="37"/>
        <v>204600</v>
      </c>
      <c r="K224" s="45">
        <f t="shared" si="41"/>
        <v>41900</v>
      </c>
      <c r="L224" s="45">
        <f t="shared" si="42"/>
        <v>48680</v>
      </c>
      <c r="M224" s="45">
        <f t="shared" si="43"/>
        <v>68050</v>
      </c>
      <c r="N224" s="45">
        <f t="shared" si="44"/>
        <v>45970</v>
      </c>
      <c r="O224" s="48">
        <v>18060</v>
      </c>
      <c r="P224" s="48">
        <v>13060</v>
      </c>
      <c r="Q224" s="48">
        <v>10780</v>
      </c>
      <c r="R224" s="48">
        <v>11260</v>
      </c>
      <c r="S224" s="48">
        <v>15270</v>
      </c>
      <c r="T224" s="48">
        <v>22150</v>
      </c>
      <c r="U224" s="48">
        <v>24410</v>
      </c>
      <c r="V224" s="48">
        <v>25360</v>
      </c>
      <c r="W224" s="48">
        <v>18280</v>
      </c>
      <c r="X224" s="48">
        <v>14570</v>
      </c>
      <c r="Y224" s="48">
        <v>12410</v>
      </c>
      <c r="Z224" s="48">
        <v>18990</v>
      </c>
      <c r="AA224" s="14">
        <v>2002</v>
      </c>
      <c r="AB224" s="72">
        <f t="shared" si="38"/>
        <v>7</v>
      </c>
      <c r="AC224" s="13" t="s">
        <v>500</v>
      </c>
    </row>
    <row r="225" spans="3:29">
      <c r="C225" s="11">
        <v>193</v>
      </c>
      <c r="D225" s="12" t="s">
        <v>185</v>
      </c>
      <c r="E225" s="13" t="s">
        <v>490</v>
      </c>
      <c r="F225" s="12" t="s">
        <v>504</v>
      </c>
      <c r="G225" s="73" t="str">
        <f t="shared" si="39"/>
        <v>DNK_C</v>
      </c>
      <c r="H225" s="73" t="str">
        <f t="shared" si="40"/>
        <v>T01_C</v>
      </c>
      <c r="I225" s="73" t="str">
        <f t="shared" ref="I225:I288" si="45">IF($AB225&gt;=10,"KA",IF($AB225&gt;=3,"KM","KN"))</f>
        <v>KA</v>
      </c>
      <c r="J225" s="44">
        <f t="shared" ref="J225:J288" si="46">SUM($O225:$Z225)</f>
        <v>113869</v>
      </c>
      <c r="K225" s="45">
        <f t="shared" si="41"/>
        <v>22591</v>
      </c>
      <c r="L225" s="45">
        <f t="shared" si="42"/>
        <v>27254</v>
      </c>
      <c r="M225" s="45">
        <f t="shared" si="43"/>
        <v>39186</v>
      </c>
      <c r="N225" s="45">
        <f t="shared" si="44"/>
        <v>24838</v>
      </c>
      <c r="O225" s="48">
        <v>8933</v>
      </c>
      <c r="P225" s="48">
        <v>7032</v>
      </c>
      <c r="Q225" s="48">
        <v>6626</v>
      </c>
      <c r="R225" s="48">
        <v>6359</v>
      </c>
      <c r="S225" s="48">
        <v>7872</v>
      </c>
      <c r="T225" s="48">
        <v>13023</v>
      </c>
      <c r="U225" s="48">
        <v>12927</v>
      </c>
      <c r="V225" s="48">
        <v>14975</v>
      </c>
      <c r="W225" s="48">
        <v>11284</v>
      </c>
      <c r="X225" s="48">
        <v>7827</v>
      </c>
      <c r="Y225" s="48">
        <v>7177</v>
      </c>
      <c r="Z225" s="48">
        <v>9834</v>
      </c>
      <c r="AA225" s="14">
        <v>1992</v>
      </c>
      <c r="AB225" s="72">
        <f t="shared" ref="AB225:AB288" si="47">rD1.JahrAktuell-$AA225</f>
        <v>17</v>
      </c>
      <c r="AC225" s="13" t="s">
        <v>500</v>
      </c>
    </row>
    <row r="226" spans="3:29">
      <c r="C226" s="11">
        <v>194</v>
      </c>
      <c r="D226" s="12" t="s">
        <v>484</v>
      </c>
      <c r="E226" s="13" t="s">
        <v>497</v>
      </c>
      <c r="F226" s="12" t="s">
        <v>562</v>
      </c>
      <c r="G226" s="73" t="str">
        <f t="shared" ref="G226:G289" si="48">$E226&amp;"_"&amp;$F226</f>
        <v>SWE_D</v>
      </c>
      <c r="H226" s="73" t="str">
        <f t="shared" ref="H226:H289" si="49">$AC226&amp;"_"&amp;$F226</f>
        <v>T01_D</v>
      </c>
      <c r="I226" s="73" t="str">
        <f t="shared" si="45"/>
        <v>KA</v>
      </c>
      <c r="J226" s="44">
        <f t="shared" si="46"/>
        <v>2646</v>
      </c>
      <c r="K226" s="45">
        <f t="shared" ref="K226:K289" si="50">SUM($O226:$Q226)</f>
        <v>535</v>
      </c>
      <c r="L226" s="45">
        <f t="shared" ref="L226:L289" si="51">SUM($R226:$T226)</f>
        <v>611</v>
      </c>
      <c r="M226" s="45">
        <f t="shared" ref="M226:M289" si="52">SUM($U226:$W226)</f>
        <v>874</v>
      </c>
      <c r="N226" s="45">
        <f t="shared" ref="N226:N289" si="53">SUM($X226:$Z226)</f>
        <v>626</v>
      </c>
      <c r="O226" s="48">
        <v>229</v>
      </c>
      <c r="P226" s="48">
        <v>176</v>
      </c>
      <c r="Q226" s="48">
        <v>130</v>
      </c>
      <c r="R226" s="48">
        <v>150</v>
      </c>
      <c r="S226" s="48">
        <v>175</v>
      </c>
      <c r="T226" s="48">
        <v>286</v>
      </c>
      <c r="U226" s="48">
        <v>287</v>
      </c>
      <c r="V226" s="48">
        <v>364</v>
      </c>
      <c r="W226" s="48">
        <v>223</v>
      </c>
      <c r="X226" s="48">
        <v>208</v>
      </c>
      <c r="Y226" s="48">
        <v>162</v>
      </c>
      <c r="Z226" s="48">
        <v>256</v>
      </c>
      <c r="AA226" s="14">
        <v>1998</v>
      </c>
      <c r="AB226" s="72">
        <f t="shared" si="47"/>
        <v>11</v>
      </c>
      <c r="AC226" s="13" t="s">
        <v>500</v>
      </c>
    </row>
    <row r="227" spans="3:29">
      <c r="C227" s="11">
        <v>195</v>
      </c>
      <c r="D227" s="12" t="s">
        <v>47</v>
      </c>
      <c r="E227" s="13" t="s">
        <v>489</v>
      </c>
      <c r="F227" s="12" t="s">
        <v>2</v>
      </c>
      <c r="G227" s="73" t="str">
        <f t="shared" si="48"/>
        <v>DEU_B</v>
      </c>
      <c r="H227" s="73" t="str">
        <f t="shared" si="49"/>
        <v>T01_B</v>
      </c>
      <c r="I227" s="73" t="str">
        <f t="shared" si="45"/>
        <v>KA</v>
      </c>
      <c r="J227" s="44">
        <f t="shared" si="46"/>
        <v>200775</v>
      </c>
      <c r="K227" s="45">
        <f t="shared" si="50"/>
        <v>36015</v>
      </c>
      <c r="L227" s="45">
        <f t="shared" si="51"/>
        <v>49799</v>
      </c>
      <c r="M227" s="45">
        <f t="shared" si="52"/>
        <v>64570</v>
      </c>
      <c r="N227" s="45">
        <f t="shared" si="53"/>
        <v>50391</v>
      </c>
      <c r="O227" s="48">
        <v>17414</v>
      </c>
      <c r="P227" s="48">
        <v>8463</v>
      </c>
      <c r="Q227" s="48">
        <v>10138</v>
      </c>
      <c r="R227" s="48">
        <v>13147</v>
      </c>
      <c r="S227" s="48">
        <v>16612</v>
      </c>
      <c r="T227" s="48">
        <v>20040</v>
      </c>
      <c r="U227" s="48">
        <v>27601</v>
      </c>
      <c r="V227" s="48">
        <v>17351</v>
      </c>
      <c r="W227" s="48">
        <v>19618</v>
      </c>
      <c r="X227" s="48">
        <v>18204</v>
      </c>
      <c r="Y227" s="48">
        <v>8836</v>
      </c>
      <c r="Z227" s="48">
        <v>23351</v>
      </c>
      <c r="AA227" s="14">
        <v>1999</v>
      </c>
      <c r="AB227" s="72">
        <f t="shared" si="47"/>
        <v>10</v>
      </c>
      <c r="AC227" s="13" t="s">
        <v>500</v>
      </c>
    </row>
    <row r="228" spans="3:29">
      <c r="C228" s="11">
        <v>196</v>
      </c>
      <c r="D228" s="12" t="s">
        <v>405</v>
      </c>
      <c r="E228" s="13" t="s">
        <v>498</v>
      </c>
      <c r="F228" s="12" t="s">
        <v>562</v>
      </c>
      <c r="G228" s="73" t="str">
        <f t="shared" si="48"/>
        <v>NOR_D</v>
      </c>
      <c r="H228" s="73" t="str">
        <f t="shared" si="49"/>
        <v>T03_D</v>
      </c>
      <c r="I228" s="73" t="str">
        <f t="shared" si="45"/>
        <v>KA</v>
      </c>
      <c r="J228" s="44">
        <f t="shared" si="46"/>
        <v>33603</v>
      </c>
      <c r="K228" s="45">
        <f t="shared" si="50"/>
        <v>6895</v>
      </c>
      <c r="L228" s="45">
        <f t="shared" si="51"/>
        <v>7852</v>
      </c>
      <c r="M228" s="45">
        <f t="shared" si="52"/>
        <v>11264</v>
      </c>
      <c r="N228" s="45">
        <f t="shared" si="53"/>
        <v>7592</v>
      </c>
      <c r="O228" s="48">
        <v>2936</v>
      </c>
      <c r="P228" s="48">
        <v>2165</v>
      </c>
      <c r="Q228" s="48">
        <v>1794</v>
      </c>
      <c r="R228" s="48">
        <v>1848</v>
      </c>
      <c r="S228" s="48">
        <v>2460</v>
      </c>
      <c r="T228" s="48">
        <v>3544</v>
      </c>
      <c r="U228" s="48">
        <v>3961</v>
      </c>
      <c r="V228" s="48">
        <v>4207</v>
      </c>
      <c r="W228" s="48">
        <v>3096</v>
      </c>
      <c r="X228" s="48">
        <v>2436</v>
      </c>
      <c r="Y228" s="48">
        <v>2123</v>
      </c>
      <c r="Z228" s="48">
        <v>3033</v>
      </c>
      <c r="AA228" s="14">
        <v>1992</v>
      </c>
      <c r="AB228" s="72">
        <f t="shared" si="47"/>
        <v>17</v>
      </c>
      <c r="AC228" s="13" t="s">
        <v>501</v>
      </c>
    </row>
    <row r="229" spans="3:29">
      <c r="C229" s="11">
        <v>197</v>
      </c>
      <c r="D229" s="12" t="s">
        <v>175</v>
      </c>
      <c r="E229" s="13" t="s">
        <v>496</v>
      </c>
      <c r="F229" s="12" t="s">
        <v>504</v>
      </c>
      <c r="G229" s="73" t="str">
        <f t="shared" si="48"/>
        <v>NLD_C</v>
      </c>
      <c r="H229" s="73" t="str">
        <f t="shared" si="49"/>
        <v>T01_C</v>
      </c>
      <c r="I229" s="73" t="str">
        <f t="shared" si="45"/>
        <v>KM</v>
      </c>
      <c r="J229" s="44">
        <f t="shared" si="46"/>
        <v>119882</v>
      </c>
      <c r="K229" s="45">
        <f t="shared" si="50"/>
        <v>21597</v>
      </c>
      <c r="L229" s="45">
        <f t="shared" si="51"/>
        <v>33258</v>
      </c>
      <c r="M229" s="45">
        <f t="shared" si="52"/>
        <v>37157</v>
      </c>
      <c r="N229" s="45">
        <f t="shared" si="53"/>
        <v>27870</v>
      </c>
      <c r="O229" s="48">
        <v>7392</v>
      </c>
      <c r="P229" s="48">
        <v>9426</v>
      </c>
      <c r="Q229" s="48">
        <v>4779</v>
      </c>
      <c r="R229" s="48">
        <v>7951</v>
      </c>
      <c r="S229" s="48">
        <v>9970</v>
      </c>
      <c r="T229" s="48">
        <v>15337</v>
      </c>
      <c r="U229" s="48">
        <v>12923</v>
      </c>
      <c r="V229" s="48">
        <v>10955</v>
      </c>
      <c r="W229" s="48">
        <v>13279</v>
      </c>
      <c r="X229" s="48">
        <v>9816</v>
      </c>
      <c r="Y229" s="48">
        <v>9094</v>
      </c>
      <c r="Z229" s="48">
        <v>8960</v>
      </c>
      <c r="AA229" s="14">
        <v>2006</v>
      </c>
      <c r="AB229" s="72">
        <f t="shared" si="47"/>
        <v>3</v>
      </c>
      <c r="AC229" s="13" t="s">
        <v>500</v>
      </c>
    </row>
    <row r="230" spans="3:29">
      <c r="C230" s="11">
        <v>198</v>
      </c>
      <c r="D230" s="12" t="s">
        <v>272</v>
      </c>
      <c r="E230" s="13" t="s">
        <v>490</v>
      </c>
      <c r="F230" s="12" t="s">
        <v>504</v>
      </c>
      <c r="G230" s="73" t="str">
        <f t="shared" si="48"/>
        <v>DNK_C</v>
      </c>
      <c r="H230" s="73" t="str">
        <f t="shared" si="49"/>
        <v>T03_C</v>
      </c>
      <c r="I230" s="73" t="str">
        <f t="shared" si="45"/>
        <v>KM</v>
      </c>
      <c r="J230" s="44">
        <f t="shared" si="46"/>
        <v>82733</v>
      </c>
      <c r="K230" s="45">
        <f t="shared" si="50"/>
        <v>14721</v>
      </c>
      <c r="L230" s="45">
        <f t="shared" si="51"/>
        <v>21011</v>
      </c>
      <c r="M230" s="45">
        <f t="shared" si="52"/>
        <v>27870</v>
      </c>
      <c r="N230" s="45">
        <f t="shared" si="53"/>
        <v>19131</v>
      </c>
      <c r="O230" s="48">
        <v>6179</v>
      </c>
      <c r="P230" s="48">
        <v>4501</v>
      </c>
      <c r="Q230" s="48">
        <v>4041</v>
      </c>
      <c r="R230" s="48">
        <v>5230</v>
      </c>
      <c r="S230" s="48">
        <v>4344</v>
      </c>
      <c r="T230" s="48">
        <v>11437</v>
      </c>
      <c r="U230" s="48">
        <v>7980</v>
      </c>
      <c r="V230" s="48">
        <v>13997</v>
      </c>
      <c r="W230" s="48">
        <v>5893</v>
      </c>
      <c r="X230" s="48">
        <v>4368</v>
      </c>
      <c r="Y230" s="48">
        <v>4480</v>
      </c>
      <c r="Z230" s="48">
        <v>10283</v>
      </c>
      <c r="AA230" s="14">
        <v>2004</v>
      </c>
      <c r="AB230" s="72">
        <f t="shared" si="47"/>
        <v>5</v>
      </c>
      <c r="AC230" s="13" t="s">
        <v>501</v>
      </c>
    </row>
    <row r="231" spans="3:29">
      <c r="C231" s="11">
        <v>199</v>
      </c>
      <c r="D231" s="12" t="s">
        <v>244</v>
      </c>
      <c r="E231" s="13" t="s">
        <v>492</v>
      </c>
      <c r="F231" s="12" t="s">
        <v>504</v>
      </c>
      <c r="G231" s="73" t="str">
        <f t="shared" si="48"/>
        <v>FIN_C</v>
      </c>
      <c r="H231" s="73" t="str">
        <f t="shared" si="49"/>
        <v>T01_C</v>
      </c>
      <c r="I231" s="73" t="str">
        <f t="shared" si="45"/>
        <v>KA</v>
      </c>
      <c r="J231" s="44">
        <f t="shared" si="46"/>
        <v>91196</v>
      </c>
      <c r="K231" s="45">
        <f t="shared" si="50"/>
        <v>20860</v>
      </c>
      <c r="L231" s="45">
        <f t="shared" si="51"/>
        <v>21002</v>
      </c>
      <c r="M231" s="45">
        <f t="shared" si="52"/>
        <v>28206</v>
      </c>
      <c r="N231" s="45">
        <f t="shared" si="53"/>
        <v>21128</v>
      </c>
      <c r="O231" s="48">
        <v>10343</v>
      </c>
      <c r="P231" s="48">
        <v>5063</v>
      </c>
      <c r="Q231" s="48">
        <v>5454</v>
      </c>
      <c r="R231" s="48">
        <v>3872</v>
      </c>
      <c r="S231" s="48">
        <v>5416</v>
      </c>
      <c r="T231" s="48">
        <v>11714</v>
      </c>
      <c r="U231" s="48">
        <v>11494</v>
      </c>
      <c r="V231" s="48">
        <v>9980</v>
      </c>
      <c r="W231" s="48">
        <v>6732</v>
      </c>
      <c r="X231" s="48">
        <v>7669</v>
      </c>
      <c r="Y231" s="48">
        <v>5715</v>
      </c>
      <c r="Z231" s="48">
        <v>7744</v>
      </c>
      <c r="AA231" s="14">
        <v>1995</v>
      </c>
      <c r="AB231" s="72">
        <f t="shared" si="47"/>
        <v>14</v>
      </c>
      <c r="AC231" s="13" t="s">
        <v>500</v>
      </c>
    </row>
    <row r="232" spans="3:29">
      <c r="C232" s="11">
        <v>200</v>
      </c>
      <c r="D232" s="12" t="s">
        <v>158</v>
      </c>
      <c r="E232" s="13" t="s">
        <v>493</v>
      </c>
      <c r="F232" s="12" t="s">
        <v>504</v>
      </c>
      <c r="G232" s="73" t="str">
        <f t="shared" si="48"/>
        <v>FRA_C</v>
      </c>
      <c r="H232" s="73" t="str">
        <f t="shared" si="49"/>
        <v>T04_C</v>
      </c>
      <c r="I232" s="73" t="str">
        <f t="shared" si="45"/>
        <v>KA</v>
      </c>
      <c r="J232" s="44">
        <f t="shared" si="46"/>
        <v>125022</v>
      </c>
      <c r="K232" s="45">
        <f t="shared" si="50"/>
        <v>25056</v>
      </c>
      <c r="L232" s="45">
        <f t="shared" si="51"/>
        <v>29994</v>
      </c>
      <c r="M232" s="45">
        <f t="shared" si="52"/>
        <v>42308</v>
      </c>
      <c r="N232" s="45">
        <f t="shared" si="53"/>
        <v>27664</v>
      </c>
      <c r="O232" s="48">
        <v>9728</v>
      </c>
      <c r="P232" s="48">
        <v>8410</v>
      </c>
      <c r="Q232" s="48">
        <v>6918</v>
      </c>
      <c r="R232" s="48">
        <v>7148</v>
      </c>
      <c r="S232" s="48">
        <v>9220</v>
      </c>
      <c r="T232" s="48">
        <v>13626</v>
      </c>
      <c r="U232" s="48">
        <v>14784</v>
      </c>
      <c r="V232" s="48">
        <v>15292</v>
      </c>
      <c r="W232" s="48">
        <v>12232</v>
      </c>
      <c r="X232" s="48">
        <v>7852</v>
      </c>
      <c r="Y232" s="48">
        <v>8137</v>
      </c>
      <c r="Z232" s="48">
        <v>11675</v>
      </c>
      <c r="AA232" s="14">
        <v>1990</v>
      </c>
      <c r="AB232" s="72">
        <f t="shared" si="47"/>
        <v>19</v>
      </c>
      <c r="AC232" s="13" t="s">
        <v>542</v>
      </c>
    </row>
    <row r="233" spans="3:29">
      <c r="C233" s="11">
        <v>201</v>
      </c>
      <c r="D233" s="12" t="s">
        <v>422</v>
      </c>
      <c r="E233" s="13" t="s">
        <v>490</v>
      </c>
      <c r="F233" s="12" t="s">
        <v>562</v>
      </c>
      <c r="G233" s="73" t="str">
        <f t="shared" si="48"/>
        <v>DNK_D</v>
      </c>
      <c r="H233" s="73" t="str">
        <f t="shared" si="49"/>
        <v>T04_D</v>
      </c>
      <c r="I233" s="73" t="str">
        <f t="shared" si="45"/>
        <v>KA</v>
      </c>
      <c r="J233" s="44">
        <f t="shared" si="46"/>
        <v>28717</v>
      </c>
      <c r="K233" s="45">
        <f t="shared" si="50"/>
        <v>6143</v>
      </c>
      <c r="L233" s="45">
        <f t="shared" si="51"/>
        <v>6388</v>
      </c>
      <c r="M233" s="45">
        <f t="shared" si="52"/>
        <v>10128</v>
      </c>
      <c r="N233" s="45">
        <f t="shared" si="53"/>
        <v>6058</v>
      </c>
      <c r="O233" s="48">
        <v>2596</v>
      </c>
      <c r="P233" s="48">
        <v>2033</v>
      </c>
      <c r="Q233" s="48">
        <v>1514</v>
      </c>
      <c r="R233" s="48">
        <v>1570</v>
      </c>
      <c r="S233" s="48">
        <v>1958</v>
      </c>
      <c r="T233" s="48">
        <v>2860</v>
      </c>
      <c r="U233" s="48">
        <v>3606</v>
      </c>
      <c r="V233" s="48">
        <v>3684</v>
      </c>
      <c r="W233" s="48">
        <v>2838</v>
      </c>
      <c r="X233" s="48">
        <v>2052</v>
      </c>
      <c r="Y233" s="48">
        <v>1617</v>
      </c>
      <c r="Z233" s="48">
        <v>2389</v>
      </c>
      <c r="AA233" s="14">
        <v>1993</v>
      </c>
      <c r="AB233" s="72">
        <f t="shared" si="47"/>
        <v>16</v>
      </c>
      <c r="AC233" s="13" t="s">
        <v>542</v>
      </c>
    </row>
    <row r="234" spans="3:29">
      <c r="C234" s="11">
        <v>202</v>
      </c>
      <c r="D234" s="12" t="s">
        <v>89</v>
      </c>
      <c r="E234" s="13" t="s">
        <v>495</v>
      </c>
      <c r="F234" s="12" t="s">
        <v>504</v>
      </c>
      <c r="G234" s="73" t="str">
        <f t="shared" si="48"/>
        <v>IRL_C</v>
      </c>
      <c r="H234" s="73" t="str">
        <f t="shared" si="49"/>
        <v>T02_C</v>
      </c>
      <c r="I234" s="73" t="str">
        <f t="shared" si="45"/>
        <v>KA</v>
      </c>
      <c r="J234" s="44">
        <f t="shared" si="46"/>
        <v>156671</v>
      </c>
      <c r="K234" s="45">
        <f t="shared" si="50"/>
        <v>24788</v>
      </c>
      <c r="L234" s="45">
        <f t="shared" si="51"/>
        <v>34960</v>
      </c>
      <c r="M234" s="45">
        <f t="shared" si="52"/>
        <v>66929</v>
      </c>
      <c r="N234" s="45">
        <f t="shared" si="53"/>
        <v>29994</v>
      </c>
      <c r="O234" s="48">
        <v>7269</v>
      </c>
      <c r="P234" s="48">
        <v>12310</v>
      </c>
      <c r="Q234" s="48">
        <v>5209</v>
      </c>
      <c r="R234" s="48">
        <v>5187</v>
      </c>
      <c r="S234" s="48">
        <v>11457</v>
      </c>
      <c r="T234" s="48">
        <v>18316</v>
      </c>
      <c r="U234" s="48">
        <v>23350</v>
      </c>
      <c r="V234" s="48">
        <v>24271</v>
      </c>
      <c r="W234" s="48">
        <v>19308</v>
      </c>
      <c r="X234" s="48">
        <v>12953</v>
      </c>
      <c r="Y234" s="48">
        <v>4809</v>
      </c>
      <c r="Z234" s="48">
        <v>12232</v>
      </c>
      <c r="AA234" s="14">
        <v>1998</v>
      </c>
      <c r="AB234" s="72">
        <f t="shared" si="47"/>
        <v>11</v>
      </c>
      <c r="AC234" s="13" t="s">
        <v>502</v>
      </c>
    </row>
    <row r="235" spans="3:29">
      <c r="C235" s="11">
        <v>203</v>
      </c>
      <c r="D235" s="12" t="s">
        <v>103</v>
      </c>
      <c r="E235" s="13" t="s">
        <v>489</v>
      </c>
      <c r="F235" s="12" t="s">
        <v>504</v>
      </c>
      <c r="G235" s="73" t="str">
        <f t="shared" si="48"/>
        <v>DEU_C</v>
      </c>
      <c r="H235" s="73" t="str">
        <f t="shared" si="49"/>
        <v>T01_C</v>
      </c>
      <c r="I235" s="73" t="str">
        <f t="shared" si="45"/>
        <v>KM</v>
      </c>
      <c r="J235" s="44">
        <f t="shared" si="46"/>
        <v>149268</v>
      </c>
      <c r="K235" s="45">
        <f t="shared" si="50"/>
        <v>32064</v>
      </c>
      <c r="L235" s="45">
        <f t="shared" si="51"/>
        <v>35113</v>
      </c>
      <c r="M235" s="45">
        <f t="shared" si="52"/>
        <v>48989</v>
      </c>
      <c r="N235" s="45">
        <f t="shared" si="53"/>
        <v>33102</v>
      </c>
      <c r="O235" s="48">
        <v>10902</v>
      </c>
      <c r="P235" s="48">
        <v>10083</v>
      </c>
      <c r="Q235" s="48">
        <v>11079</v>
      </c>
      <c r="R235" s="48">
        <v>10435</v>
      </c>
      <c r="S235" s="48">
        <v>9938</v>
      </c>
      <c r="T235" s="48">
        <v>14740</v>
      </c>
      <c r="U235" s="48">
        <v>21518</v>
      </c>
      <c r="V235" s="48">
        <v>12247</v>
      </c>
      <c r="W235" s="48">
        <v>15224</v>
      </c>
      <c r="X235" s="48">
        <v>8612</v>
      </c>
      <c r="Y235" s="48">
        <v>10796</v>
      </c>
      <c r="Z235" s="48">
        <v>13694</v>
      </c>
      <c r="AA235" s="14">
        <v>2000</v>
      </c>
      <c r="AB235" s="72">
        <f t="shared" si="47"/>
        <v>9</v>
      </c>
      <c r="AC235" s="13" t="s">
        <v>500</v>
      </c>
    </row>
    <row r="236" spans="3:29">
      <c r="C236" s="11">
        <v>204</v>
      </c>
      <c r="D236" s="12" t="s">
        <v>482</v>
      </c>
      <c r="E236" s="13" t="s">
        <v>490</v>
      </c>
      <c r="F236" s="12" t="s">
        <v>562</v>
      </c>
      <c r="G236" s="73" t="str">
        <f t="shared" si="48"/>
        <v>DNK_D</v>
      </c>
      <c r="H236" s="73" t="str">
        <f t="shared" si="49"/>
        <v>T04_D</v>
      </c>
      <c r="I236" s="73" t="str">
        <f t="shared" si="45"/>
        <v>KA</v>
      </c>
      <c r="J236" s="44">
        <f t="shared" si="46"/>
        <v>3319</v>
      </c>
      <c r="K236" s="45">
        <f t="shared" si="50"/>
        <v>684</v>
      </c>
      <c r="L236" s="45">
        <f t="shared" si="51"/>
        <v>783</v>
      </c>
      <c r="M236" s="45">
        <f t="shared" si="52"/>
        <v>1105</v>
      </c>
      <c r="N236" s="45">
        <f t="shared" si="53"/>
        <v>747</v>
      </c>
      <c r="O236" s="48">
        <v>302</v>
      </c>
      <c r="P236" s="48">
        <v>207</v>
      </c>
      <c r="Q236" s="48">
        <v>175</v>
      </c>
      <c r="R236" s="48">
        <v>175</v>
      </c>
      <c r="S236" s="48">
        <v>244</v>
      </c>
      <c r="T236" s="48">
        <v>364</v>
      </c>
      <c r="U236" s="48">
        <v>387</v>
      </c>
      <c r="V236" s="48">
        <v>413</v>
      </c>
      <c r="W236" s="48">
        <v>305</v>
      </c>
      <c r="X236" s="48">
        <v>237</v>
      </c>
      <c r="Y236" s="48">
        <v>209</v>
      </c>
      <c r="Z236" s="48">
        <v>301</v>
      </c>
      <c r="AA236" s="14">
        <v>1991</v>
      </c>
      <c r="AB236" s="72">
        <f t="shared" si="47"/>
        <v>18</v>
      </c>
      <c r="AC236" s="13" t="s">
        <v>542</v>
      </c>
    </row>
    <row r="237" spans="3:29">
      <c r="C237" s="11">
        <v>205</v>
      </c>
      <c r="D237" s="12" t="s">
        <v>447</v>
      </c>
      <c r="E237" s="13" t="s">
        <v>495</v>
      </c>
      <c r="F237" s="12" t="s">
        <v>562</v>
      </c>
      <c r="G237" s="73" t="str">
        <f t="shared" si="48"/>
        <v>IRL_D</v>
      </c>
      <c r="H237" s="73" t="str">
        <f t="shared" si="49"/>
        <v>T04_D</v>
      </c>
      <c r="I237" s="73" t="str">
        <f t="shared" si="45"/>
        <v>KM</v>
      </c>
      <c r="J237" s="44">
        <f t="shared" si="46"/>
        <v>16207</v>
      </c>
      <c r="K237" s="45">
        <f t="shared" si="50"/>
        <v>3469</v>
      </c>
      <c r="L237" s="45">
        <f t="shared" si="51"/>
        <v>3633</v>
      </c>
      <c r="M237" s="45">
        <f t="shared" si="52"/>
        <v>5426</v>
      </c>
      <c r="N237" s="45">
        <f t="shared" si="53"/>
        <v>3679</v>
      </c>
      <c r="O237" s="48">
        <v>1450</v>
      </c>
      <c r="P237" s="48">
        <v>1082</v>
      </c>
      <c r="Q237" s="48">
        <v>937</v>
      </c>
      <c r="R237" s="48">
        <v>779</v>
      </c>
      <c r="S237" s="48">
        <v>1248</v>
      </c>
      <c r="T237" s="48">
        <v>1606</v>
      </c>
      <c r="U237" s="48">
        <v>1651</v>
      </c>
      <c r="V237" s="48">
        <v>2149</v>
      </c>
      <c r="W237" s="48">
        <v>1626</v>
      </c>
      <c r="X237" s="48">
        <v>1036</v>
      </c>
      <c r="Y237" s="48">
        <v>1020</v>
      </c>
      <c r="Z237" s="48">
        <v>1623</v>
      </c>
      <c r="AA237" s="14">
        <v>2001</v>
      </c>
      <c r="AB237" s="72">
        <f t="shared" si="47"/>
        <v>8</v>
      </c>
      <c r="AC237" s="13" t="s">
        <v>542</v>
      </c>
    </row>
    <row r="238" spans="3:29">
      <c r="C238" s="11">
        <v>206</v>
      </c>
      <c r="D238" s="12" t="s">
        <v>297</v>
      </c>
      <c r="E238" s="13" t="s">
        <v>495</v>
      </c>
      <c r="F238" s="12" t="s">
        <v>504</v>
      </c>
      <c r="G238" s="73" t="str">
        <f t="shared" si="48"/>
        <v>IRL_C</v>
      </c>
      <c r="H238" s="73" t="str">
        <f t="shared" si="49"/>
        <v>T04_C</v>
      </c>
      <c r="I238" s="73" t="str">
        <f t="shared" si="45"/>
        <v>KM</v>
      </c>
      <c r="J238" s="44">
        <f t="shared" si="46"/>
        <v>73634</v>
      </c>
      <c r="K238" s="45">
        <f t="shared" si="50"/>
        <v>15404</v>
      </c>
      <c r="L238" s="45">
        <f t="shared" si="51"/>
        <v>17880</v>
      </c>
      <c r="M238" s="45">
        <f t="shared" si="52"/>
        <v>21748</v>
      </c>
      <c r="N238" s="45">
        <f t="shared" si="53"/>
        <v>18602</v>
      </c>
      <c r="O238" s="48">
        <v>6576</v>
      </c>
      <c r="P238" s="48">
        <v>4036</v>
      </c>
      <c r="Q238" s="48">
        <v>4792</v>
      </c>
      <c r="R238" s="48">
        <v>2859</v>
      </c>
      <c r="S238" s="48">
        <v>4140</v>
      </c>
      <c r="T238" s="48">
        <v>10881</v>
      </c>
      <c r="U238" s="48">
        <v>8309</v>
      </c>
      <c r="V238" s="48">
        <v>8061</v>
      </c>
      <c r="W238" s="48">
        <v>5378</v>
      </c>
      <c r="X238" s="48">
        <v>7132</v>
      </c>
      <c r="Y238" s="48">
        <v>6538</v>
      </c>
      <c r="Z238" s="48">
        <v>4932</v>
      </c>
      <c r="AA238" s="14">
        <v>2006</v>
      </c>
      <c r="AB238" s="72">
        <f t="shared" si="47"/>
        <v>3</v>
      </c>
      <c r="AC238" s="13" t="s">
        <v>542</v>
      </c>
    </row>
    <row r="239" spans="3:29">
      <c r="C239" s="11">
        <v>207</v>
      </c>
      <c r="D239" s="12" t="s">
        <v>224</v>
      </c>
      <c r="E239" s="13" t="s">
        <v>494</v>
      </c>
      <c r="F239" s="12" t="s">
        <v>504</v>
      </c>
      <c r="G239" s="73" t="str">
        <f t="shared" si="48"/>
        <v>GBR_C</v>
      </c>
      <c r="H239" s="73" t="str">
        <f t="shared" si="49"/>
        <v>T01_C</v>
      </c>
      <c r="I239" s="73" t="str">
        <f t="shared" si="45"/>
        <v>KM</v>
      </c>
      <c r="J239" s="44">
        <f t="shared" si="46"/>
        <v>101406</v>
      </c>
      <c r="K239" s="45">
        <f t="shared" si="50"/>
        <v>20665</v>
      </c>
      <c r="L239" s="45">
        <f t="shared" si="51"/>
        <v>24450</v>
      </c>
      <c r="M239" s="45">
        <f t="shared" si="52"/>
        <v>33526</v>
      </c>
      <c r="N239" s="45">
        <f t="shared" si="53"/>
        <v>22765</v>
      </c>
      <c r="O239" s="48">
        <v>8848</v>
      </c>
      <c r="P239" s="48">
        <v>6293</v>
      </c>
      <c r="Q239" s="48">
        <v>5524</v>
      </c>
      <c r="R239" s="48">
        <v>5649</v>
      </c>
      <c r="S239" s="48">
        <v>7790</v>
      </c>
      <c r="T239" s="48">
        <v>11011</v>
      </c>
      <c r="U239" s="48">
        <v>12246</v>
      </c>
      <c r="V239" s="48">
        <v>12632</v>
      </c>
      <c r="W239" s="48">
        <v>8648</v>
      </c>
      <c r="X239" s="48">
        <v>7374</v>
      </c>
      <c r="Y239" s="48">
        <v>6085</v>
      </c>
      <c r="Z239" s="48">
        <v>9306</v>
      </c>
      <c r="AA239" s="14">
        <v>2000</v>
      </c>
      <c r="AB239" s="72">
        <f t="shared" si="47"/>
        <v>9</v>
      </c>
      <c r="AC239" s="13" t="s">
        <v>500</v>
      </c>
    </row>
    <row r="240" spans="3:29">
      <c r="C240" s="11">
        <v>208</v>
      </c>
      <c r="D240" s="12" t="s">
        <v>146</v>
      </c>
      <c r="E240" s="13" t="s">
        <v>490</v>
      </c>
      <c r="F240" s="12" t="s">
        <v>504</v>
      </c>
      <c r="G240" s="73" t="str">
        <f t="shared" si="48"/>
        <v>DNK_C</v>
      </c>
      <c r="H240" s="73" t="str">
        <f t="shared" si="49"/>
        <v>T02_C</v>
      </c>
      <c r="I240" s="73" t="str">
        <f t="shared" si="45"/>
        <v>KM</v>
      </c>
      <c r="J240" s="44">
        <f t="shared" si="46"/>
        <v>130609</v>
      </c>
      <c r="K240" s="45">
        <f t="shared" si="50"/>
        <v>22388</v>
      </c>
      <c r="L240" s="45">
        <f t="shared" si="51"/>
        <v>36247</v>
      </c>
      <c r="M240" s="45">
        <f t="shared" si="52"/>
        <v>39338</v>
      </c>
      <c r="N240" s="45">
        <f t="shared" si="53"/>
        <v>32636</v>
      </c>
      <c r="O240" s="48">
        <v>8302</v>
      </c>
      <c r="P240" s="48">
        <v>7993</v>
      </c>
      <c r="Q240" s="48">
        <v>6093</v>
      </c>
      <c r="R240" s="48">
        <v>8426</v>
      </c>
      <c r="S240" s="48">
        <v>10713</v>
      </c>
      <c r="T240" s="48">
        <v>17108</v>
      </c>
      <c r="U240" s="48">
        <v>17396</v>
      </c>
      <c r="V240" s="48">
        <v>12420</v>
      </c>
      <c r="W240" s="48">
        <v>9522</v>
      </c>
      <c r="X240" s="48">
        <v>8040</v>
      </c>
      <c r="Y240" s="48">
        <v>9541</v>
      </c>
      <c r="Z240" s="48">
        <v>15055</v>
      </c>
      <c r="AA240" s="14">
        <v>2004</v>
      </c>
      <c r="AB240" s="72">
        <f t="shared" si="47"/>
        <v>5</v>
      </c>
      <c r="AC240" s="13" t="s">
        <v>502</v>
      </c>
    </row>
    <row r="241" spans="3:29">
      <c r="C241" s="11">
        <v>209</v>
      </c>
      <c r="D241" s="12" t="s">
        <v>204</v>
      </c>
      <c r="E241" s="13" t="s">
        <v>492</v>
      </c>
      <c r="F241" s="12" t="s">
        <v>504</v>
      </c>
      <c r="G241" s="73" t="str">
        <f t="shared" si="48"/>
        <v>FIN_C</v>
      </c>
      <c r="H241" s="73" t="str">
        <f t="shared" si="49"/>
        <v>T03_C</v>
      </c>
      <c r="I241" s="73" t="str">
        <f t="shared" si="45"/>
        <v>KM</v>
      </c>
      <c r="J241" s="44">
        <f t="shared" si="46"/>
        <v>108113</v>
      </c>
      <c r="K241" s="45">
        <f t="shared" si="50"/>
        <v>25028</v>
      </c>
      <c r="L241" s="45">
        <f t="shared" si="51"/>
        <v>21800</v>
      </c>
      <c r="M241" s="45">
        <f t="shared" si="52"/>
        <v>38910</v>
      </c>
      <c r="N241" s="45">
        <f t="shared" si="53"/>
        <v>22375</v>
      </c>
      <c r="O241" s="48">
        <v>10090</v>
      </c>
      <c r="P241" s="48">
        <v>7232</v>
      </c>
      <c r="Q241" s="48">
        <v>7706</v>
      </c>
      <c r="R241" s="48">
        <v>4384</v>
      </c>
      <c r="S241" s="48">
        <v>5104</v>
      </c>
      <c r="T241" s="48">
        <v>12312</v>
      </c>
      <c r="U241" s="48">
        <v>12468</v>
      </c>
      <c r="V241" s="48">
        <v>17672</v>
      </c>
      <c r="W241" s="48">
        <v>8770</v>
      </c>
      <c r="X241" s="48">
        <v>6895</v>
      </c>
      <c r="Y241" s="48">
        <v>8403</v>
      </c>
      <c r="Z241" s="48">
        <v>7077</v>
      </c>
      <c r="AA241" s="14">
        <v>2002</v>
      </c>
      <c r="AB241" s="72">
        <f t="shared" si="47"/>
        <v>7</v>
      </c>
      <c r="AC241" s="13" t="s">
        <v>501</v>
      </c>
    </row>
    <row r="242" spans="3:29">
      <c r="C242" s="11">
        <v>210</v>
      </c>
      <c r="D242" s="12" t="s">
        <v>92</v>
      </c>
      <c r="E242" s="13" t="s">
        <v>492</v>
      </c>
      <c r="F242" s="12" t="s">
        <v>504</v>
      </c>
      <c r="G242" s="73" t="str">
        <f t="shared" si="48"/>
        <v>FIN_C</v>
      </c>
      <c r="H242" s="73" t="str">
        <f t="shared" si="49"/>
        <v>T04_C</v>
      </c>
      <c r="I242" s="73" t="str">
        <f t="shared" si="45"/>
        <v>KM</v>
      </c>
      <c r="J242" s="44">
        <f t="shared" si="46"/>
        <v>153617</v>
      </c>
      <c r="K242" s="45">
        <f t="shared" si="50"/>
        <v>28424</v>
      </c>
      <c r="L242" s="45">
        <f t="shared" si="51"/>
        <v>41156</v>
      </c>
      <c r="M242" s="45">
        <f t="shared" si="52"/>
        <v>51992</v>
      </c>
      <c r="N242" s="45">
        <f t="shared" si="53"/>
        <v>32045</v>
      </c>
      <c r="O242" s="48">
        <v>13531</v>
      </c>
      <c r="P242" s="48">
        <v>7767</v>
      </c>
      <c r="Q242" s="48">
        <v>7126</v>
      </c>
      <c r="R242" s="48">
        <v>8879</v>
      </c>
      <c r="S242" s="48">
        <v>12551</v>
      </c>
      <c r="T242" s="48">
        <v>19726</v>
      </c>
      <c r="U242" s="48">
        <v>18915</v>
      </c>
      <c r="V242" s="48">
        <v>18830</v>
      </c>
      <c r="W242" s="48">
        <v>14247</v>
      </c>
      <c r="X242" s="48">
        <v>10837</v>
      </c>
      <c r="Y242" s="48">
        <v>9665</v>
      </c>
      <c r="Z242" s="48">
        <v>11543</v>
      </c>
      <c r="AA242" s="14">
        <v>2002</v>
      </c>
      <c r="AB242" s="72">
        <f t="shared" si="47"/>
        <v>7</v>
      </c>
      <c r="AC242" s="13" t="s">
        <v>542</v>
      </c>
    </row>
    <row r="243" spans="3:29">
      <c r="C243" s="11">
        <v>211</v>
      </c>
      <c r="D243" s="12" t="s">
        <v>132</v>
      </c>
      <c r="E243" s="13" t="s">
        <v>496</v>
      </c>
      <c r="F243" s="12" t="s">
        <v>504</v>
      </c>
      <c r="G243" s="73" t="str">
        <f t="shared" si="48"/>
        <v>NLD_C</v>
      </c>
      <c r="H243" s="73" t="str">
        <f t="shared" si="49"/>
        <v>T02_C</v>
      </c>
      <c r="I243" s="73" t="str">
        <f t="shared" si="45"/>
        <v>KM</v>
      </c>
      <c r="J243" s="44">
        <f t="shared" si="46"/>
        <v>136258</v>
      </c>
      <c r="K243" s="45">
        <f t="shared" si="50"/>
        <v>26807</v>
      </c>
      <c r="L243" s="45">
        <f t="shared" si="51"/>
        <v>31191</v>
      </c>
      <c r="M243" s="45">
        <f t="shared" si="52"/>
        <v>44838</v>
      </c>
      <c r="N243" s="45">
        <f t="shared" si="53"/>
        <v>33422</v>
      </c>
      <c r="O243" s="48">
        <v>10014</v>
      </c>
      <c r="P243" s="48">
        <v>10737</v>
      </c>
      <c r="Q243" s="48">
        <v>6056</v>
      </c>
      <c r="R243" s="48">
        <v>7467</v>
      </c>
      <c r="S243" s="48">
        <v>10824</v>
      </c>
      <c r="T243" s="48">
        <v>12900</v>
      </c>
      <c r="U243" s="48">
        <v>14413</v>
      </c>
      <c r="V243" s="48">
        <v>16350</v>
      </c>
      <c r="W243" s="48">
        <v>14075</v>
      </c>
      <c r="X243" s="48">
        <v>8812</v>
      </c>
      <c r="Y243" s="48">
        <v>10873</v>
      </c>
      <c r="Z243" s="48">
        <v>13737</v>
      </c>
      <c r="AA243" s="14">
        <v>2001</v>
      </c>
      <c r="AB243" s="72">
        <f t="shared" si="47"/>
        <v>8</v>
      </c>
      <c r="AC243" s="13" t="s">
        <v>502</v>
      </c>
    </row>
    <row r="244" spans="3:29">
      <c r="C244" s="11">
        <v>212</v>
      </c>
      <c r="D244" s="12" t="s">
        <v>421</v>
      </c>
      <c r="E244" s="13" t="s">
        <v>489</v>
      </c>
      <c r="F244" s="12" t="s">
        <v>562</v>
      </c>
      <c r="G244" s="73" t="str">
        <f t="shared" si="48"/>
        <v>DEU_D</v>
      </c>
      <c r="H244" s="73" t="str">
        <f t="shared" si="49"/>
        <v>T04_D</v>
      </c>
      <c r="I244" s="73" t="str">
        <f t="shared" si="45"/>
        <v>KM</v>
      </c>
      <c r="J244" s="44">
        <f t="shared" si="46"/>
        <v>29087</v>
      </c>
      <c r="K244" s="45">
        <f t="shared" si="50"/>
        <v>6847</v>
      </c>
      <c r="L244" s="45">
        <f t="shared" si="51"/>
        <v>6816</v>
      </c>
      <c r="M244" s="45">
        <f t="shared" si="52"/>
        <v>8628</v>
      </c>
      <c r="N244" s="45">
        <f t="shared" si="53"/>
        <v>6796</v>
      </c>
      <c r="O244" s="48">
        <v>1978</v>
      </c>
      <c r="P244" s="48">
        <v>2410</v>
      </c>
      <c r="Q244" s="48">
        <v>2459</v>
      </c>
      <c r="R244" s="48">
        <v>1089</v>
      </c>
      <c r="S244" s="48">
        <v>1506</v>
      </c>
      <c r="T244" s="48">
        <v>4221</v>
      </c>
      <c r="U244" s="48">
        <v>3062</v>
      </c>
      <c r="V244" s="48">
        <v>3742</v>
      </c>
      <c r="W244" s="48">
        <v>1824</v>
      </c>
      <c r="X244" s="48">
        <v>2772</v>
      </c>
      <c r="Y244" s="48">
        <v>1771</v>
      </c>
      <c r="Z244" s="48">
        <v>2253</v>
      </c>
      <c r="AA244" s="14">
        <v>2002</v>
      </c>
      <c r="AB244" s="72">
        <f t="shared" si="47"/>
        <v>7</v>
      </c>
      <c r="AC244" s="13" t="s">
        <v>542</v>
      </c>
    </row>
    <row r="245" spans="3:29">
      <c r="C245" s="11">
        <v>213</v>
      </c>
      <c r="D245" s="12" t="s">
        <v>398</v>
      </c>
      <c r="E245" s="13" t="s">
        <v>495</v>
      </c>
      <c r="F245" s="12" t="s">
        <v>562</v>
      </c>
      <c r="G245" s="73" t="str">
        <f t="shared" si="48"/>
        <v>IRL_D</v>
      </c>
      <c r="H245" s="73" t="str">
        <f t="shared" si="49"/>
        <v>T04_D</v>
      </c>
      <c r="I245" s="73" t="str">
        <f t="shared" si="45"/>
        <v>KN</v>
      </c>
      <c r="J245" s="44">
        <f t="shared" si="46"/>
        <v>35164</v>
      </c>
      <c r="K245" s="45">
        <f t="shared" si="50"/>
        <v>7688</v>
      </c>
      <c r="L245" s="45">
        <f t="shared" si="51"/>
        <v>8596</v>
      </c>
      <c r="M245" s="45">
        <f t="shared" si="52"/>
        <v>11763</v>
      </c>
      <c r="N245" s="45">
        <f t="shared" si="53"/>
        <v>7117</v>
      </c>
      <c r="O245" s="48">
        <v>2674</v>
      </c>
      <c r="P245" s="48">
        <v>2571</v>
      </c>
      <c r="Q245" s="48">
        <v>2443</v>
      </c>
      <c r="R245" s="48">
        <v>2094</v>
      </c>
      <c r="S245" s="48">
        <v>2108</v>
      </c>
      <c r="T245" s="48">
        <v>4394</v>
      </c>
      <c r="U245" s="48">
        <v>3398</v>
      </c>
      <c r="V245" s="48">
        <v>3966</v>
      </c>
      <c r="W245" s="48">
        <v>4399</v>
      </c>
      <c r="X245" s="48">
        <v>2042</v>
      </c>
      <c r="Y245" s="48">
        <v>1835</v>
      </c>
      <c r="Z245" s="48">
        <v>3240</v>
      </c>
      <c r="AA245" s="14">
        <v>2007</v>
      </c>
      <c r="AB245" s="72">
        <f t="shared" si="47"/>
        <v>2</v>
      </c>
      <c r="AC245" s="13" t="s">
        <v>542</v>
      </c>
    </row>
    <row r="246" spans="3:29">
      <c r="C246" s="11">
        <v>214</v>
      </c>
      <c r="D246" s="12" t="s">
        <v>182</v>
      </c>
      <c r="E246" s="13" t="s">
        <v>494</v>
      </c>
      <c r="F246" s="12" t="s">
        <v>504</v>
      </c>
      <c r="G246" s="73" t="str">
        <f t="shared" si="48"/>
        <v>GBR_C</v>
      </c>
      <c r="H246" s="73" t="str">
        <f t="shared" si="49"/>
        <v>T01_C</v>
      </c>
      <c r="I246" s="73" t="str">
        <f t="shared" si="45"/>
        <v>KA</v>
      </c>
      <c r="J246" s="44">
        <f t="shared" si="46"/>
        <v>115196</v>
      </c>
      <c r="K246" s="45">
        <f t="shared" si="50"/>
        <v>21021</v>
      </c>
      <c r="L246" s="45">
        <f t="shared" si="51"/>
        <v>22048</v>
      </c>
      <c r="M246" s="45">
        <f t="shared" si="52"/>
        <v>42909</v>
      </c>
      <c r="N246" s="45">
        <f t="shared" si="53"/>
        <v>29218</v>
      </c>
      <c r="O246" s="48">
        <v>10737</v>
      </c>
      <c r="P246" s="48">
        <v>5945</v>
      </c>
      <c r="Q246" s="48">
        <v>4339</v>
      </c>
      <c r="R246" s="48">
        <v>5410</v>
      </c>
      <c r="S246" s="48">
        <v>8740</v>
      </c>
      <c r="T246" s="48">
        <v>7898</v>
      </c>
      <c r="U246" s="48">
        <v>12209</v>
      </c>
      <c r="V246" s="48">
        <v>16364</v>
      </c>
      <c r="W246" s="48">
        <v>14336</v>
      </c>
      <c r="X246" s="48">
        <v>6352</v>
      </c>
      <c r="Y246" s="48">
        <v>9842</v>
      </c>
      <c r="Z246" s="48">
        <v>13024</v>
      </c>
      <c r="AA246" s="14">
        <v>1990</v>
      </c>
      <c r="AB246" s="72">
        <f t="shared" si="47"/>
        <v>19</v>
      </c>
      <c r="AC246" s="13" t="s">
        <v>500</v>
      </c>
    </row>
    <row r="247" spans="3:29">
      <c r="C247" s="11">
        <v>215</v>
      </c>
      <c r="D247" s="12" t="s">
        <v>237</v>
      </c>
      <c r="E247" s="13" t="s">
        <v>493</v>
      </c>
      <c r="F247" s="12" t="s">
        <v>504</v>
      </c>
      <c r="G247" s="73" t="str">
        <f t="shared" si="48"/>
        <v>FRA_C</v>
      </c>
      <c r="H247" s="73" t="str">
        <f t="shared" si="49"/>
        <v>T02_C</v>
      </c>
      <c r="I247" s="73" t="str">
        <f t="shared" si="45"/>
        <v>KA</v>
      </c>
      <c r="J247" s="44">
        <f t="shared" si="46"/>
        <v>93819</v>
      </c>
      <c r="K247" s="45">
        <f t="shared" si="50"/>
        <v>20652</v>
      </c>
      <c r="L247" s="45">
        <f t="shared" si="51"/>
        <v>23191</v>
      </c>
      <c r="M247" s="45">
        <f t="shared" si="52"/>
        <v>28676</v>
      </c>
      <c r="N247" s="45">
        <f t="shared" si="53"/>
        <v>21300</v>
      </c>
      <c r="O247" s="48">
        <v>8304</v>
      </c>
      <c r="P247" s="48">
        <v>7700</v>
      </c>
      <c r="Q247" s="48">
        <v>4648</v>
      </c>
      <c r="R247" s="48">
        <v>6488</v>
      </c>
      <c r="S247" s="48">
        <v>4804</v>
      </c>
      <c r="T247" s="48">
        <v>11899</v>
      </c>
      <c r="U247" s="48">
        <v>12820</v>
      </c>
      <c r="V247" s="48">
        <v>8568</v>
      </c>
      <c r="W247" s="48">
        <v>7288</v>
      </c>
      <c r="X247" s="48">
        <v>8618</v>
      </c>
      <c r="Y247" s="48">
        <v>4993</v>
      </c>
      <c r="Z247" s="48">
        <v>7689</v>
      </c>
      <c r="AA247" s="14">
        <v>1996</v>
      </c>
      <c r="AB247" s="72">
        <f t="shared" si="47"/>
        <v>13</v>
      </c>
      <c r="AC247" s="13" t="s">
        <v>502</v>
      </c>
    </row>
    <row r="248" spans="3:29">
      <c r="C248" s="11">
        <v>216</v>
      </c>
      <c r="D248" s="12" t="s">
        <v>65</v>
      </c>
      <c r="E248" s="13" t="s">
        <v>493</v>
      </c>
      <c r="F248" s="12" t="s">
        <v>504</v>
      </c>
      <c r="G248" s="73" t="str">
        <f t="shared" si="48"/>
        <v>FRA_C</v>
      </c>
      <c r="H248" s="73" t="str">
        <f t="shared" si="49"/>
        <v>T03_C</v>
      </c>
      <c r="I248" s="73" t="str">
        <f t="shared" si="45"/>
        <v>KA</v>
      </c>
      <c r="J248" s="44">
        <f t="shared" si="46"/>
        <v>175647</v>
      </c>
      <c r="K248" s="45">
        <f t="shared" si="50"/>
        <v>38474</v>
      </c>
      <c r="L248" s="45">
        <f t="shared" si="51"/>
        <v>49748</v>
      </c>
      <c r="M248" s="45">
        <f t="shared" si="52"/>
        <v>53244</v>
      </c>
      <c r="N248" s="45">
        <f t="shared" si="53"/>
        <v>34181</v>
      </c>
      <c r="O248" s="48">
        <v>21132</v>
      </c>
      <c r="P248" s="48">
        <v>11923</v>
      </c>
      <c r="Q248" s="48">
        <v>5419</v>
      </c>
      <c r="R248" s="48">
        <v>10585</v>
      </c>
      <c r="S248" s="48">
        <v>15337</v>
      </c>
      <c r="T248" s="48">
        <v>23826</v>
      </c>
      <c r="U248" s="48">
        <v>15217</v>
      </c>
      <c r="V248" s="48">
        <v>24194</v>
      </c>
      <c r="W248" s="48">
        <v>13833</v>
      </c>
      <c r="X248" s="48">
        <v>12004</v>
      </c>
      <c r="Y248" s="48">
        <v>7492</v>
      </c>
      <c r="Z248" s="48">
        <v>14685</v>
      </c>
      <c r="AA248" s="14">
        <v>1993</v>
      </c>
      <c r="AB248" s="72">
        <f t="shared" si="47"/>
        <v>16</v>
      </c>
      <c r="AC248" s="13" t="s">
        <v>501</v>
      </c>
    </row>
    <row r="249" spans="3:29">
      <c r="C249" s="11">
        <v>217</v>
      </c>
      <c r="D249" s="12" t="s">
        <v>26</v>
      </c>
      <c r="E249" s="13" t="s">
        <v>495</v>
      </c>
      <c r="F249" s="12" t="s">
        <v>2</v>
      </c>
      <c r="G249" s="73" t="str">
        <f t="shared" si="48"/>
        <v>IRL_B</v>
      </c>
      <c r="H249" s="73" t="str">
        <f t="shared" si="49"/>
        <v>T03_B</v>
      </c>
      <c r="I249" s="73" t="str">
        <f t="shared" si="45"/>
        <v>KA</v>
      </c>
      <c r="J249" s="44">
        <f t="shared" si="46"/>
        <v>786190</v>
      </c>
      <c r="K249" s="45">
        <f t="shared" si="50"/>
        <v>178050</v>
      </c>
      <c r="L249" s="45">
        <f t="shared" si="51"/>
        <v>173300</v>
      </c>
      <c r="M249" s="45">
        <f t="shared" si="52"/>
        <v>236470</v>
      </c>
      <c r="N249" s="45">
        <f t="shared" si="53"/>
        <v>198370</v>
      </c>
      <c r="O249" s="48">
        <v>79460</v>
      </c>
      <c r="P249" s="48">
        <v>42110</v>
      </c>
      <c r="Q249" s="48">
        <v>56480</v>
      </c>
      <c r="R249" s="48">
        <v>44970</v>
      </c>
      <c r="S249" s="48">
        <v>49400</v>
      </c>
      <c r="T249" s="48">
        <v>78930</v>
      </c>
      <c r="U249" s="48">
        <v>76970</v>
      </c>
      <c r="V249" s="48">
        <v>97210</v>
      </c>
      <c r="W249" s="48">
        <v>62290</v>
      </c>
      <c r="X249" s="48">
        <v>71670</v>
      </c>
      <c r="Y249" s="48">
        <v>54130</v>
      </c>
      <c r="Z249" s="48">
        <v>72570</v>
      </c>
      <c r="AA249" s="14">
        <v>1998</v>
      </c>
      <c r="AB249" s="72">
        <f t="shared" si="47"/>
        <v>11</v>
      </c>
      <c r="AC249" s="13" t="s">
        <v>501</v>
      </c>
    </row>
    <row r="250" spans="3:29">
      <c r="C250" s="11">
        <v>218</v>
      </c>
      <c r="D250" s="12" t="s">
        <v>137</v>
      </c>
      <c r="E250" s="13" t="s">
        <v>489</v>
      </c>
      <c r="F250" s="12" t="s">
        <v>504</v>
      </c>
      <c r="G250" s="73" t="str">
        <f t="shared" si="48"/>
        <v>DEU_C</v>
      </c>
      <c r="H250" s="73" t="str">
        <f t="shared" si="49"/>
        <v>T03_C</v>
      </c>
      <c r="I250" s="73" t="str">
        <f t="shared" si="45"/>
        <v>KA</v>
      </c>
      <c r="J250" s="44">
        <f t="shared" si="46"/>
        <v>134973</v>
      </c>
      <c r="K250" s="45">
        <f t="shared" si="50"/>
        <v>30467</v>
      </c>
      <c r="L250" s="45">
        <f t="shared" si="51"/>
        <v>32915</v>
      </c>
      <c r="M250" s="45">
        <f t="shared" si="52"/>
        <v>41645</v>
      </c>
      <c r="N250" s="45">
        <f t="shared" si="53"/>
        <v>29946</v>
      </c>
      <c r="O250" s="48">
        <v>15461</v>
      </c>
      <c r="P250" s="48">
        <v>6647</v>
      </c>
      <c r="Q250" s="48">
        <v>8359</v>
      </c>
      <c r="R250" s="48">
        <v>7083</v>
      </c>
      <c r="S250" s="48">
        <v>13728</v>
      </c>
      <c r="T250" s="48">
        <v>12104</v>
      </c>
      <c r="U250" s="48">
        <v>15680</v>
      </c>
      <c r="V250" s="48">
        <v>12154</v>
      </c>
      <c r="W250" s="48">
        <v>13811</v>
      </c>
      <c r="X250" s="48">
        <v>12505</v>
      </c>
      <c r="Y250" s="48">
        <v>8805</v>
      </c>
      <c r="Z250" s="48">
        <v>8636</v>
      </c>
      <c r="AA250" s="14">
        <v>1990</v>
      </c>
      <c r="AB250" s="72">
        <f t="shared" si="47"/>
        <v>19</v>
      </c>
      <c r="AC250" s="13" t="s">
        <v>501</v>
      </c>
    </row>
    <row r="251" spans="3:29">
      <c r="C251" s="11">
        <v>219</v>
      </c>
      <c r="D251" s="12" t="s">
        <v>94</v>
      </c>
      <c r="E251" s="13" t="s">
        <v>489</v>
      </c>
      <c r="F251" s="12" t="s">
        <v>504</v>
      </c>
      <c r="G251" s="73" t="str">
        <f t="shared" si="48"/>
        <v>DEU_C</v>
      </c>
      <c r="H251" s="73" t="str">
        <f t="shared" si="49"/>
        <v>T03_C</v>
      </c>
      <c r="I251" s="73" t="str">
        <f t="shared" si="45"/>
        <v>KA</v>
      </c>
      <c r="J251" s="44">
        <f t="shared" si="46"/>
        <v>152766</v>
      </c>
      <c r="K251" s="45">
        <f t="shared" si="50"/>
        <v>31489</v>
      </c>
      <c r="L251" s="45">
        <f t="shared" si="51"/>
        <v>32948</v>
      </c>
      <c r="M251" s="45">
        <f t="shared" si="52"/>
        <v>49724</v>
      </c>
      <c r="N251" s="45">
        <f t="shared" si="53"/>
        <v>38605</v>
      </c>
      <c r="O251" s="48">
        <v>14888</v>
      </c>
      <c r="P251" s="48">
        <v>8069</v>
      </c>
      <c r="Q251" s="48">
        <v>8532</v>
      </c>
      <c r="R251" s="48">
        <v>7491</v>
      </c>
      <c r="S251" s="48">
        <v>7657</v>
      </c>
      <c r="T251" s="48">
        <v>17800</v>
      </c>
      <c r="U251" s="48">
        <v>11664</v>
      </c>
      <c r="V251" s="48">
        <v>23927</v>
      </c>
      <c r="W251" s="48">
        <v>14133</v>
      </c>
      <c r="X251" s="48">
        <v>12941</v>
      </c>
      <c r="Y251" s="48">
        <v>10868</v>
      </c>
      <c r="Z251" s="48">
        <v>14796</v>
      </c>
      <c r="AA251" s="14">
        <v>1992</v>
      </c>
      <c r="AB251" s="72">
        <f t="shared" si="47"/>
        <v>17</v>
      </c>
      <c r="AC251" s="13" t="s">
        <v>501</v>
      </c>
    </row>
    <row r="252" spans="3:29">
      <c r="C252" s="11">
        <v>220</v>
      </c>
      <c r="D252" s="12" t="s">
        <v>480</v>
      </c>
      <c r="E252" s="13" t="s">
        <v>494</v>
      </c>
      <c r="F252" s="12" t="s">
        <v>562</v>
      </c>
      <c r="G252" s="73" t="str">
        <f t="shared" si="48"/>
        <v>GBR_D</v>
      </c>
      <c r="H252" s="73" t="str">
        <f t="shared" si="49"/>
        <v>T01_D</v>
      </c>
      <c r="I252" s="73" t="str">
        <f t="shared" si="45"/>
        <v>KA</v>
      </c>
      <c r="J252" s="44">
        <f t="shared" si="46"/>
        <v>4545</v>
      </c>
      <c r="K252" s="45">
        <f t="shared" si="50"/>
        <v>995</v>
      </c>
      <c r="L252" s="45">
        <f t="shared" si="51"/>
        <v>1002</v>
      </c>
      <c r="M252" s="45">
        <f t="shared" si="52"/>
        <v>1529</v>
      </c>
      <c r="N252" s="45">
        <f t="shared" si="53"/>
        <v>1019</v>
      </c>
      <c r="O252" s="48">
        <v>360</v>
      </c>
      <c r="P252" s="48">
        <v>331</v>
      </c>
      <c r="Q252" s="48">
        <v>304</v>
      </c>
      <c r="R252" s="48">
        <v>215</v>
      </c>
      <c r="S252" s="48">
        <v>366</v>
      </c>
      <c r="T252" s="48">
        <v>421</v>
      </c>
      <c r="U252" s="48">
        <v>538</v>
      </c>
      <c r="V252" s="48">
        <v>614</v>
      </c>
      <c r="W252" s="48">
        <v>377</v>
      </c>
      <c r="X252" s="48">
        <v>376</v>
      </c>
      <c r="Y252" s="48">
        <v>242</v>
      </c>
      <c r="Z252" s="48">
        <v>401</v>
      </c>
      <c r="AA252" s="14">
        <v>1995</v>
      </c>
      <c r="AB252" s="72">
        <f t="shared" si="47"/>
        <v>14</v>
      </c>
      <c r="AC252" s="13" t="s">
        <v>500</v>
      </c>
    </row>
    <row r="253" spans="3:29">
      <c r="C253" s="11">
        <v>221</v>
      </c>
      <c r="D253" s="12" t="s">
        <v>284</v>
      </c>
      <c r="E253" s="13" t="s">
        <v>489</v>
      </c>
      <c r="F253" s="12" t="s">
        <v>504</v>
      </c>
      <c r="G253" s="73" t="str">
        <f t="shared" si="48"/>
        <v>DEU_C</v>
      </c>
      <c r="H253" s="73" t="str">
        <f t="shared" si="49"/>
        <v>T03_C</v>
      </c>
      <c r="I253" s="73" t="str">
        <f t="shared" si="45"/>
        <v>KA</v>
      </c>
      <c r="J253" s="44">
        <f t="shared" si="46"/>
        <v>77619</v>
      </c>
      <c r="K253" s="45">
        <f t="shared" si="50"/>
        <v>18858</v>
      </c>
      <c r="L253" s="45">
        <f t="shared" si="51"/>
        <v>20127</v>
      </c>
      <c r="M253" s="45">
        <f t="shared" si="52"/>
        <v>24190</v>
      </c>
      <c r="N253" s="45">
        <f t="shared" si="53"/>
        <v>14444</v>
      </c>
      <c r="O253" s="48">
        <v>9766</v>
      </c>
      <c r="P253" s="48">
        <v>4342</v>
      </c>
      <c r="Q253" s="48">
        <v>4750</v>
      </c>
      <c r="R253" s="48">
        <v>3277</v>
      </c>
      <c r="S253" s="48">
        <v>5039</v>
      </c>
      <c r="T253" s="48">
        <v>11811</v>
      </c>
      <c r="U253" s="48">
        <v>7315</v>
      </c>
      <c r="V253" s="48">
        <v>9146</v>
      </c>
      <c r="W253" s="48">
        <v>7729</v>
      </c>
      <c r="X253" s="48">
        <v>7496</v>
      </c>
      <c r="Y253" s="48">
        <v>2756</v>
      </c>
      <c r="Z253" s="48">
        <v>4192</v>
      </c>
      <c r="AA253" s="14">
        <v>1997</v>
      </c>
      <c r="AB253" s="72">
        <f t="shared" si="47"/>
        <v>12</v>
      </c>
      <c r="AC253" s="13" t="s">
        <v>501</v>
      </c>
    </row>
    <row r="254" spans="3:29">
      <c r="C254" s="11">
        <v>222</v>
      </c>
      <c r="D254" s="12" t="s">
        <v>145</v>
      </c>
      <c r="E254" s="13" t="s">
        <v>494</v>
      </c>
      <c r="F254" s="12" t="s">
        <v>504</v>
      </c>
      <c r="G254" s="73" t="str">
        <f t="shared" si="48"/>
        <v>GBR_C</v>
      </c>
      <c r="H254" s="73" t="str">
        <f t="shared" si="49"/>
        <v>T03_C</v>
      </c>
      <c r="I254" s="73" t="str">
        <f t="shared" si="45"/>
        <v>KM</v>
      </c>
      <c r="J254" s="44">
        <f t="shared" si="46"/>
        <v>131351</v>
      </c>
      <c r="K254" s="45">
        <f t="shared" si="50"/>
        <v>28371</v>
      </c>
      <c r="L254" s="45">
        <f t="shared" si="51"/>
        <v>29777</v>
      </c>
      <c r="M254" s="45">
        <f t="shared" si="52"/>
        <v>46014</v>
      </c>
      <c r="N254" s="45">
        <f t="shared" si="53"/>
        <v>27189</v>
      </c>
      <c r="O254" s="48">
        <v>11477</v>
      </c>
      <c r="P254" s="48">
        <v>9655</v>
      </c>
      <c r="Q254" s="48">
        <v>7239</v>
      </c>
      <c r="R254" s="48">
        <v>7145</v>
      </c>
      <c r="S254" s="48">
        <v>9030</v>
      </c>
      <c r="T254" s="48">
        <v>13602</v>
      </c>
      <c r="U254" s="48">
        <v>15822</v>
      </c>
      <c r="V254" s="48">
        <v>17581</v>
      </c>
      <c r="W254" s="48">
        <v>12611</v>
      </c>
      <c r="X254" s="48">
        <v>9241</v>
      </c>
      <c r="Y254" s="48">
        <v>6658</v>
      </c>
      <c r="Z254" s="48">
        <v>11290</v>
      </c>
      <c r="AA254" s="14">
        <v>2006</v>
      </c>
      <c r="AB254" s="72">
        <f t="shared" si="47"/>
        <v>3</v>
      </c>
      <c r="AC254" s="13" t="s">
        <v>501</v>
      </c>
    </row>
    <row r="255" spans="3:29">
      <c r="C255" s="11">
        <v>223</v>
      </c>
      <c r="D255" s="12" t="s">
        <v>248</v>
      </c>
      <c r="E255" s="13" t="s">
        <v>495</v>
      </c>
      <c r="F255" s="12" t="s">
        <v>504</v>
      </c>
      <c r="G255" s="73" t="str">
        <f t="shared" si="48"/>
        <v>IRL_C</v>
      </c>
      <c r="H255" s="73" t="str">
        <f t="shared" si="49"/>
        <v>T02_C</v>
      </c>
      <c r="I255" s="73" t="str">
        <f t="shared" si="45"/>
        <v>KA</v>
      </c>
      <c r="J255" s="44">
        <f t="shared" si="46"/>
        <v>89545</v>
      </c>
      <c r="K255" s="45">
        <f t="shared" si="50"/>
        <v>16409</v>
      </c>
      <c r="L255" s="45">
        <f t="shared" si="51"/>
        <v>21646</v>
      </c>
      <c r="M255" s="45">
        <f t="shared" si="52"/>
        <v>30972</v>
      </c>
      <c r="N255" s="45">
        <f t="shared" si="53"/>
        <v>20518</v>
      </c>
      <c r="O255" s="48">
        <v>7224</v>
      </c>
      <c r="P255" s="48">
        <v>5944</v>
      </c>
      <c r="Q255" s="48">
        <v>3241</v>
      </c>
      <c r="R255" s="48">
        <v>3855</v>
      </c>
      <c r="S255" s="48">
        <v>7285</v>
      </c>
      <c r="T255" s="48">
        <v>10506</v>
      </c>
      <c r="U255" s="48">
        <v>11176</v>
      </c>
      <c r="V255" s="48">
        <v>10481</v>
      </c>
      <c r="W255" s="48">
        <v>9315</v>
      </c>
      <c r="X255" s="48">
        <v>8289</v>
      </c>
      <c r="Y255" s="48">
        <v>6428</v>
      </c>
      <c r="Z255" s="48">
        <v>5801</v>
      </c>
      <c r="AA255" s="14">
        <v>1992</v>
      </c>
      <c r="AB255" s="72">
        <f t="shared" si="47"/>
        <v>17</v>
      </c>
      <c r="AC255" s="13" t="s">
        <v>502</v>
      </c>
    </row>
    <row r="256" spans="3:29">
      <c r="C256" s="11">
        <v>224</v>
      </c>
      <c r="D256" s="12" t="s">
        <v>469</v>
      </c>
      <c r="E256" s="13" t="s">
        <v>490</v>
      </c>
      <c r="F256" s="12" t="s">
        <v>562</v>
      </c>
      <c r="G256" s="73" t="str">
        <f t="shared" si="48"/>
        <v>DNK_D</v>
      </c>
      <c r="H256" s="73" t="str">
        <f t="shared" si="49"/>
        <v>T04_D</v>
      </c>
      <c r="I256" s="73" t="str">
        <f t="shared" si="45"/>
        <v>KA</v>
      </c>
      <c r="J256" s="44">
        <f t="shared" si="46"/>
        <v>9767</v>
      </c>
      <c r="K256" s="45">
        <f t="shared" si="50"/>
        <v>2115</v>
      </c>
      <c r="L256" s="45">
        <f t="shared" si="51"/>
        <v>2259</v>
      </c>
      <c r="M256" s="45">
        <f t="shared" si="52"/>
        <v>3192</v>
      </c>
      <c r="N256" s="45">
        <f t="shared" si="53"/>
        <v>2201</v>
      </c>
      <c r="O256" s="48">
        <v>793</v>
      </c>
      <c r="P256" s="48">
        <v>683</v>
      </c>
      <c r="Q256" s="48">
        <v>639</v>
      </c>
      <c r="R256" s="48">
        <v>491</v>
      </c>
      <c r="S256" s="48">
        <v>808</v>
      </c>
      <c r="T256" s="48">
        <v>960</v>
      </c>
      <c r="U256" s="48">
        <v>968</v>
      </c>
      <c r="V256" s="48">
        <v>1449</v>
      </c>
      <c r="W256" s="48">
        <v>775</v>
      </c>
      <c r="X256" s="48">
        <v>694</v>
      </c>
      <c r="Y256" s="48">
        <v>515</v>
      </c>
      <c r="Z256" s="48">
        <v>992</v>
      </c>
      <c r="AA256" s="14">
        <v>1996</v>
      </c>
      <c r="AB256" s="72">
        <f t="shared" si="47"/>
        <v>13</v>
      </c>
      <c r="AC256" s="13" t="s">
        <v>542</v>
      </c>
    </row>
    <row r="257" spans="3:29">
      <c r="C257" s="11">
        <v>225</v>
      </c>
      <c r="D257" s="12" t="s">
        <v>40</v>
      </c>
      <c r="E257" s="13" t="s">
        <v>492</v>
      </c>
      <c r="F257" s="12" t="s">
        <v>2</v>
      </c>
      <c r="G257" s="73" t="str">
        <f t="shared" si="48"/>
        <v>FIN_B</v>
      </c>
      <c r="H257" s="73" t="str">
        <f t="shared" si="49"/>
        <v>T04_B</v>
      </c>
      <c r="I257" s="73" t="str">
        <f t="shared" si="45"/>
        <v>KA</v>
      </c>
      <c r="J257" s="44">
        <f t="shared" si="46"/>
        <v>230627</v>
      </c>
      <c r="K257" s="45">
        <f t="shared" si="50"/>
        <v>55638</v>
      </c>
      <c r="L257" s="45">
        <f t="shared" si="51"/>
        <v>53631</v>
      </c>
      <c r="M257" s="45">
        <f t="shared" si="52"/>
        <v>78203</v>
      </c>
      <c r="N257" s="45">
        <f t="shared" si="53"/>
        <v>43155</v>
      </c>
      <c r="O257" s="48">
        <v>20804</v>
      </c>
      <c r="P257" s="48">
        <v>18481</v>
      </c>
      <c r="Q257" s="48">
        <v>16353</v>
      </c>
      <c r="R257" s="48">
        <v>7356</v>
      </c>
      <c r="S257" s="48">
        <v>17125</v>
      </c>
      <c r="T257" s="48">
        <v>29150</v>
      </c>
      <c r="U257" s="48">
        <v>21451</v>
      </c>
      <c r="V257" s="48">
        <v>35259</v>
      </c>
      <c r="W257" s="48">
        <v>21493</v>
      </c>
      <c r="X257" s="48">
        <v>9224</v>
      </c>
      <c r="Y257" s="48">
        <v>11277</v>
      </c>
      <c r="Z257" s="48">
        <v>22654</v>
      </c>
      <c r="AA257" s="14">
        <v>1994</v>
      </c>
      <c r="AB257" s="72">
        <f t="shared" si="47"/>
        <v>15</v>
      </c>
      <c r="AC257" s="13" t="s">
        <v>542</v>
      </c>
    </row>
    <row r="258" spans="3:29">
      <c r="C258" s="11">
        <v>226</v>
      </c>
      <c r="D258" s="12" t="s">
        <v>62</v>
      </c>
      <c r="E258" s="13" t="s">
        <v>493</v>
      </c>
      <c r="F258" s="12" t="s">
        <v>504</v>
      </c>
      <c r="G258" s="73" t="str">
        <f t="shared" si="48"/>
        <v>FRA_C</v>
      </c>
      <c r="H258" s="73" t="str">
        <f t="shared" si="49"/>
        <v>T04_C</v>
      </c>
      <c r="I258" s="73" t="str">
        <f t="shared" si="45"/>
        <v>KM</v>
      </c>
      <c r="J258" s="44">
        <f t="shared" si="46"/>
        <v>180524</v>
      </c>
      <c r="K258" s="45">
        <f t="shared" si="50"/>
        <v>36453</v>
      </c>
      <c r="L258" s="45">
        <f t="shared" si="51"/>
        <v>45549</v>
      </c>
      <c r="M258" s="45">
        <f t="shared" si="52"/>
        <v>61136</v>
      </c>
      <c r="N258" s="45">
        <f t="shared" si="53"/>
        <v>37386</v>
      </c>
      <c r="O258" s="48">
        <v>13484</v>
      </c>
      <c r="P258" s="48">
        <v>12966</v>
      </c>
      <c r="Q258" s="48">
        <v>10003</v>
      </c>
      <c r="R258" s="48">
        <v>13648</v>
      </c>
      <c r="S258" s="48">
        <v>8205</v>
      </c>
      <c r="T258" s="48">
        <v>23696</v>
      </c>
      <c r="U258" s="48">
        <v>26650</v>
      </c>
      <c r="V258" s="48">
        <v>13998</v>
      </c>
      <c r="W258" s="48">
        <v>20488</v>
      </c>
      <c r="X258" s="48">
        <v>11478</v>
      </c>
      <c r="Y258" s="48">
        <v>15062</v>
      </c>
      <c r="Z258" s="48">
        <v>10846</v>
      </c>
      <c r="AA258" s="14">
        <v>2000</v>
      </c>
      <c r="AB258" s="72">
        <f t="shared" si="47"/>
        <v>9</v>
      </c>
      <c r="AC258" s="13" t="s">
        <v>542</v>
      </c>
    </row>
    <row r="259" spans="3:29">
      <c r="C259" s="11">
        <v>227</v>
      </c>
      <c r="D259" s="12" t="s">
        <v>116</v>
      </c>
      <c r="E259" s="13" t="s">
        <v>490</v>
      </c>
      <c r="F259" s="12" t="s">
        <v>504</v>
      </c>
      <c r="G259" s="73" t="str">
        <f t="shared" si="48"/>
        <v>DNK_C</v>
      </c>
      <c r="H259" s="73" t="str">
        <f t="shared" si="49"/>
        <v>T02_C</v>
      </c>
      <c r="I259" s="73" t="str">
        <f t="shared" si="45"/>
        <v>KA</v>
      </c>
      <c r="J259" s="44">
        <f t="shared" si="46"/>
        <v>143810</v>
      </c>
      <c r="K259" s="45">
        <f t="shared" si="50"/>
        <v>32101</v>
      </c>
      <c r="L259" s="45">
        <f t="shared" si="51"/>
        <v>32074</v>
      </c>
      <c r="M259" s="45">
        <f t="shared" si="52"/>
        <v>46478</v>
      </c>
      <c r="N259" s="45">
        <f t="shared" si="53"/>
        <v>33157</v>
      </c>
      <c r="O259" s="48">
        <v>14096</v>
      </c>
      <c r="P259" s="48">
        <v>9217</v>
      </c>
      <c r="Q259" s="48">
        <v>8788</v>
      </c>
      <c r="R259" s="48">
        <v>8961</v>
      </c>
      <c r="S259" s="48">
        <v>7320</v>
      </c>
      <c r="T259" s="48">
        <v>15793</v>
      </c>
      <c r="U259" s="48">
        <v>19653</v>
      </c>
      <c r="V259" s="48">
        <v>13386</v>
      </c>
      <c r="W259" s="48">
        <v>13439</v>
      </c>
      <c r="X259" s="48">
        <v>12199</v>
      </c>
      <c r="Y259" s="48">
        <v>9367</v>
      </c>
      <c r="Z259" s="48">
        <v>11591</v>
      </c>
      <c r="AA259" s="14">
        <v>1999</v>
      </c>
      <c r="AB259" s="72">
        <f t="shared" si="47"/>
        <v>10</v>
      </c>
      <c r="AC259" s="13" t="s">
        <v>502</v>
      </c>
    </row>
    <row r="260" spans="3:29">
      <c r="C260" s="11">
        <v>228</v>
      </c>
      <c r="D260" s="12" t="s">
        <v>343</v>
      </c>
      <c r="E260" s="13" t="s">
        <v>497</v>
      </c>
      <c r="F260" s="12" t="s">
        <v>562</v>
      </c>
      <c r="G260" s="73" t="str">
        <f t="shared" si="48"/>
        <v>SWE_D</v>
      </c>
      <c r="H260" s="73" t="str">
        <f t="shared" si="49"/>
        <v>T01_D</v>
      </c>
      <c r="I260" s="73" t="str">
        <f t="shared" si="45"/>
        <v>KM</v>
      </c>
      <c r="J260" s="44">
        <f t="shared" si="46"/>
        <v>57042</v>
      </c>
      <c r="K260" s="45">
        <f t="shared" si="50"/>
        <v>11635</v>
      </c>
      <c r="L260" s="45">
        <f t="shared" si="51"/>
        <v>13279</v>
      </c>
      <c r="M260" s="45">
        <f t="shared" si="52"/>
        <v>19439</v>
      </c>
      <c r="N260" s="45">
        <f t="shared" si="53"/>
        <v>12689</v>
      </c>
      <c r="O260" s="48">
        <v>5208</v>
      </c>
      <c r="P260" s="48">
        <v>3394</v>
      </c>
      <c r="Q260" s="48">
        <v>3033</v>
      </c>
      <c r="R260" s="48">
        <v>3039</v>
      </c>
      <c r="S260" s="48">
        <v>4404</v>
      </c>
      <c r="T260" s="48">
        <v>5836</v>
      </c>
      <c r="U260" s="48">
        <v>7072</v>
      </c>
      <c r="V260" s="48">
        <v>7396</v>
      </c>
      <c r="W260" s="48">
        <v>4971</v>
      </c>
      <c r="X260" s="48">
        <v>4138</v>
      </c>
      <c r="Y260" s="48">
        <v>3511</v>
      </c>
      <c r="Z260" s="48">
        <v>5040</v>
      </c>
      <c r="AA260" s="14">
        <v>2005</v>
      </c>
      <c r="AB260" s="72">
        <f t="shared" si="47"/>
        <v>4</v>
      </c>
      <c r="AC260" s="13" t="s">
        <v>500</v>
      </c>
    </row>
    <row r="261" spans="3:29">
      <c r="C261" s="11">
        <v>229</v>
      </c>
      <c r="D261" s="12" t="s">
        <v>446</v>
      </c>
      <c r="E261" s="13" t="s">
        <v>489</v>
      </c>
      <c r="F261" s="12" t="s">
        <v>562</v>
      </c>
      <c r="G261" s="73" t="str">
        <f t="shared" si="48"/>
        <v>DEU_D</v>
      </c>
      <c r="H261" s="73" t="str">
        <f t="shared" si="49"/>
        <v>T01_D</v>
      </c>
      <c r="I261" s="73" t="str">
        <f t="shared" si="45"/>
        <v>KA</v>
      </c>
      <c r="J261" s="44">
        <f t="shared" si="46"/>
        <v>16519</v>
      </c>
      <c r="K261" s="45">
        <f t="shared" si="50"/>
        <v>3414</v>
      </c>
      <c r="L261" s="45">
        <f t="shared" si="51"/>
        <v>3728</v>
      </c>
      <c r="M261" s="45">
        <f t="shared" si="52"/>
        <v>5607</v>
      </c>
      <c r="N261" s="45">
        <f t="shared" si="53"/>
        <v>3770</v>
      </c>
      <c r="O261" s="48">
        <v>1433</v>
      </c>
      <c r="P261" s="48">
        <v>1077</v>
      </c>
      <c r="Q261" s="48">
        <v>904</v>
      </c>
      <c r="R261" s="48">
        <v>907</v>
      </c>
      <c r="S261" s="48">
        <v>1150</v>
      </c>
      <c r="T261" s="48">
        <v>1671</v>
      </c>
      <c r="U261" s="48">
        <v>1934</v>
      </c>
      <c r="V261" s="48">
        <v>2144</v>
      </c>
      <c r="W261" s="48">
        <v>1529</v>
      </c>
      <c r="X261" s="48">
        <v>1222</v>
      </c>
      <c r="Y261" s="48">
        <v>1062</v>
      </c>
      <c r="Z261" s="48">
        <v>1486</v>
      </c>
      <c r="AA261" s="14">
        <v>1990</v>
      </c>
      <c r="AB261" s="72">
        <f t="shared" si="47"/>
        <v>19</v>
      </c>
      <c r="AC261" s="13" t="s">
        <v>500</v>
      </c>
    </row>
    <row r="262" spans="3:29">
      <c r="C262" s="11">
        <v>230</v>
      </c>
      <c r="D262" s="12" t="s">
        <v>98</v>
      </c>
      <c r="E262" s="13" t="s">
        <v>490</v>
      </c>
      <c r="F262" s="12" t="s">
        <v>504</v>
      </c>
      <c r="G262" s="73" t="str">
        <f t="shared" si="48"/>
        <v>DNK_C</v>
      </c>
      <c r="H262" s="73" t="str">
        <f t="shared" si="49"/>
        <v>T04_C</v>
      </c>
      <c r="I262" s="73" t="str">
        <f t="shared" si="45"/>
        <v>KA</v>
      </c>
      <c r="J262" s="44">
        <f t="shared" si="46"/>
        <v>151041</v>
      </c>
      <c r="K262" s="45">
        <f t="shared" si="50"/>
        <v>29120</v>
      </c>
      <c r="L262" s="45">
        <f t="shared" si="51"/>
        <v>36198</v>
      </c>
      <c r="M262" s="45">
        <f t="shared" si="52"/>
        <v>49978</v>
      </c>
      <c r="N262" s="45">
        <f t="shared" si="53"/>
        <v>35745</v>
      </c>
      <c r="O262" s="48">
        <v>12440</v>
      </c>
      <c r="P262" s="48">
        <v>7695</v>
      </c>
      <c r="Q262" s="48">
        <v>8985</v>
      </c>
      <c r="R262" s="48">
        <v>10522</v>
      </c>
      <c r="S262" s="48">
        <v>14820</v>
      </c>
      <c r="T262" s="48">
        <v>10856</v>
      </c>
      <c r="U262" s="48">
        <v>14605</v>
      </c>
      <c r="V262" s="48">
        <v>24105</v>
      </c>
      <c r="W262" s="48">
        <v>11268</v>
      </c>
      <c r="X262" s="48">
        <v>7544</v>
      </c>
      <c r="Y262" s="48">
        <v>9860</v>
      </c>
      <c r="Z262" s="48">
        <v>18341</v>
      </c>
      <c r="AA262" s="14">
        <v>1994</v>
      </c>
      <c r="AB262" s="72">
        <f t="shared" si="47"/>
        <v>15</v>
      </c>
      <c r="AC262" s="13" t="s">
        <v>542</v>
      </c>
    </row>
    <row r="263" spans="3:29">
      <c r="C263" s="11">
        <v>231</v>
      </c>
      <c r="D263" s="12" t="s">
        <v>48</v>
      </c>
      <c r="E263" s="13" t="s">
        <v>494</v>
      </c>
      <c r="F263" s="12" t="s">
        <v>2</v>
      </c>
      <c r="G263" s="73" t="str">
        <f t="shared" si="48"/>
        <v>GBR_B</v>
      </c>
      <c r="H263" s="73" t="str">
        <f t="shared" si="49"/>
        <v>T03_B</v>
      </c>
      <c r="I263" s="73" t="str">
        <f t="shared" si="45"/>
        <v>KM</v>
      </c>
      <c r="J263" s="44">
        <f t="shared" si="46"/>
        <v>200450</v>
      </c>
      <c r="K263" s="45">
        <f t="shared" si="50"/>
        <v>34030</v>
      </c>
      <c r="L263" s="45">
        <f t="shared" si="51"/>
        <v>44770</v>
      </c>
      <c r="M263" s="45">
        <f t="shared" si="52"/>
        <v>71840</v>
      </c>
      <c r="N263" s="45">
        <f t="shared" si="53"/>
        <v>49810</v>
      </c>
      <c r="O263" s="48">
        <v>15730</v>
      </c>
      <c r="P263" s="48">
        <v>10040</v>
      </c>
      <c r="Q263" s="48">
        <v>8260</v>
      </c>
      <c r="R263" s="48">
        <v>10360</v>
      </c>
      <c r="S263" s="48">
        <v>17000</v>
      </c>
      <c r="T263" s="48">
        <v>17410</v>
      </c>
      <c r="U263" s="48">
        <v>24980</v>
      </c>
      <c r="V263" s="48">
        <v>25530</v>
      </c>
      <c r="W263" s="48">
        <v>21330</v>
      </c>
      <c r="X263" s="48">
        <v>14030</v>
      </c>
      <c r="Y263" s="48">
        <v>13710</v>
      </c>
      <c r="Z263" s="48">
        <v>22070</v>
      </c>
      <c r="AA263" s="14">
        <v>2006</v>
      </c>
      <c r="AB263" s="72">
        <f t="shared" si="47"/>
        <v>3</v>
      </c>
      <c r="AC263" s="13" t="s">
        <v>501</v>
      </c>
    </row>
    <row r="264" spans="3:29">
      <c r="C264" s="11">
        <v>232</v>
      </c>
      <c r="D264" s="12" t="s">
        <v>453</v>
      </c>
      <c r="E264" s="13" t="s">
        <v>498</v>
      </c>
      <c r="F264" s="12" t="s">
        <v>562</v>
      </c>
      <c r="G264" s="73" t="str">
        <f t="shared" si="48"/>
        <v>NOR_D</v>
      </c>
      <c r="H264" s="73" t="str">
        <f t="shared" si="49"/>
        <v>T03_D</v>
      </c>
      <c r="I264" s="73" t="str">
        <f t="shared" si="45"/>
        <v>KM</v>
      </c>
      <c r="J264" s="44">
        <f t="shared" si="46"/>
        <v>15003</v>
      </c>
      <c r="K264" s="45">
        <f t="shared" si="50"/>
        <v>3121</v>
      </c>
      <c r="L264" s="45">
        <f t="shared" si="51"/>
        <v>3530</v>
      </c>
      <c r="M264" s="45">
        <f t="shared" si="52"/>
        <v>4949</v>
      </c>
      <c r="N264" s="45">
        <f t="shared" si="53"/>
        <v>3403</v>
      </c>
      <c r="O264" s="48">
        <v>1351</v>
      </c>
      <c r="P264" s="48">
        <v>965</v>
      </c>
      <c r="Q264" s="48">
        <v>805</v>
      </c>
      <c r="R264" s="48">
        <v>819</v>
      </c>
      <c r="S264" s="48">
        <v>1102</v>
      </c>
      <c r="T264" s="48">
        <v>1609</v>
      </c>
      <c r="U264" s="48">
        <v>1734</v>
      </c>
      <c r="V264" s="48">
        <v>1867</v>
      </c>
      <c r="W264" s="48">
        <v>1348</v>
      </c>
      <c r="X264" s="48">
        <v>1076</v>
      </c>
      <c r="Y264" s="48">
        <v>951</v>
      </c>
      <c r="Z264" s="48">
        <v>1376</v>
      </c>
      <c r="AA264" s="14">
        <v>2001</v>
      </c>
      <c r="AB264" s="72">
        <f t="shared" si="47"/>
        <v>8</v>
      </c>
      <c r="AC264" s="13" t="s">
        <v>501</v>
      </c>
    </row>
    <row r="265" spans="3:29">
      <c r="C265" s="11">
        <v>233</v>
      </c>
      <c r="D265" s="12" t="s">
        <v>141</v>
      </c>
      <c r="E265" s="13" t="s">
        <v>497</v>
      </c>
      <c r="F265" s="12" t="s">
        <v>504</v>
      </c>
      <c r="G265" s="73" t="str">
        <f t="shared" si="48"/>
        <v>SWE_C</v>
      </c>
      <c r="H265" s="73" t="str">
        <f t="shared" si="49"/>
        <v>T02_C</v>
      </c>
      <c r="I265" s="73" t="str">
        <f t="shared" si="45"/>
        <v>KA</v>
      </c>
      <c r="J265" s="44">
        <f t="shared" si="46"/>
        <v>132264</v>
      </c>
      <c r="K265" s="45">
        <f t="shared" si="50"/>
        <v>25741</v>
      </c>
      <c r="L265" s="45">
        <f t="shared" si="51"/>
        <v>29341</v>
      </c>
      <c r="M265" s="45">
        <f t="shared" si="52"/>
        <v>45788</v>
      </c>
      <c r="N265" s="45">
        <f t="shared" si="53"/>
        <v>31394</v>
      </c>
      <c r="O265" s="48">
        <v>14388</v>
      </c>
      <c r="P265" s="48">
        <v>6167</v>
      </c>
      <c r="Q265" s="48">
        <v>5186</v>
      </c>
      <c r="R265" s="48">
        <v>9516</v>
      </c>
      <c r="S265" s="48">
        <v>7861</v>
      </c>
      <c r="T265" s="48">
        <v>11964</v>
      </c>
      <c r="U265" s="48">
        <v>19618</v>
      </c>
      <c r="V265" s="48">
        <v>15967</v>
      </c>
      <c r="W265" s="48">
        <v>10203</v>
      </c>
      <c r="X265" s="48">
        <v>9956</v>
      </c>
      <c r="Y265" s="48">
        <v>8683</v>
      </c>
      <c r="Z265" s="48">
        <v>12755</v>
      </c>
      <c r="AA265" s="14">
        <v>1992</v>
      </c>
      <c r="AB265" s="72">
        <f t="shared" si="47"/>
        <v>17</v>
      </c>
      <c r="AC265" s="13" t="s">
        <v>502</v>
      </c>
    </row>
    <row r="266" spans="3:29">
      <c r="C266" s="11">
        <v>234</v>
      </c>
      <c r="D266" s="12" t="s">
        <v>104</v>
      </c>
      <c r="E266" s="13" t="s">
        <v>489</v>
      </c>
      <c r="F266" s="12" t="s">
        <v>504</v>
      </c>
      <c r="G266" s="73" t="str">
        <f t="shared" si="48"/>
        <v>DEU_C</v>
      </c>
      <c r="H266" s="73" t="str">
        <f t="shared" si="49"/>
        <v>T02_C</v>
      </c>
      <c r="I266" s="73" t="str">
        <f t="shared" si="45"/>
        <v>KA</v>
      </c>
      <c r="J266" s="44">
        <f t="shared" si="46"/>
        <v>148970</v>
      </c>
      <c r="K266" s="45">
        <f t="shared" si="50"/>
        <v>24673</v>
      </c>
      <c r="L266" s="45">
        <f t="shared" si="51"/>
        <v>39514</v>
      </c>
      <c r="M266" s="45">
        <f t="shared" si="52"/>
        <v>52673</v>
      </c>
      <c r="N266" s="45">
        <f t="shared" si="53"/>
        <v>32110</v>
      </c>
      <c r="O266" s="48">
        <v>9908</v>
      </c>
      <c r="P266" s="48">
        <v>7774</v>
      </c>
      <c r="Q266" s="48">
        <v>6991</v>
      </c>
      <c r="R266" s="48">
        <v>10327</v>
      </c>
      <c r="S266" s="48">
        <v>14112</v>
      </c>
      <c r="T266" s="48">
        <v>15075</v>
      </c>
      <c r="U266" s="48">
        <v>13201</v>
      </c>
      <c r="V266" s="48">
        <v>21229</v>
      </c>
      <c r="W266" s="48">
        <v>18243</v>
      </c>
      <c r="X266" s="48">
        <v>10025</v>
      </c>
      <c r="Y266" s="48">
        <v>8558</v>
      </c>
      <c r="Z266" s="48">
        <v>13527</v>
      </c>
      <c r="AA266" s="14">
        <v>1991</v>
      </c>
      <c r="AB266" s="72">
        <f t="shared" si="47"/>
        <v>18</v>
      </c>
      <c r="AC266" s="13" t="s">
        <v>502</v>
      </c>
    </row>
    <row r="267" spans="3:29">
      <c r="C267" s="11">
        <v>235</v>
      </c>
      <c r="D267" s="12" t="s">
        <v>436</v>
      </c>
      <c r="E267" s="13" t="s">
        <v>492</v>
      </c>
      <c r="F267" s="12" t="s">
        <v>562</v>
      </c>
      <c r="G267" s="73" t="str">
        <f t="shared" si="48"/>
        <v>FIN_D</v>
      </c>
      <c r="H267" s="73" t="str">
        <f t="shared" si="49"/>
        <v>T03_D</v>
      </c>
      <c r="I267" s="73" t="str">
        <f t="shared" si="45"/>
        <v>KA</v>
      </c>
      <c r="J267" s="44">
        <f t="shared" si="46"/>
        <v>22600</v>
      </c>
      <c r="K267" s="45">
        <f t="shared" si="50"/>
        <v>4402</v>
      </c>
      <c r="L267" s="45">
        <f t="shared" si="51"/>
        <v>5187</v>
      </c>
      <c r="M267" s="45">
        <f t="shared" si="52"/>
        <v>7805</v>
      </c>
      <c r="N267" s="45">
        <f t="shared" si="53"/>
        <v>5206</v>
      </c>
      <c r="O267" s="48">
        <v>1951</v>
      </c>
      <c r="P267" s="48">
        <v>1172</v>
      </c>
      <c r="Q267" s="48">
        <v>1279</v>
      </c>
      <c r="R267" s="48">
        <v>1213</v>
      </c>
      <c r="S267" s="48">
        <v>1212</v>
      </c>
      <c r="T267" s="48">
        <v>2762</v>
      </c>
      <c r="U267" s="48">
        <v>2839</v>
      </c>
      <c r="V267" s="48">
        <v>3337</v>
      </c>
      <c r="W267" s="48">
        <v>1629</v>
      </c>
      <c r="X267" s="48">
        <v>1676</v>
      </c>
      <c r="Y267" s="48">
        <v>1708</v>
      </c>
      <c r="Z267" s="48">
        <v>1822</v>
      </c>
      <c r="AA267" s="14">
        <v>1996</v>
      </c>
      <c r="AB267" s="72">
        <f t="shared" si="47"/>
        <v>13</v>
      </c>
      <c r="AC267" s="13" t="s">
        <v>501</v>
      </c>
    </row>
    <row r="268" spans="3:29">
      <c r="C268" s="11">
        <v>236</v>
      </c>
      <c r="D268" s="12" t="s">
        <v>270</v>
      </c>
      <c r="E268" s="13" t="s">
        <v>496</v>
      </c>
      <c r="F268" s="12" t="s">
        <v>504</v>
      </c>
      <c r="G268" s="73" t="str">
        <f t="shared" si="48"/>
        <v>NLD_C</v>
      </c>
      <c r="H268" s="73" t="str">
        <f t="shared" si="49"/>
        <v>T01_C</v>
      </c>
      <c r="I268" s="73" t="str">
        <f t="shared" si="45"/>
        <v>KA</v>
      </c>
      <c r="J268" s="44">
        <f t="shared" si="46"/>
        <v>82926</v>
      </c>
      <c r="K268" s="45">
        <f t="shared" si="50"/>
        <v>22119</v>
      </c>
      <c r="L268" s="45">
        <f t="shared" si="51"/>
        <v>18770</v>
      </c>
      <c r="M268" s="45">
        <f t="shared" si="52"/>
        <v>19339</v>
      </c>
      <c r="N268" s="45">
        <f t="shared" si="53"/>
        <v>22698</v>
      </c>
      <c r="O268" s="48">
        <v>7185</v>
      </c>
      <c r="P268" s="48">
        <v>8198</v>
      </c>
      <c r="Q268" s="48">
        <v>6736</v>
      </c>
      <c r="R268" s="48">
        <v>3312</v>
      </c>
      <c r="S268" s="48">
        <v>3932</v>
      </c>
      <c r="T268" s="48">
        <v>11526</v>
      </c>
      <c r="U268" s="48">
        <v>5591</v>
      </c>
      <c r="V268" s="48">
        <v>6351</v>
      </c>
      <c r="W268" s="48">
        <v>7397</v>
      </c>
      <c r="X268" s="48">
        <v>4691</v>
      </c>
      <c r="Y268" s="48">
        <v>7155</v>
      </c>
      <c r="Z268" s="48">
        <v>10852</v>
      </c>
      <c r="AA268" s="14">
        <v>1990</v>
      </c>
      <c r="AB268" s="72">
        <f t="shared" si="47"/>
        <v>19</v>
      </c>
      <c r="AC268" s="13" t="s">
        <v>500</v>
      </c>
    </row>
    <row r="269" spans="3:29">
      <c r="C269" s="11">
        <v>237</v>
      </c>
      <c r="D269" s="12" t="s">
        <v>295</v>
      </c>
      <c r="E269" s="13" t="s">
        <v>489</v>
      </c>
      <c r="F269" s="12" t="s">
        <v>504</v>
      </c>
      <c r="G269" s="73" t="str">
        <f t="shared" si="48"/>
        <v>DEU_C</v>
      </c>
      <c r="H269" s="73" t="str">
        <f t="shared" si="49"/>
        <v>T04_C</v>
      </c>
      <c r="I269" s="73" t="str">
        <f t="shared" si="45"/>
        <v>KA</v>
      </c>
      <c r="J269" s="44">
        <f t="shared" si="46"/>
        <v>74129</v>
      </c>
      <c r="K269" s="45">
        <f t="shared" si="50"/>
        <v>14991</v>
      </c>
      <c r="L269" s="45">
        <f t="shared" si="51"/>
        <v>22061</v>
      </c>
      <c r="M269" s="45">
        <f t="shared" si="52"/>
        <v>24287</v>
      </c>
      <c r="N269" s="45">
        <f t="shared" si="53"/>
        <v>12790</v>
      </c>
      <c r="O269" s="48">
        <v>5801</v>
      </c>
      <c r="P269" s="48">
        <v>4293</v>
      </c>
      <c r="Q269" s="48">
        <v>4897</v>
      </c>
      <c r="R269" s="48">
        <v>4721</v>
      </c>
      <c r="S269" s="48">
        <v>7440</v>
      </c>
      <c r="T269" s="48">
        <v>9900</v>
      </c>
      <c r="U269" s="48">
        <v>6024</v>
      </c>
      <c r="V269" s="48">
        <v>13570</v>
      </c>
      <c r="W269" s="48">
        <v>4693</v>
      </c>
      <c r="X269" s="48">
        <v>2824</v>
      </c>
      <c r="Y269" s="48">
        <v>4463</v>
      </c>
      <c r="Z269" s="48">
        <v>5503</v>
      </c>
      <c r="AA269" s="14">
        <v>1996</v>
      </c>
      <c r="AB269" s="72">
        <f t="shared" si="47"/>
        <v>13</v>
      </c>
      <c r="AC269" s="13" t="s">
        <v>542</v>
      </c>
    </row>
    <row r="270" spans="3:29">
      <c r="C270" s="11">
        <v>238</v>
      </c>
      <c r="D270" s="12" t="s">
        <v>355</v>
      </c>
      <c r="E270" s="13" t="s">
        <v>494</v>
      </c>
      <c r="F270" s="12" t="s">
        <v>562</v>
      </c>
      <c r="G270" s="73" t="str">
        <f t="shared" si="48"/>
        <v>GBR_D</v>
      </c>
      <c r="H270" s="73" t="str">
        <f t="shared" si="49"/>
        <v>T04_D</v>
      </c>
      <c r="I270" s="73" t="str">
        <f t="shared" si="45"/>
        <v>KA</v>
      </c>
      <c r="J270" s="44">
        <f t="shared" si="46"/>
        <v>53832</v>
      </c>
      <c r="K270" s="45">
        <f t="shared" si="50"/>
        <v>14224</v>
      </c>
      <c r="L270" s="45">
        <f t="shared" si="51"/>
        <v>11404</v>
      </c>
      <c r="M270" s="45">
        <f t="shared" si="52"/>
        <v>18666</v>
      </c>
      <c r="N270" s="45">
        <f t="shared" si="53"/>
        <v>9538</v>
      </c>
      <c r="O270" s="48">
        <v>6756</v>
      </c>
      <c r="P270" s="48">
        <v>4710</v>
      </c>
      <c r="Q270" s="48">
        <v>2758</v>
      </c>
      <c r="R270" s="48">
        <v>2151</v>
      </c>
      <c r="S270" s="48">
        <v>5334</v>
      </c>
      <c r="T270" s="48">
        <v>3919</v>
      </c>
      <c r="U270" s="48">
        <v>8373</v>
      </c>
      <c r="V270" s="48">
        <v>4905</v>
      </c>
      <c r="W270" s="48">
        <v>5388</v>
      </c>
      <c r="X270" s="48">
        <v>2962</v>
      </c>
      <c r="Y270" s="48">
        <v>2606</v>
      </c>
      <c r="Z270" s="48">
        <v>3970</v>
      </c>
      <c r="AA270" s="14">
        <v>1994</v>
      </c>
      <c r="AB270" s="72">
        <f t="shared" si="47"/>
        <v>15</v>
      </c>
      <c r="AC270" s="13" t="s">
        <v>542</v>
      </c>
    </row>
    <row r="271" spans="3:29">
      <c r="C271" s="11">
        <v>239</v>
      </c>
      <c r="D271" s="12" t="s">
        <v>221</v>
      </c>
      <c r="E271" s="13" t="s">
        <v>489</v>
      </c>
      <c r="F271" s="12" t="s">
        <v>504</v>
      </c>
      <c r="G271" s="73" t="str">
        <f t="shared" si="48"/>
        <v>DEU_C</v>
      </c>
      <c r="H271" s="73" t="str">
        <f t="shared" si="49"/>
        <v>T03_C</v>
      </c>
      <c r="I271" s="73" t="str">
        <f t="shared" si="45"/>
        <v>KN</v>
      </c>
      <c r="J271" s="44">
        <f t="shared" si="46"/>
        <v>101554</v>
      </c>
      <c r="K271" s="45">
        <f t="shared" si="50"/>
        <v>21113</v>
      </c>
      <c r="L271" s="45">
        <f t="shared" si="51"/>
        <v>23942</v>
      </c>
      <c r="M271" s="45">
        <f t="shared" si="52"/>
        <v>33802</v>
      </c>
      <c r="N271" s="45">
        <f t="shared" si="53"/>
        <v>22697</v>
      </c>
      <c r="O271" s="48">
        <v>9748</v>
      </c>
      <c r="P271" s="48">
        <v>5936</v>
      </c>
      <c r="Q271" s="48">
        <v>5429</v>
      </c>
      <c r="R271" s="48">
        <v>5758</v>
      </c>
      <c r="S271" s="48">
        <v>7372</v>
      </c>
      <c r="T271" s="48">
        <v>10812</v>
      </c>
      <c r="U271" s="48">
        <v>12216</v>
      </c>
      <c r="V271" s="48">
        <v>12339</v>
      </c>
      <c r="W271" s="48">
        <v>9247</v>
      </c>
      <c r="X271" s="48">
        <v>7518</v>
      </c>
      <c r="Y271" s="48">
        <v>6106</v>
      </c>
      <c r="Z271" s="48">
        <v>9073</v>
      </c>
      <c r="AA271" s="14">
        <v>2007</v>
      </c>
      <c r="AB271" s="72">
        <f t="shared" si="47"/>
        <v>2</v>
      </c>
      <c r="AC271" s="13" t="s">
        <v>501</v>
      </c>
    </row>
    <row r="272" spans="3:29">
      <c r="C272" s="11">
        <v>240</v>
      </c>
      <c r="D272" s="12" t="s">
        <v>470</v>
      </c>
      <c r="E272" s="13" t="s">
        <v>497</v>
      </c>
      <c r="F272" s="12" t="s">
        <v>562</v>
      </c>
      <c r="G272" s="73" t="str">
        <f t="shared" si="48"/>
        <v>SWE_D</v>
      </c>
      <c r="H272" s="73" t="str">
        <f t="shared" si="49"/>
        <v>T02_D</v>
      </c>
      <c r="I272" s="73" t="str">
        <f t="shared" si="45"/>
        <v>KM</v>
      </c>
      <c r="J272" s="44">
        <f t="shared" si="46"/>
        <v>9528</v>
      </c>
      <c r="K272" s="45">
        <f t="shared" si="50"/>
        <v>1680</v>
      </c>
      <c r="L272" s="45">
        <f t="shared" si="51"/>
        <v>2208</v>
      </c>
      <c r="M272" s="45">
        <f t="shared" si="52"/>
        <v>3478</v>
      </c>
      <c r="N272" s="45">
        <f t="shared" si="53"/>
        <v>2162</v>
      </c>
      <c r="O272" s="48">
        <v>704</v>
      </c>
      <c r="P272" s="48">
        <v>399</v>
      </c>
      <c r="Q272" s="48">
        <v>577</v>
      </c>
      <c r="R272" s="48">
        <v>426</v>
      </c>
      <c r="S272" s="48">
        <v>406</v>
      </c>
      <c r="T272" s="48">
        <v>1376</v>
      </c>
      <c r="U272" s="48">
        <v>698</v>
      </c>
      <c r="V272" s="48">
        <v>1688</v>
      </c>
      <c r="W272" s="48">
        <v>1092</v>
      </c>
      <c r="X272" s="48">
        <v>558</v>
      </c>
      <c r="Y272" s="48">
        <v>881</v>
      </c>
      <c r="Z272" s="48">
        <v>723</v>
      </c>
      <c r="AA272" s="14">
        <v>2000</v>
      </c>
      <c r="AB272" s="72">
        <f t="shared" si="47"/>
        <v>9</v>
      </c>
      <c r="AC272" s="13" t="s">
        <v>502</v>
      </c>
    </row>
    <row r="273" spans="3:29">
      <c r="C273" s="11">
        <v>241</v>
      </c>
      <c r="D273" s="12" t="s">
        <v>235</v>
      </c>
      <c r="E273" s="13" t="s">
        <v>494</v>
      </c>
      <c r="F273" s="12" t="s">
        <v>504</v>
      </c>
      <c r="G273" s="73" t="str">
        <f t="shared" si="48"/>
        <v>GBR_C</v>
      </c>
      <c r="H273" s="73" t="str">
        <f t="shared" si="49"/>
        <v>T01_C</v>
      </c>
      <c r="I273" s="73" t="str">
        <f t="shared" si="45"/>
        <v>KA</v>
      </c>
      <c r="J273" s="44">
        <f t="shared" si="46"/>
        <v>95077</v>
      </c>
      <c r="K273" s="45">
        <f t="shared" si="50"/>
        <v>19352</v>
      </c>
      <c r="L273" s="45">
        <f t="shared" si="51"/>
        <v>22155</v>
      </c>
      <c r="M273" s="45">
        <f t="shared" si="52"/>
        <v>31606</v>
      </c>
      <c r="N273" s="45">
        <f t="shared" si="53"/>
        <v>21964</v>
      </c>
      <c r="O273" s="48">
        <v>8302</v>
      </c>
      <c r="P273" s="48">
        <v>5776</v>
      </c>
      <c r="Q273" s="48">
        <v>5274</v>
      </c>
      <c r="R273" s="48">
        <v>5286</v>
      </c>
      <c r="S273" s="48">
        <v>6840</v>
      </c>
      <c r="T273" s="48">
        <v>10029</v>
      </c>
      <c r="U273" s="48">
        <v>11354</v>
      </c>
      <c r="V273" s="48">
        <v>11830</v>
      </c>
      <c r="W273" s="48">
        <v>8422</v>
      </c>
      <c r="X273" s="48">
        <v>7054</v>
      </c>
      <c r="Y273" s="48">
        <v>6126</v>
      </c>
      <c r="Z273" s="48">
        <v>8784</v>
      </c>
      <c r="AA273" s="14">
        <v>1990</v>
      </c>
      <c r="AB273" s="72">
        <f t="shared" si="47"/>
        <v>19</v>
      </c>
      <c r="AC273" s="13" t="s">
        <v>500</v>
      </c>
    </row>
    <row r="274" spans="3:29">
      <c r="C274" s="11">
        <v>242</v>
      </c>
      <c r="D274" s="12" t="s">
        <v>138</v>
      </c>
      <c r="E274" s="13" t="s">
        <v>494</v>
      </c>
      <c r="F274" s="12" t="s">
        <v>504</v>
      </c>
      <c r="G274" s="73" t="str">
        <f t="shared" si="48"/>
        <v>GBR_C</v>
      </c>
      <c r="H274" s="73" t="str">
        <f t="shared" si="49"/>
        <v>T01_C</v>
      </c>
      <c r="I274" s="73" t="str">
        <f t="shared" si="45"/>
        <v>KM</v>
      </c>
      <c r="J274" s="44">
        <f t="shared" si="46"/>
        <v>133189</v>
      </c>
      <c r="K274" s="45">
        <f t="shared" si="50"/>
        <v>26497</v>
      </c>
      <c r="L274" s="45">
        <f t="shared" si="51"/>
        <v>33530</v>
      </c>
      <c r="M274" s="45">
        <f t="shared" si="52"/>
        <v>43774</v>
      </c>
      <c r="N274" s="45">
        <f t="shared" si="53"/>
        <v>29388</v>
      </c>
      <c r="O274" s="48">
        <v>9632</v>
      </c>
      <c r="P274" s="48">
        <v>9697</v>
      </c>
      <c r="Q274" s="48">
        <v>7168</v>
      </c>
      <c r="R274" s="48">
        <v>8598</v>
      </c>
      <c r="S274" s="48">
        <v>10764</v>
      </c>
      <c r="T274" s="48">
        <v>14168</v>
      </c>
      <c r="U274" s="48">
        <v>16005</v>
      </c>
      <c r="V274" s="48">
        <v>15321</v>
      </c>
      <c r="W274" s="48">
        <v>12448</v>
      </c>
      <c r="X274" s="48">
        <v>9074</v>
      </c>
      <c r="Y274" s="48">
        <v>7533</v>
      </c>
      <c r="Z274" s="48">
        <v>12781</v>
      </c>
      <c r="AA274" s="14">
        <v>2003</v>
      </c>
      <c r="AB274" s="72">
        <f t="shared" si="47"/>
        <v>6</v>
      </c>
      <c r="AC274" s="13" t="s">
        <v>500</v>
      </c>
    </row>
    <row r="275" spans="3:29">
      <c r="C275" s="11">
        <v>243</v>
      </c>
      <c r="D275" s="12" t="s">
        <v>269</v>
      </c>
      <c r="E275" s="13" t="s">
        <v>498</v>
      </c>
      <c r="F275" s="12" t="s">
        <v>504</v>
      </c>
      <c r="G275" s="73" t="str">
        <f t="shared" si="48"/>
        <v>NOR_C</v>
      </c>
      <c r="H275" s="73" t="str">
        <f t="shared" si="49"/>
        <v>T04_C</v>
      </c>
      <c r="I275" s="73" t="str">
        <f t="shared" si="45"/>
        <v>KA</v>
      </c>
      <c r="J275" s="44">
        <f t="shared" si="46"/>
        <v>82930</v>
      </c>
      <c r="K275" s="45">
        <f t="shared" si="50"/>
        <v>17240</v>
      </c>
      <c r="L275" s="45">
        <f t="shared" si="51"/>
        <v>19440</v>
      </c>
      <c r="M275" s="45">
        <f t="shared" si="52"/>
        <v>27610</v>
      </c>
      <c r="N275" s="45">
        <f t="shared" si="53"/>
        <v>18640</v>
      </c>
      <c r="O275" s="48">
        <v>7500</v>
      </c>
      <c r="P275" s="48">
        <v>5250</v>
      </c>
      <c r="Q275" s="48">
        <v>4490</v>
      </c>
      <c r="R275" s="48">
        <v>4480</v>
      </c>
      <c r="S275" s="48">
        <v>5950</v>
      </c>
      <c r="T275" s="48">
        <v>9010</v>
      </c>
      <c r="U275" s="48">
        <v>9680</v>
      </c>
      <c r="V275" s="48">
        <v>10440</v>
      </c>
      <c r="W275" s="48">
        <v>7490</v>
      </c>
      <c r="X275" s="48">
        <v>5970</v>
      </c>
      <c r="Y275" s="48">
        <v>5220</v>
      </c>
      <c r="Z275" s="48">
        <v>7450</v>
      </c>
      <c r="AA275" s="14">
        <v>1992</v>
      </c>
      <c r="AB275" s="72">
        <f t="shared" si="47"/>
        <v>17</v>
      </c>
      <c r="AC275" s="13" t="s">
        <v>542</v>
      </c>
    </row>
    <row r="276" spans="3:29">
      <c r="C276" s="11">
        <v>244</v>
      </c>
      <c r="D276" s="12" t="s">
        <v>184</v>
      </c>
      <c r="E276" s="13" t="s">
        <v>494</v>
      </c>
      <c r="F276" s="12" t="s">
        <v>504</v>
      </c>
      <c r="G276" s="73" t="str">
        <f t="shared" si="48"/>
        <v>GBR_C</v>
      </c>
      <c r="H276" s="73" t="str">
        <f t="shared" si="49"/>
        <v>T01_C</v>
      </c>
      <c r="I276" s="73" t="str">
        <f t="shared" si="45"/>
        <v>KA</v>
      </c>
      <c r="J276" s="44">
        <f t="shared" si="46"/>
        <v>114338</v>
      </c>
      <c r="K276" s="45">
        <f t="shared" si="50"/>
        <v>22496</v>
      </c>
      <c r="L276" s="45">
        <f t="shared" si="51"/>
        <v>22800</v>
      </c>
      <c r="M276" s="45">
        <f t="shared" si="52"/>
        <v>49320</v>
      </c>
      <c r="N276" s="45">
        <f t="shared" si="53"/>
        <v>19722</v>
      </c>
      <c r="O276" s="48">
        <v>14267</v>
      </c>
      <c r="P276" s="48">
        <v>4356</v>
      </c>
      <c r="Q276" s="48">
        <v>3873</v>
      </c>
      <c r="R276" s="48">
        <v>4619</v>
      </c>
      <c r="S276" s="48">
        <v>8497</v>
      </c>
      <c r="T276" s="48">
        <v>9684</v>
      </c>
      <c r="U276" s="48">
        <v>17486</v>
      </c>
      <c r="V276" s="48">
        <v>19205</v>
      </c>
      <c r="W276" s="48">
        <v>12629</v>
      </c>
      <c r="X276" s="48">
        <v>4892</v>
      </c>
      <c r="Y276" s="48">
        <v>8400</v>
      </c>
      <c r="Z276" s="48">
        <v>6430</v>
      </c>
      <c r="AA276" s="14">
        <v>1997</v>
      </c>
      <c r="AB276" s="72">
        <f t="shared" si="47"/>
        <v>12</v>
      </c>
      <c r="AC276" s="13" t="s">
        <v>500</v>
      </c>
    </row>
    <row r="277" spans="3:29">
      <c r="C277" s="11">
        <v>245</v>
      </c>
      <c r="D277" s="12" t="s">
        <v>144</v>
      </c>
      <c r="E277" s="13" t="s">
        <v>490</v>
      </c>
      <c r="F277" s="12" t="s">
        <v>504</v>
      </c>
      <c r="G277" s="73" t="str">
        <f t="shared" si="48"/>
        <v>DNK_C</v>
      </c>
      <c r="H277" s="73" t="str">
        <f t="shared" si="49"/>
        <v>T04_C</v>
      </c>
      <c r="I277" s="73" t="str">
        <f t="shared" si="45"/>
        <v>KM</v>
      </c>
      <c r="J277" s="44">
        <f t="shared" si="46"/>
        <v>131702</v>
      </c>
      <c r="K277" s="45">
        <f t="shared" si="50"/>
        <v>22360</v>
      </c>
      <c r="L277" s="45">
        <f t="shared" si="51"/>
        <v>29540</v>
      </c>
      <c r="M277" s="45">
        <f t="shared" si="52"/>
        <v>49176</v>
      </c>
      <c r="N277" s="45">
        <f t="shared" si="53"/>
        <v>30626</v>
      </c>
      <c r="O277" s="48">
        <v>9391</v>
      </c>
      <c r="P277" s="48">
        <v>5912</v>
      </c>
      <c r="Q277" s="48">
        <v>7057</v>
      </c>
      <c r="R277" s="48">
        <v>6442</v>
      </c>
      <c r="S277" s="48">
        <v>10916</v>
      </c>
      <c r="T277" s="48">
        <v>12182</v>
      </c>
      <c r="U277" s="48">
        <v>20681</v>
      </c>
      <c r="V277" s="48">
        <v>19811</v>
      </c>
      <c r="W277" s="48">
        <v>8684</v>
      </c>
      <c r="X277" s="48">
        <v>7979</v>
      </c>
      <c r="Y277" s="48">
        <v>8891</v>
      </c>
      <c r="Z277" s="48">
        <v>13756</v>
      </c>
      <c r="AA277" s="14">
        <v>2006</v>
      </c>
      <c r="AB277" s="72">
        <f t="shared" si="47"/>
        <v>3</v>
      </c>
      <c r="AC277" s="13" t="s">
        <v>542</v>
      </c>
    </row>
    <row r="278" spans="3:29">
      <c r="C278" s="11">
        <v>246</v>
      </c>
      <c r="D278" s="12" t="s">
        <v>294</v>
      </c>
      <c r="E278" s="13" t="s">
        <v>489</v>
      </c>
      <c r="F278" s="12" t="s">
        <v>504</v>
      </c>
      <c r="G278" s="73" t="str">
        <f t="shared" si="48"/>
        <v>DEU_C</v>
      </c>
      <c r="H278" s="73" t="str">
        <f t="shared" si="49"/>
        <v>T01_C</v>
      </c>
      <c r="I278" s="73" t="str">
        <f t="shared" si="45"/>
        <v>KA</v>
      </c>
      <c r="J278" s="44">
        <f t="shared" si="46"/>
        <v>74288</v>
      </c>
      <c r="K278" s="45">
        <f t="shared" si="50"/>
        <v>16074</v>
      </c>
      <c r="L278" s="45">
        <f t="shared" si="51"/>
        <v>17556</v>
      </c>
      <c r="M278" s="45">
        <f t="shared" si="52"/>
        <v>24502</v>
      </c>
      <c r="N278" s="45">
        <f t="shared" si="53"/>
        <v>16156</v>
      </c>
      <c r="O278" s="48">
        <v>7162</v>
      </c>
      <c r="P278" s="48">
        <v>4767</v>
      </c>
      <c r="Q278" s="48">
        <v>4145</v>
      </c>
      <c r="R278" s="48">
        <v>3971</v>
      </c>
      <c r="S278" s="48">
        <v>5832</v>
      </c>
      <c r="T278" s="48">
        <v>7753</v>
      </c>
      <c r="U278" s="48">
        <v>8473</v>
      </c>
      <c r="V278" s="48">
        <v>9611</v>
      </c>
      <c r="W278" s="48">
        <v>6418</v>
      </c>
      <c r="X278" s="48">
        <v>4995</v>
      </c>
      <c r="Y278" s="48">
        <v>4571</v>
      </c>
      <c r="Z278" s="48">
        <v>6590</v>
      </c>
      <c r="AA278" s="14">
        <v>1991</v>
      </c>
      <c r="AB278" s="72">
        <f t="shared" si="47"/>
        <v>18</v>
      </c>
      <c r="AC278" s="13" t="s">
        <v>500</v>
      </c>
    </row>
    <row r="279" spans="3:29">
      <c r="C279" s="11">
        <v>247</v>
      </c>
      <c r="D279" s="12" t="s">
        <v>134</v>
      </c>
      <c r="E279" s="13" t="s">
        <v>496</v>
      </c>
      <c r="F279" s="12" t="s">
        <v>504</v>
      </c>
      <c r="G279" s="73" t="str">
        <f t="shared" si="48"/>
        <v>NLD_C</v>
      </c>
      <c r="H279" s="73" t="str">
        <f t="shared" si="49"/>
        <v>T02_C</v>
      </c>
      <c r="I279" s="73" t="str">
        <f t="shared" si="45"/>
        <v>KA</v>
      </c>
      <c r="J279" s="44">
        <f t="shared" si="46"/>
        <v>135760</v>
      </c>
      <c r="K279" s="45">
        <f t="shared" si="50"/>
        <v>30180</v>
      </c>
      <c r="L279" s="45">
        <f t="shared" si="51"/>
        <v>33830</v>
      </c>
      <c r="M279" s="45">
        <f t="shared" si="52"/>
        <v>42790</v>
      </c>
      <c r="N279" s="45">
        <f t="shared" si="53"/>
        <v>28960</v>
      </c>
      <c r="O279" s="48">
        <v>15880</v>
      </c>
      <c r="P279" s="48">
        <v>6520</v>
      </c>
      <c r="Q279" s="48">
        <v>7780</v>
      </c>
      <c r="R279" s="48">
        <v>7480</v>
      </c>
      <c r="S279" s="48">
        <v>12230</v>
      </c>
      <c r="T279" s="48">
        <v>14120</v>
      </c>
      <c r="U279" s="48">
        <v>11100</v>
      </c>
      <c r="V279" s="48">
        <v>22960</v>
      </c>
      <c r="W279" s="48">
        <v>8730</v>
      </c>
      <c r="X279" s="48">
        <v>8000</v>
      </c>
      <c r="Y279" s="48">
        <v>5210</v>
      </c>
      <c r="Z279" s="48">
        <v>15750</v>
      </c>
      <c r="AA279" s="14">
        <v>1997</v>
      </c>
      <c r="AB279" s="72">
        <f t="shared" si="47"/>
        <v>12</v>
      </c>
      <c r="AC279" s="13" t="s">
        <v>502</v>
      </c>
    </row>
    <row r="280" spans="3:29">
      <c r="C280" s="11">
        <v>248</v>
      </c>
      <c r="D280" s="12" t="s">
        <v>187</v>
      </c>
      <c r="E280" s="13" t="s">
        <v>497</v>
      </c>
      <c r="F280" s="12" t="s">
        <v>504</v>
      </c>
      <c r="G280" s="73" t="str">
        <f t="shared" si="48"/>
        <v>SWE_C</v>
      </c>
      <c r="H280" s="73" t="str">
        <f t="shared" si="49"/>
        <v>T01_C</v>
      </c>
      <c r="I280" s="73" t="str">
        <f t="shared" si="45"/>
        <v>KM</v>
      </c>
      <c r="J280" s="44">
        <f t="shared" si="46"/>
        <v>113386</v>
      </c>
      <c r="K280" s="45">
        <f t="shared" si="50"/>
        <v>22513</v>
      </c>
      <c r="L280" s="45">
        <f t="shared" si="51"/>
        <v>26679</v>
      </c>
      <c r="M280" s="45">
        <f t="shared" si="52"/>
        <v>41014</v>
      </c>
      <c r="N280" s="45">
        <f t="shared" si="53"/>
        <v>23180</v>
      </c>
      <c r="O280" s="48">
        <v>10264</v>
      </c>
      <c r="P280" s="48">
        <v>6332</v>
      </c>
      <c r="Q280" s="48">
        <v>5917</v>
      </c>
      <c r="R280" s="48">
        <v>5365</v>
      </c>
      <c r="S280" s="48">
        <v>7292</v>
      </c>
      <c r="T280" s="48">
        <v>14022</v>
      </c>
      <c r="U280" s="48">
        <v>13375</v>
      </c>
      <c r="V280" s="48">
        <v>16578</v>
      </c>
      <c r="W280" s="48">
        <v>11061</v>
      </c>
      <c r="X280" s="48">
        <v>7669</v>
      </c>
      <c r="Y280" s="48">
        <v>6387</v>
      </c>
      <c r="Z280" s="48">
        <v>9124</v>
      </c>
      <c r="AA280" s="14">
        <v>2004</v>
      </c>
      <c r="AB280" s="72">
        <f t="shared" si="47"/>
        <v>5</v>
      </c>
      <c r="AC280" s="13" t="s">
        <v>500</v>
      </c>
    </row>
    <row r="281" spans="3:29">
      <c r="C281" s="11">
        <v>249</v>
      </c>
      <c r="D281" s="12" t="s">
        <v>442</v>
      </c>
      <c r="E281" s="13" t="s">
        <v>498</v>
      </c>
      <c r="F281" s="12" t="s">
        <v>562</v>
      </c>
      <c r="G281" s="73" t="str">
        <f t="shared" si="48"/>
        <v>NOR_D</v>
      </c>
      <c r="H281" s="73" t="str">
        <f t="shared" si="49"/>
        <v>T03_D</v>
      </c>
      <c r="I281" s="73" t="str">
        <f t="shared" si="45"/>
        <v>KA</v>
      </c>
      <c r="J281" s="44">
        <f t="shared" si="46"/>
        <v>17580</v>
      </c>
      <c r="K281" s="45">
        <f t="shared" si="50"/>
        <v>3597</v>
      </c>
      <c r="L281" s="45">
        <f t="shared" si="51"/>
        <v>4213</v>
      </c>
      <c r="M281" s="45">
        <f t="shared" si="52"/>
        <v>6600</v>
      </c>
      <c r="N281" s="45">
        <f t="shared" si="53"/>
        <v>3170</v>
      </c>
      <c r="O281" s="48">
        <v>1888</v>
      </c>
      <c r="P281" s="48">
        <v>851</v>
      </c>
      <c r="Q281" s="48">
        <v>858</v>
      </c>
      <c r="R281" s="48">
        <v>1209</v>
      </c>
      <c r="S281" s="48">
        <v>1407</v>
      </c>
      <c r="T281" s="48">
        <v>1597</v>
      </c>
      <c r="U281" s="48">
        <v>2644</v>
      </c>
      <c r="V281" s="48">
        <v>2531</v>
      </c>
      <c r="W281" s="48">
        <v>1425</v>
      </c>
      <c r="X281" s="48">
        <v>915</v>
      </c>
      <c r="Y281" s="48">
        <v>813</v>
      </c>
      <c r="Z281" s="48">
        <v>1442</v>
      </c>
      <c r="AA281" s="14">
        <v>1993</v>
      </c>
      <c r="AB281" s="72">
        <f t="shared" si="47"/>
        <v>16</v>
      </c>
      <c r="AC281" s="13" t="s">
        <v>501</v>
      </c>
    </row>
    <row r="282" spans="3:29">
      <c r="C282" s="11">
        <v>250</v>
      </c>
      <c r="D282" s="12" t="s">
        <v>251</v>
      </c>
      <c r="E282" s="13" t="s">
        <v>494</v>
      </c>
      <c r="F282" s="12" t="s">
        <v>504</v>
      </c>
      <c r="G282" s="73" t="str">
        <f t="shared" si="48"/>
        <v>GBR_C</v>
      </c>
      <c r="H282" s="73" t="str">
        <f t="shared" si="49"/>
        <v>T04_C</v>
      </c>
      <c r="I282" s="73" t="str">
        <f t="shared" si="45"/>
        <v>KM</v>
      </c>
      <c r="J282" s="44">
        <f t="shared" si="46"/>
        <v>88663</v>
      </c>
      <c r="K282" s="45">
        <f t="shared" si="50"/>
        <v>15701</v>
      </c>
      <c r="L282" s="45">
        <f t="shared" si="51"/>
        <v>24920</v>
      </c>
      <c r="M282" s="45">
        <f t="shared" si="52"/>
        <v>29521</v>
      </c>
      <c r="N282" s="45">
        <f t="shared" si="53"/>
        <v>18521</v>
      </c>
      <c r="O282" s="48">
        <v>7003</v>
      </c>
      <c r="P282" s="48">
        <v>3847</v>
      </c>
      <c r="Q282" s="48">
        <v>4851</v>
      </c>
      <c r="R282" s="48">
        <v>6204</v>
      </c>
      <c r="S282" s="48">
        <v>6211</v>
      </c>
      <c r="T282" s="48">
        <v>12505</v>
      </c>
      <c r="U282" s="48">
        <v>10721</v>
      </c>
      <c r="V282" s="48">
        <v>13818</v>
      </c>
      <c r="W282" s="48">
        <v>4982</v>
      </c>
      <c r="X282" s="48">
        <v>8218</v>
      </c>
      <c r="Y282" s="48">
        <v>5551</v>
      </c>
      <c r="Z282" s="48">
        <v>4752</v>
      </c>
      <c r="AA282" s="14">
        <v>2000</v>
      </c>
      <c r="AB282" s="72">
        <f t="shared" si="47"/>
        <v>9</v>
      </c>
      <c r="AC282" s="13" t="s">
        <v>542</v>
      </c>
    </row>
    <row r="283" spans="3:29">
      <c r="C283" s="11">
        <v>251</v>
      </c>
      <c r="D283" s="12" t="s">
        <v>246</v>
      </c>
      <c r="E283" s="13" t="s">
        <v>490</v>
      </c>
      <c r="F283" s="12" t="s">
        <v>504</v>
      </c>
      <c r="G283" s="73" t="str">
        <f t="shared" si="48"/>
        <v>DNK_C</v>
      </c>
      <c r="H283" s="73" t="str">
        <f t="shared" si="49"/>
        <v>T03_C</v>
      </c>
      <c r="I283" s="73" t="str">
        <f t="shared" si="45"/>
        <v>KA</v>
      </c>
      <c r="J283" s="44">
        <f t="shared" si="46"/>
        <v>90082</v>
      </c>
      <c r="K283" s="45">
        <f t="shared" si="50"/>
        <v>18713</v>
      </c>
      <c r="L283" s="45">
        <f t="shared" si="51"/>
        <v>21897</v>
      </c>
      <c r="M283" s="45">
        <f t="shared" si="52"/>
        <v>32645</v>
      </c>
      <c r="N283" s="45">
        <f t="shared" si="53"/>
        <v>16827</v>
      </c>
      <c r="O283" s="48">
        <v>7275</v>
      </c>
      <c r="P283" s="48">
        <v>6383</v>
      </c>
      <c r="Q283" s="48">
        <v>5055</v>
      </c>
      <c r="R283" s="48">
        <v>3146</v>
      </c>
      <c r="S283" s="48">
        <v>7611</v>
      </c>
      <c r="T283" s="48">
        <v>11140</v>
      </c>
      <c r="U283" s="48">
        <v>11819</v>
      </c>
      <c r="V283" s="48">
        <v>13858</v>
      </c>
      <c r="W283" s="48">
        <v>6968</v>
      </c>
      <c r="X283" s="48">
        <v>5312</v>
      </c>
      <c r="Y283" s="48">
        <v>3885</v>
      </c>
      <c r="Z283" s="48">
        <v>7630</v>
      </c>
      <c r="AA283" s="14">
        <v>1999</v>
      </c>
      <c r="AB283" s="72">
        <f t="shared" si="47"/>
        <v>10</v>
      </c>
      <c r="AC283" s="13" t="s">
        <v>501</v>
      </c>
    </row>
    <row r="284" spans="3:29">
      <c r="C284" s="11">
        <v>252</v>
      </c>
      <c r="D284" s="12" t="s">
        <v>230</v>
      </c>
      <c r="E284" s="13" t="s">
        <v>498</v>
      </c>
      <c r="F284" s="12" t="s">
        <v>504</v>
      </c>
      <c r="G284" s="73" t="str">
        <f t="shared" si="48"/>
        <v>NOR_C</v>
      </c>
      <c r="H284" s="73" t="str">
        <f t="shared" si="49"/>
        <v>T01_C</v>
      </c>
      <c r="I284" s="73" t="str">
        <f t="shared" si="45"/>
        <v>KA</v>
      </c>
      <c r="J284" s="44">
        <f t="shared" si="46"/>
        <v>98984</v>
      </c>
      <c r="K284" s="45">
        <f t="shared" si="50"/>
        <v>20757</v>
      </c>
      <c r="L284" s="45">
        <f t="shared" si="51"/>
        <v>25322</v>
      </c>
      <c r="M284" s="45">
        <f t="shared" si="52"/>
        <v>31002</v>
      </c>
      <c r="N284" s="45">
        <f t="shared" si="53"/>
        <v>21903</v>
      </c>
      <c r="O284" s="48">
        <v>9798</v>
      </c>
      <c r="P284" s="48">
        <v>5993</v>
      </c>
      <c r="Q284" s="48">
        <v>4966</v>
      </c>
      <c r="R284" s="48">
        <v>5608</v>
      </c>
      <c r="S284" s="48">
        <v>7705</v>
      </c>
      <c r="T284" s="48">
        <v>12009</v>
      </c>
      <c r="U284" s="48">
        <v>10940</v>
      </c>
      <c r="V284" s="48">
        <v>11503</v>
      </c>
      <c r="W284" s="48">
        <v>8559</v>
      </c>
      <c r="X284" s="48">
        <v>6832</v>
      </c>
      <c r="Y284" s="48">
        <v>5759</v>
      </c>
      <c r="Z284" s="48">
        <v>9312</v>
      </c>
      <c r="AA284" s="14">
        <v>1996</v>
      </c>
      <c r="AB284" s="72">
        <f t="shared" si="47"/>
        <v>13</v>
      </c>
      <c r="AC284" s="13" t="s">
        <v>500</v>
      </c>
    </row>
    <row r="285" spans="3:29">
      <c r="C285" s="11">
        <v>253</v>
      </c>
      <c r="D285" s="12" t="s">
        <v>286</v>
      </c>
      <c r="E285" s="13" t="s">
        <v>490</v>
      </c>
      <c r="F285" s="12" t="s">
        <v>504</v>
      </c>
      <c r="G285" s="73" t="str">
        <f t="shared" si="48"/>
        <v>DNK_C</v>
      </c>
      <c r="H285" s="73" t="str">
        <f t="shared" si="49"/>
        <v>T01_C</v>
      </c>
      <c r="I285" s="73" t="str">
        <f t="shared" si="45"/>
        <v>KA</v>
      </c>
      <c r="J285" s="44">
        <f t="shared" si="46"/>
        <v>76764</v>
      </c>
      <c r="K285" s="45">
        <f t="shared" si="50"/>
        <v>17009</v>
      </c>
      <c r="L285" s="45">
        <f t="shared" si="51"/>
        <v>20002</v>
      </c>
      <c r="M285" s="45">
        <f t="shared" si="52"/>
        <v>26001</v>
      </c>
      <c r="N285" s="45">
        <f t="shared" si="53"/>
        <v>13752</v>
      </c>
      <c r="O285" s="48">
        <v>7527</v>
      </c>
      <c r="P285" s="48">
        <v>6545</v>
      </c>
      <c r="Q285" s="48">
        <v>2937</v>
      </c>
      <c r="R285" s="48">
        <v>3782</v>
      </c>
      <c r="S285" s="48">
        <v>6156</v>
      </c>
      <c r="T285" s="48">
        <v>10064</v>
      </c>
      <c r="U285" s="48">
        <v>7930</v>
      </c>
      <c r="V285" s="48">
        <v>8612</v>
      </c>
      <c r="W285" s="48">
        <v>9459</v>
      </c>
      <c r="X285" s="48">
        <v>4667</v>
      </c>
      <c r="Y285" s="48">
        <v>4115</v>
      </c>
      <c r="Z285" s="48">
        <v>4970</v>
      </c>
      <c r="AA285" s="14">
        <v>1991</v>
      </c>
      <c r="AB285" s="72">
        <f t="shared" si="47"/>
        <v>18</v>
      </c>
      <c r="AC285" s="13" t="s">
        <v>500</v>
      </c>
    </row>
    <row r="286" spans="3:29">
      <c r="C286" s="11">
        <v>254</v>
      </c>
      <c r="D286" s="12" t="s">
        <v>7</v>
      </c>
      <c r="E286" s="13" t="s">
        <v>492</v>
      </c>
      <c r="F286" s="12" t="s">
        <v>503</v>
      </c>
      <c r="G286" s="73" t="str">
        <f t="shared" si="48"/>
        <v>FIN_A</v>
      </c>
      <c r="H286" s="73" t="str">
        <f t="shared" si="49"/>
        <v>T03_A</v>
      </c>
      <c r="I286" s="73" t="str">
        <f t="shared" si="45"/>
        <v>KM</v>
      </c>
      <c r="J286" s="44">
        <f t="shared" si="46"/>
        <v>4640300</v>
      </c>
      <c r="K286" s="45">
        <f t="shared" si="50"/>
        <v>968400</v>
      </c>
      <c r="L286" s="45">
        <f t="shared" si="51"/>
        <v>1084150</v>
      </c>
      <c r="M286" s="45">
        <f t="shared" si="52"/>
        <v>1532050</v>
      </c>
      <c r="N286" s="45">
        <f t="shared" si="53"/>
        <v>1055700</v>
      </c>
      <c r="O286" s="48">
        <v>429500</v>
      </c>
      <c r="P286" s="48">
        <v>289750</v>
      </c>
      <c r="Q286" s="48">
        <v>249150</v>
      </c>
      <c r="R286" s="48">
        <v>264700</v>
      </c>
      <c r="S286" s="48">
        <v>320750</v>
      </c>
      <c r="T286" s="48">
        <v>498700</v>
      </c>
      <c r="U286" s="48">
        <v>673950</v>
      </c>
      <c r="V286" s="48">
        <v>506650</v>
      </c>
      <c r="W286" s="48">
        <v>351450</v>
      </c>
      <c r="X286" s="48">
        <v>267800</v>
      </c>
      <c r="Y286" s="48">
        <v>298250</v>
      </c>
      <c r="Z286" s="48">
        <v>489650</v>
      </c>
      <c r="AA286" s="14">
        <v>2000</v>
      </c>
      <c r="AB286" s="72">
        <f t="shared" si="47"/>
        <v>9</v>
      </c>
      <c r="AC286" s="13" t="s">
        <v>501</v>
      </c>
    </row>
    <row r="287" spans="3:29">
      <c r="C287" s="11">
        <v>255</v>
      </c>
      <c r="D287" s="12" t="s">
        <v>35</v>
      </c>
      <c r="E287" s="13" t="s">
        <v>494</v>
      </c>
      <c r="F287" s="12" t="s">
        <v>2</v>
      </c>
      <c r="G287" s="73" t="str">
        <f t="shared" si="48"/>
        <v>GBR_B</v>
      </c>
      <c r="H287" s="73" t="str">
        <f t="shared" si="49"/>
        <v>T03_B</v>
      </c>
      <c r="I287" s="73" t="str">
        <f t="shared" si="45"/>
        <v>KA</v>
      </c>
      <c r="J287" s="44">
        <f t="shared" si="46"/>
        <v>338820</v>
      </c>
      <c r="K287" s="45">
        <f t="shared" si="50"/>
        <v>68630</v>
      </c>
      <c r="L287" s="45">
        <f t="shared" si="51"/>
        <v>77240</v>
      </c>
      <c r="M287" s="45">
        <f t="shared" si="52"/>
        <v>118250</v>
      </c>
      <c r="N287" s="45">
        <f t="shared" si="53"/>
        <v>74700</v>
      </c>
      <c r="O287" s="48">
        <v>28070</v>
      </c>
      <c r="P287" s="48">
        <v>19880</v>
      </c>
      <c r="Q287" s="48">
        <v>20680</v>
      </c>
      <c r="R287" s="48">
        <v>16200</v>
      </c>
      <c r="S287" s="48">
        <v>18760</v>
      </c>
      <c r="T287" s="48">
        <v>42280</v>
      </c>
      <c r="U287" s="48">
        <v>41910</v>
      </c>
      <c r="V287" s="48">
        <v>43070</v>
      </c>
      <c r="W287" s="48">
        <v>33270</v>
      </c>
      <c r="X287" s="48">
        <v>27230</v>
      </c>
      <c r="Y287" s="48">
        <v>20420</v>
      </c>
      <c r="Z287" s="48">
        <v>27050</v>
      </c>
      <c r="AA287" s="14">
        <v>1990</v>
      </c>
      <c r="AB287" s="72">
        <f t="shared" si="47"/>
        <v>19</v>
      </c>
      <c r="AC287" s="13" t="s">
        <v>501</v>
      </c>
    </row>
    <row r="288" spans="3:29">
      <c r="C288" s="11">
        <v>256</v>
      </c>
      <c r="D288" s="12" t="s">
        <v>196</v>
      </c>
      <c r="E288" s="13" t="s">
        <v>497</v>
      </c>
      <c r="F288" s="12" t="s">
        <v>504</v>
      </c>
      <c r="G288" s="73" t="str">
        <f t="shared" si="48"/>
        <v>SWE_C</v>
      </c>
      <c r="H288" s="73" t="str">
        <f t="shared" si="49"/>
        <v>T04_C</v>
      </c>
      <c r="I288" s="73" t="str">
        <f t="shared" si="45"/>
        <v>KA</v>
      </c>
      <c r="J288" s="44">
        <f t="shared" si="46"/>
        <v>111119</v>
      </c>
      <c r="K288" s="45">
        <f t="shared" si="50"/>
        <v>21629</v>
      </c>
      <c r="L288" s="45">
        <f t="shared" si="51"/>
        <v>24770</v>
      </c>
      <c r="M288" s="45">
        <f t="shared" si="52"/>
        <v>40203</v>
      </c>
      <c r="N288" s="45">
        <f t="shared" si="53"/>
        <v>24517</v>
      </c>
      <c r="O288" s="48">
        <v>10117</v>
      </c>
      <c r="P288" s="48">
        <v>6288</v>
      </c>
      <c r="Q288" s="48">
        <v>5224</v>
      </c>
      <c r="R288" s="48">
        <v>6071</v>
      </c>
      <c r="S288" s="48">
        <v>8016</v>
      </c>
      <c r="T288" s="48">
        <v>10683</v>
      </c>
      <c r="U288" s="48">
        <v>13247</v>
      </c>
      <c r="V288" s="48">
        <v>17749</v>
      </c>
      <c r="W288" s="48">
        <v>9207</v>
      </c>
      <c r="X288" s="48">
        <v>6636</v>
      </c>
      <c r="Y288" s="48">
        <v>6623</v>
      </c>
      <c r="Z288" s="48">
        <v>11258</v>
      </c>
      <c r="AA288" s="14">
        <v>1993</v>
      </c>
      <c r="AB288" s="72">
        <f t="shared" si="47"/>
        <v>16</v>
      </c>
      <c r="AC288" s="13" t="s">
        <v>542</v>
      </c>
    </row>
    <row r="289" spans="3:29">
      <c r="C289" s="11">
        <v>257</v>
      </c>
      <c r="D289" s="12" t="s">
        <v>375</v>
      </c>
      <c r="E289" s="13" t="s">
        <v>496</v>
      </c>
      <c r="F289" s="12" t="s">
        <v>562</v>
      </c>
      <c r="G289" s="73" t="str">
        <f t="shared" si="48"/>
        <v>NLD_D</v>
      </c>
      <c r="H289" s="73" t="str">
        <f t="shared" si="49"/>
        <v>T03_D</v>
      </c>
      <c r="I289" s="73" t="str">
        <f t="shared" ref="I289:I352" si="54">IF($AB289&gt;=10,"KA",IF($AB289&gt;=3,"KM","KN"))</f>
        <v>KA</v>
      </c>
      <c r="J289" s="44">
        <f t="shared" ref="J289:J352" si="55">SUM($O289:$Z289)</f>
        <v>44176</v>
      </c>
      <c r="K289" s="45">
        <f t="shared" si="50"/>
        <v>6298</v>
      </c>
      <c r="L289" s="45">
        <f t="shared" si="51"/>
        <v>11727</v>
      </c>
      <c r="M289" s="45">
        <f t="shared" si="52"/>
        <v>17159</v>
      </c>
      <c r="N289" s="45">
        <f t="shared" si="53"/>
        <v>8992</v>
      </c>
      <c r="O289" s="48">
        <v>2790</v>
      </c>
      <c r="P289" s="48">
        <v>2223</v>
      </c>
      <c r="Q289" s="48">
        <v>1285</v>
      </c>
      <c r="R289" s="48">
        <v>3321</v>
      </c>
      <c r="S289" s="48">
        <v>2975</v>
      </c>
      <c r="T289" s="48">
        <v>5431</v>
      </c>
      <c r="U289" s="48">
        <v>6488</v>
      </c>
      <c r="V289" s="48">
        <v>7100</v>
      </c>
      <c r="W289" s="48">
        <v>3571</v>
      </c>
      <c r="X289" s="48">
        <v>3748</v>
      </c>
      <c r="Y289" s="48">
        <v>2517</v>
      </c>
      <c r="Z289" s="48">
        <v>2727</v>
      </c>
      <c r="AA289" s="14">
        <v>1995</v>
      </c>
      <c r="AB289" s="72">
        <f t="shared" ref="AB289:AB352" si="56">rD1.JahrAktuell-$AA289</f>
        <v>14</v>
      </c>
      <c r="AC289" s="13" t="s">
        <v>501</v>
      </c>
    </row>
    <row r="290" spans="3:29">
      <c r="C290" s="11">
        <v>258</v>
      </c>
      <c r="D290" s="12" t="s">
        <v>463</v>
      </c>
      <c r="E290" s="13" t="s">
        <v>493</v>
      </c>
      <c r="F290" s="12" t="s">
        <v>562</v>
      </c>
      <c r="G290" s="73" t="str">
        <f t="shared" ref="G290:G353" si="57">$E290&amp;"_"&amp;$F290</f>
        <v>FRA_D</v>
      </c>
      <c r="H290" s="73" t="str">
        <f t="shared" ref="H290:H353" si="58">$AC290&amp;"_"&amp;$F290</f>
        <v>T03_D</v>
      </c>
      <c r="I290" s="73" t="str">
        <f t="shared" si="54"/>
        <v>KA</v>
      </c>
      <c r="J290" s="44">
        <f t="shared" si="55"/>
        <v>10876</v>
      </c>
      <c r="K290" s="45">
        <f t="shared" ref="K290:K353" si="59">SUM($O290:$Q290)</f>
        <v>2382</v>
      </c>
      <c r="L290" s="45">
        <f t="shared" ref="L290:L353" si="60">SUM($R290:$T290)</f>
        <v>2563</v>
      </c>
      <c r="M290" s="45">
        <f t="shared" ref="M290:M353" si="61">SUM($U290:$W290)</f>
        <v>3401</v>
      </c>
      <c r="N290" s="45">
        <f t="shared" ref="N290:N353" si="62">SUM($X290:$Z290)</f>
        <v>2530</v>
      </c>
      <c r="O290" s="48">
        <v>1027</v>
      </c>
      <c r="P290" s="48">
        <v>901</v>
      </c>
      <c r="Q290" s="48">
        <v>454</v>
      </c>
      <c r="R290" s="48">
        <v>475</v>
      </c>
      <c r="S290" s="48">
        <v>588</v>
      </c>
      <c r="T290" s="48">
        <v>1500</v>
      </c>
      <c r="U290" s="48">
        <v>1196</v>
      </c>
      <c r="V290" s="48">
        <v>1027</v>
      </c>
      <c r="W290" s="48">
        <v>1178</v>
      </c>
      <c r="X290" s="48">
        <v>746</v>
      </c>
      <c r="Y290" s="48">
        <v>771</v>
      </c>
      <c r="Z290" s="48">
        <v>1013</v>
      </c>
      <c r="AA290" s="14">
        <v>1992</v>
      </c>
      <c r="AB290" s="72">
        <f t="shared" si="56"/>
        <v>17</v>
      </c>
      <c r="AC290" s="13" t="s">
        <v>501</v>
      </c>
    </row>
    <row r="291" spans="3:29">
      <c r="C291" s="11">
        <v>259</v>
      </c>
      <c r="D291" s="12" t="s">
        <v>328</v>
      </c>
      <c r="E291" s="13" t="s">
        <v>493</v>
      </c>
      <c r="F291" s="12" t="s">
        <v>504</v>
      </c>
      <c r="G291" s="73" t="str">
        <f t="shared" si="57"/>
        <v>FRA_C</v>
      </c>
      <c r="H291" s="73" t="str">
        <f t="shared" si="58"/>
        <v>T03_C</v>
      </c>
      <c r="I291" s="73" t="str">
        <f t="shared" si="54"/>
        <v>KA</v>
      </c>
      <c r="J291" s="44">
        <f t="shared" si="55"/>
        <v>63286</v>
      </c>
      <c r="K291" s="45">
        <f t="shared" si="59"/>
        <v>13955</v>
      </c>
      <c r="L291" s="45">
        <f t="shared" si="60"/>
        <v>16932</v>
      </c>
      <c r="M291" s="45">
        <f t="shared" si="61"/>
        <v>20745</v>
      </c>
      <c r="N291" s="45">
        <f t="shared" si="62"/>
        <v>11654</v>
      </c>
      <c r="O291" s="48">
        <v>5262</v>
      </c>
      <c r="P291" s="48">
        <v>4804</v>
      </c>
      <c r="Q291" s="48">
        <v>3889</v>
      </c>
      <c r="R291" s="48">
        <v>3550</v>
      </c>
      <c r="S291" s="48">
        <v>4344</v>
      </c>
      <c r="T291" s="48">
        <v>9038</v>
      </c>
      <c r="U291" s="48">
        <v>4654</v>
      </c>
      <c r="V291" s="48">
        <v>8779</v>
      </c>
      <c r="W291" s="48">
        <v>7312</v>
      </c>
      <c r="X291" s="48">
        <v>4490</v>
      </c>
      <c r="Y291" s="48">
        <v>3731</v>
      </c>
      <c r="Z291" s="48">
        <v>3433</v>
      </c>
      <c r="AA291" s="14">
        <v>1992</v>
      </c>
      <c r="AB291" s="72">
        <f t="shared" si="56"/>
        <v>17</v>
      </c>
      <c r="AC291" s="13" t="s">
        <v>501</v>
      </c>
    </row>
    <row r="292" spans="3:29">
      <c r="C292" s="11">
        <v>260</v>
      </c>
      <c r="D292" s="12" t="s">
        <v>241</v>
      </c>
      <c r="E292" s="13" t="s">
        <v>492</v>
      </c>
      <c r="F292" s="12" t="s">
        <v>504</v>
      </c>
      <c r="G292" s="73" t="str">
        <f t="shared" si="57"/>
        <v>FIN_C</v>
      </c>
      <c r="H292" s="73" t="str">
        <f t="shared" si="58"/>
        <v>T01_C</v>
      </c>
      <c r="I292" s="73" t="str">
        <f t="shared" si="54"/>
        <v>KM</v>
      </c>
      <c r="J292" s="44">
        <f t="shared" si="55"/>
        <v>92622</v>
      </c>
      <c r="K292" s="45">
        <f t="shared" si="59"/>
        <v>17813</v>
      </c>
      <c r="L292" s="45">
        <f t="shared" si="60"/>
        <v>21582</v>
      </c>
      <c r="M292" s="45">
        <f t="shared" si="61"/>
        <v>32314</v>
      </c>
      <c r="N292" s="45">
        <f t="shared" si="62"/>
        <v>20913</v>
      </c>
      <c r="O292" s="48">
        <v>7514</v>
      </c>
      <c r="P292" s="48">
        <v>5334</v>
      </c>
      <c r="Q292" s="48">
        <v>4965</v>
      </c>
      <c r="R292" s="48">
        <v>5443</v>
      </c>
      <c r="S292" s="48">
        <v>5977</v>
      </c>
      <c r="T292" s="48">
        <v>10162</v>
      </c>
      <c r="U292" s="48">
        <v>10995</v>
      </c>
      <c r="V292" s="48">
        <v>12427</v>
      </c>
      <c r="W292" s="48">
        <v>8892</v>
      </c>
      <c r="X292" s="48">
        <v>7129</v>
      </c>
      <c r="Y292" s="48">
        <v>5687</v>
      </c>
      <c r="Z292" s="48">
        <v>8097</v>
      </c>
      <c r="AA292" s="14">
        <v>2000</v>
      </c>
      <c r="AB292" s="72">
        <f t="shared" si="56"/>
        <v>9</v>
      </c>
      <c r="AC292" s="13" t="s">
        <v>500</v>
      </c>
    </row>
    <row r="293" spans="3:29">
      <c r="C293" s="11">
        <v>261</v>
      </c>
      <c r="D293" s="12" t="s">
        <v>93</v>
      </c>
      <c r="E293" s="13" t="s">
        <v>490</v>
      </c>
      <c r="F293" s="12" t="s">
        <v>504</v>
      </c>
      <c r="G293" s="73" t="str">
        <f t="shared" si="57"/>
        <v>DNK_C</v>
      </c>
      <c r="H293" s="73" t="str">
        <f t="shared" si="58"/>
        <v>T02_C</v>
      </c>
      <c r="I293" s="73" t="str">
        <f t="shared" si="54"/>
        <v>KM</v>
      </c>
      <c r="J293" s="44">
        <f t="shared" si="55"/>
        <v>152987</v>
      </c>
      <c r="K293" s="45">
        <f t="shared" si="59"/>
        <v>27826</v>
      </c>
      <c r="L293" s="45">
        <f t="shared" si="60"/>
        <v>40501</v>
      </c>
      <c r="M293" s="45">
        <f t="shared" si="61"/>
        <v>49027</v>
      </c>
      <c r="N293" s="45">
        <f t="shared" si="62"/>
        <v>35633</v>
      </c>
      <c r="O293" s="48">
        <v>10155</v>
      </c>
      <c r="P293" s="48">
        <v>7711</v>
      </c>
      <c r="Q293" s="48">
        <v>9960</v>
      </c>
      <c r="R293" s="48">
        <v>6078</v>
      </c>
      <c r="S293" s="48">
        <v>13776</v>
      </c>
      <c r="T293" s="48">
        <v>20647</v>
      </c>
      <c r="U293" s="48">
        <v>14709</v>
      </c>
      <c r="V293" s="48">
        <v>18099</v>
      </c>
      <c r="W293" s="48">
        <v>16219</v>
      </c>
      <c r="X293" s="48">
        <v>12261</v>
      </c>
      <c r="Y293" s="48">
        <v>7851</v>
      </c>
      <c r="Z293" s="48">
        <v>15521</v>
      </c>
      <c r="AA293" s="14">
        <v>2004</v>
      </c>
      <c r="AB293" s="72">
        <f t="shared" si="56"/>
        <v>5</v>
      </c>
      <c r="AC293" s="13" t="s">
        <v>502</v>
      </c>
    </row>
    <row r="294" spans="3:29">
      <c r="C294" s="11">
        <v>262</v>
      </c>
      <c r="D294" s="12" t="s">
        <v>304</v>
      </c>
      <c r="E294" s="13" t="s">
        <v>496</v>
      </c>
      <c r="F294" s="12" t="s">
        <v>504</v>
      </c>
      <c r="G294" s="73" t="str">
        <f t="shared" si="57"/>
        <v>NLD_C</v>
      </c>
      <c r="H294" s="73" t="str">
        <f t="shared" si="58"/>
        <v>T02_C</v>
      </c>
      <c r="I294" s="73" t="str">
        <f t="shared" si="54"/>
        <v>KA</v>
      </c>
      <c r="J294" s="44">
        <f t="shared" si="55"/>
        <v>72300</v>
      </c>
      <c r="K294" s="45">
        <f t="shared" si="59"/>
        <v>15229</v>
      </c>
      <c r="L294" s="45">
        <f t="shared" si="60"/>
        <v>17253</v>
      </c>
      <c r="M294" s="45">
        <f t="shared" si="61"/>
        <v>23531</v>
      </c>
      <c r="N294" s="45">
        <f t="shared" si="62"/>
        <v>16287</v>
      </c>
      <c r="O294" s="48">
        <v>6606</v>
      </c>
      <c r="P294" s="48">
        <v>4696</v>
      </c>
      <c r="Q294" s="48">
        <v>3927</v>
      </c>
      <c r="R294" s="48">
        <v>4194</v>
      </c>
      <c r="S294" s="48">
        <v>5400</v>
      </c>
      <c r="T294" s="48">
        <v>7659</v>
      </c>
      <c r="U294" s="48">
        <v>8251</v>
      </c>
      <c r="V294" s="48">
        <v>8484</v>
      </c>
      <c r="W294" s="48">
        <v>6796</v>
      </c>
      <c r="X294" s="48">
        <v>5624</v>
      </c>
      <c r="Y294" s="48">
        <v>4491</v>
      </c>
      <c r="Z294" s="48">
        <v>6172</v>
      </c>
      <c r="AA294" s="14">
        <v>1990</v>
      </c>
      <c r="AB294" s="72">
        <f t="shared" si="56"/>
        <v>19</v>
      </c>
      <c r="AC294" s="13" t="s">
        <v>502</v>
      </c>
    </row>
    <row r="295" spans="3:29">
      <c r="C295" s="11">
        <v>263</v>
      </c>
      <c r="D295" s="12" t="s">
        <v>258</v>
      </c>
      <c r="E295" s="13" t="s">
        <v>490</v>
      </c>
      <c r="F295" s="12" t="s">
        <v>504</v>
      </c>
      <c r="G295" s="73" t="str">
        <f t="shared" si="57"/>
        <v>DNK_C</v>
      </c>
      <c r="H295" s="73" t="str">
        <f t="shared" si="58"/>
        <v>T03_C</v>
      </c>
      <c r="I295" s="73" t="str">
        <f t="shared" si="54"/>
        <v>KA</v>
      </c>
      <c r="J295" s="44">
        <f t="shared" si="55"/>
        <v>87773</v>
      </c>
      <c r="K295" s="45">
        <f t="shared" si="59"/>
        <v>18092</v>
      </c>
      <c r="L295" s="45">
        <f t="shared" si="60"/>
        <v>21287</v>
      </c>
      <c r="M295" s="45">
        <f t="shared" si="61"/>
        <v>32490</v>
      </c>
      <c r="N295" s="45">
        <f t="shared" si="62"/>
        <v>15904</v>
      </c>
      <c r="O295" s="48">
        <v>5349</v>
      </c>
      <c r="P295" s="48">
        <v>6505</v>
      </c>
      <c r="Q295" s="48">
        <v>6238</v>
      </c>
      <c r="R295" s="48">
        <v>6459</v>
      </c>
      <c r="S295" s="48">
        <v>6272</v>
      </c>
      <c r="T295" s="48">
        <v>8556</v>
      </c>
      <c r="U295" s="48">
        <v>10875</v>
      </c>
      <c r="V295" s="48">
        <v>14583</v>
      </c>
      <c r="W295" s="48">
        <v>7032</v>
      </c>
      <c r="X295" s="48">
        <v>5872</v>
      </c>
      <c r="Y295" s="48">
        <v>3873</v>
      </c>
      <c r="Z295" s="48">
        <v>6159</v>
      </c>
      <c r="AA295" s="14">
        <v>1998</v>
      </c>
      <c r="AB295" s="72">
        <f t="shared" si="56"/>
        <v>11</v>
      </c>
      <c r="AC295" s="13" t="s">
        <v>501</v>
      </c>
    </row>
    <row r="296" spans="3:29">
      <c r="C296" s="11">
        <v>264</v>
      </c>
      <c r="D296" s="12" t="s">
        <v>202</v>
      </c>
      <c r="E296" s="13" t="s">
        <v>493</v>
      </c>
      <c r="F296" s="12" t="s">
        <v>504</v>
      </c>
      <c r="G296" s="73" t="str">
        <f t="shared" si="57"/>
        <v>FRA_C</v>
      </c>
      <c r="H296" s="73" t="str">
        <f t="shared" si="58"/>
        <v>T03_C</v>
      </c>
      <c r="I296" s="73" t="str">
        <f t="shared" si="54"/>
        <v>KA</v>
      </c>
      <c r="J296" s="44">
        <f t="shared" si="55"/>
        <v>109563</v>
      </c>
      <c r="K296" s="45">
        <f t="shared" si="59"/>
        <v>23583</v>
      </c>
      <c r="L296" s="45">
        <f t="shared" si="60"/>
        <v>25113</v>
      </c>
      <c r="M296" s="45">
        <f t="shared" si="61"/>
        <v>35797</v>
      </c>
      <c r="N296" s="45">
        <f t="shared" si="62"/>
        <v>25070</v>
      </c>
      <c r="O296" s="48">
        <v>9718</v>
      </c>
      <c r="P296" s="48">
        <v>7210</v>
      </c>
      <c r="Q296" s="48">
        <v>6655</v>
      </c>
      <c r="R296" s="48">
        <v>5158</v>
      </c>
      <c r="S296" s="48">
        <v>8669</v>
      </c>
      <c r="T296" s="48">
        <v>11286</v>
      </c>
      <c r="U296" s="48">
        <v>14015</v>
      </c>
      <c r="V296" s="48">
        <v>13235</v>
      </c>
      <c r="W296" s="48">
        <v>8547</v>
      </c>
      <c r="X296" s="48">
        <v>8540</v>
      </c>
      <c r="Y296" s="48">
        <v>6223</v>
      </c>
      <c r="Z296" s="48">
        <v>10307</v>
      </c>
      <c r="AA296" s="14">
        <v>1995</v>
      </c>
      <c r="AB296" s="72">
        <f t="shared" si="56"/>
        <v>14</v>
      </c>
      <c r="AC296" s="13" t="s">
        <v>501</v>
      </c>
    </row>
    <row r="297" spans="3:29">
      <c r="C297" s="11">
        <v>265</v>
      </c>
      <c r="D297" s="12" t="s">
        <v>425</v>
      </c>
      <c r="E297" s="13" t="s">
        <v>495</v>
      </c>
      <c r="F297" s="12" t="s">
        <v>562</v>
      </c>
      <c r="G297" s="73" t="str">
        <f t="shared" si="57"/>
        <v>IRL_D</v>
      </c>
      <c r="H297" s="73" t="str">
        <f t="shared" si="58"/>
        <v>T02_D</v>
      </c>
      <c r="I297" s="73" t="str">
        <f t="shared" si="54"/>
        <v>KM</v>
      </c>
      <c r="J297" s="44">
        <f t="shared" si="55"/>
        <v>28205</v>
      </c>
      <c r="K297" s="45">
        <f t="shared" si="59"/>
        <v>5558</v>
      </c>
      <c r="L297" s="45">
        <f t="shared" si="60"/>
        <v>6769</v>
      </c>
      <c r="M297" s="45">
        <f t="shared" si="61"/>
        <v>9576</v>
      </c>
      <c r="N297" s="45">
        <f t="shared" si="62"/>
        <v>6302</v>
      </c>
      <c r="O297" s="48">
        <v>3150</v>
      </c>
      <c r="P297" s="48">
        <v>1318</v>
      </c>
      <c r="Q297" s="48">
        <v>1090</v>
      </c>
      <c r="R297" s="48">
        <v>1340</v>
      </c>
      <c r="S297" s="48">
        <v>1700</v>
      </c>
      <c r="T297" s="48">
        <v>3729</v>
      </c>
      <c r="U297" s="48">
        <v>3669</v>
      </c>
      <c r="V297" s="48">
        <v>2921</v>
      </c>
      <c r="W297" s="48">
        <v>2986</v>
      </c>
      <c r="X297" s="48">
        <v>1634</v>
      </c>
      <c r="Y297" s="48">
        <v>1731</v>
      </c>
      <c r="Z297" s="48">
        <v>2937</v>
      </c>
      <c r="AA297" s="14">
        <v>2004</v>
      </c>
      <c r="AB297" s="72">
        <f t="shared" si="56"/>
        <v>5</v>
      </c>
      <c r="AC297" s="13" t="s">
        <v>502</v>
      </c>
    </row>
    <row r="298" spans="3:29">
      <c r="C298" s="11">
        <v>266</v>
      </c>
      <c r="D298" s="12" t="s">
        <v>339</v>
      </c>
      <c r="E298" s="13" t="s">
        <v>489</v>
      </c>
      <c r="F298" s="12" t="s">
        <v>562</v>
      </c>
      <c r="G298" s="73" t="str">
        <f t="shared" si="57"/>
        <v>DEU_D</v>
      </c>
      <c r="H298" s="73" t="str">
        <f t="shared" si="58"/>
        <v>T03_D</v>
      </c>
      <c r="I298" s="73" t="str">
        <f t="shared" si="54"/>
        <v>KM</v>
      </c>
      <c r="J298" s="44">
        <f t="shared" si="55"/>
        <v>58475</v>
      </c>
      <c r="K298" s="45">
        <f t="shared" si="59"/>
        <v>12554</v>
      </c>
      <c r="L298" s="45">
        <f t="shared" si="60"/>
        <v>12657</v>
      </c>
      <c r="M298" s="45">
        <f t="shared" si="61"/>
        <v>21140</v>
      </c>
      <c r="N298" s="45">
        <f t="shared" si="62"/>
        <v>12124</v>
      </c>
      <c r="O298" s="48">
        <v>5572</v>
      </c>
      <c r="P298" s="48">
        <v>3895</v>
      </c>
      <c r="Q298" s="48">
        <v>3087</v>
      </c>
      <c r="R298" s="48">
        <v>3174</v>
      </c>
      <c r="S298" s="48">
        <v>5130</v>
      </c>
      <c r="T298" s="48">
        <v>4353</v>
      </c>
      <c r="U298" s="48">
        <v>6337</v>
      </c>
      <c r="V298" s="48">
        <v>10501</v>
      </c>
      <c r="W298" s="48">
        <v>4302</v>
      </c>
      <c r="X298" s="48">
        <v>3949</v>
      </c>
      <c r="Y298" s="48">
        <v>2349</v>
      </c>
      <c r="Z298" s="48">
        <v>5826</v>
      </c>
      <c r="AA298" s="14">
        <v>2001</v>
      </c>
      <c r="AB298" s="72">
        <f t="shared" si="56"/>
        <v>8</v>
      </c>
      <c r="AC298" s="13" t="s">
        <v>501</v>
      </c>
    </row>
    <row r="299" spans="3:29">
      <c r="C299" s="11">
        <v>267</v>
      </c>
      <c r="D299" s="12" t="s">
        <v>437</v>
      </c>
      <c r="E299" s="13" t="s">
        <v>493</v>
      </c>
      <c r="F299" s="12" t="s">
        <v>562</v>
      </c>
      <c r="G299" s="73" t="str">
        <f t="shared" si="57"/>
        <v>FRA_D</v>
      </c>
      <c r="H299" s="73" t="str">
        <f t="shared" si="58"/>
        <v>T02_D</v>
      </c>
      <c r="I299" s="73" t="str">
        <f t="shared" si="54"/>
        <v>KM</v>
      </c>
      <c r="J299" s="44">
        <f t="shared" si="55"/>
        <v>22102</v>
      </c>
      <c r="K299" s="45">
        <f t="shared" si="59"/>
        <v>4634</v>
      </c>
      <c r="L299" s="45">
        <f t="shared" si="60"/>
        <v>5098</v>
      </c>
      <c r="M299" s="45">
        <f t="shared" si="61"/>
        <v>7313</v>
      </c>
      <c r="N299" s="45">
        <f t="shared" si="62"/>
        <v>5057</v>
      </c>
      <c r="O299" s="48">
        <v>1621</v>
      </c>
      <c r="P299" s="48">
        <v>1624</v>
      </c>
      <c r="Q299" s="48">
        <v>1389</v>
      </c>
      <c r="R299" s="48">
        <v>1054</v>
      </c>
      <c r="S299" s="48">
        <v>1707</v>
      </c>
      <c r="T299" s="48">
        <v>2337</v>
      </c>
      <c r="U299" s="48">
        <v>2440</v>
      </c>
      <c r="V299" s="48">
        <v>3236</v>
      </c>
      <c r="W299" s="48">
        <v>1637</v>
      </c>
      <c r="X299" s="48">
        <v>1476</v>
      </c>
      <c r="Y299" s="48">
        <v>1142</v>
      </c>
      <c r="Z299" s="48">
        <v>2439</v>
      </c>
      <c r="AA299" s="14">
        <v>2005</v>
      </c>
      <c r="AB299" s="72">
        <f t="shared" si="56"/>
        <v>4</v>
      </c>
      <c r="AC299" s="13" t="s">
        <v>502</v>
      </c>
    </row>
    <row r="300" spans="3:29">
      <c r="C300" s="11">
        <v>268</v>
      </c>
      <c r="D300" s="12" t="s">
        <v>174</v>
      </c>
      <c r="E300" s="13" t="s">
        <v>489</v>
      </c>
      <c r="F300" s="12" t="s">
        <v>504</v>
      </c>
      <c r="G300" s="73" t="str">
        <f t="shared" si="57"/>
        <v>DEU_C</v>
      </c>
      <c r="H300" s="73" t="str">
        <f t="shared" si="58"/>
        <v>T02_C</v>
      </c>
      <c r="I300" s="73" t="str">
        <f t="shared" si="54"/>
        <v>KA</v>
      </c>
      <c r="J300" s="44">
        <f t="shared" si="55"/>
        <v>119894</v>
      </c>
      <c r="K300" s="45">
        <f t="shared" si="59"/>
        <v>26122</v>
      </c>
      <c r="L300" s="45">
        <f t="shared" si="60"/>
        <v>25702</v>
      </c>
      <c r="M300" s="45">
        <f t="shared" si="61"/>
        <v>37303</v>
      </c>
      <c r="N300" s="45">
        <f t="shared" si="62"/>
        <v>30767</v>
      </c>
      <c r="O300" s="48">
        <v>10190</v>
      </c>
      <c r="P300" s="48">
        <v>9418</v>
      </c>
      <c r="Q300" s="48">
        <v>6514</v>
      </c>
      <c r="R300" s="48">
        <v>8498</v>
      </c>
      <c r="S300" s="48">
        <v>7402</v>
      </c>
      <c r="T300" s="48">
        <v>9802</v>
      </c>
      <c r="U300" s="48">
        <v>12608</v>
      </c>
      <c r="V300" s="48">
        <v>11747</v>
      </c>
      <c r="W300" s="48">
        <v>12948</v>
      </c>
      <c r="X300" s="48">
        <v>8787</v>
      </c>
      <c r="Y300" s="48">
        <v>7196</v>
      </c>
      <c r="Z300" s="48">
        <v>14784</v>
      </c>
      <c r="AA300" s="14">
        <v>1991</v>
      </c>
      <c r="AB300" s="72">
        <f t="shared" si="56"/>
        <v>18</v>
      </c>
      <c r="AC300" s="13" t="s">
        <v>502</v>
      </c>
    </row>
    <row r="301" spans="3:29">
      <c r="C301" s="11">
        <v>269</v>
      </c>
      <c r="D301" s="12" t="s">
        <v>209</v>
      </c>
      <c r="E301" s="13" t="s">
        <v>489</v>
      </c>
      <c r="F301" s="12" t="s">
        <v>504</v>
      </c>
      <c r="G301" s="73" t="str">
        <f t="shared" si="57"/>
        <v>DEU_C</v>
      </c>
      <c r="H301" s="73" t="str">
        <f t="shared" si="58"/>
        <v>T03_C</v>
      </c>
      <c r="I301" s="73" t="str">
        <f t="shared" si="54"/>
        <v>KM</v>
      </c>
      <c r="J301" s="44">
        <f t="shared" si="55"/>
        <v>107278</v>
      </c>
      <c r="K301" s="45">
        <f t="shared" si="59"/>
        <v>22213</v>
      </c>
      <c r="L301" s="45">
        <f t="shared" si="60"/>
        <v>24958</v>
      </c>
      <c r="M301" s="45">
        <f t="shared" si="61"/>
        <v>34892</v>
      </c>
      <c r="N301" s="45">
        <f t="shared" si="62"/>
        <v>25215</v>
      </c>
      <c r="O301" s="48">
        <v>10041</v>
      </c>
      <c r="P301" s="48">
        <v>7039</v>
      </c>
      <c r="Q301" s="48">
        <v>5133</v>
      </c>
      <c r="R301" s="48">
        <v>5478</v>
      </c>
      <c r="S301" s="48">
        <v>7964</v>
      </c>
      <c r="T301" s="48">
        <v>11516</v>
      </c>
      <c r="U301" s="48">
        <v>13362</v>
      </c>
      <c r="V301" s="48">
        <v>12469</v>
      </c>
      <c r="W301" s="48">
        <v>9061</v>
      </c>
      <c r="X301" s="48">
        <v>7833</v>
      </c>
      <c r="Y301" s="48">
        <v>7018</v>
      </c>
      <c r="Z301" s="48">
        <v>10364</v>
      </c>
      <c r="AA301" s="14">
        <v>2000</v>
      </c>
      <c r="AB301" s="72">
        <f t="shared" si="56"/>
        <v>9</v>
      </c>
      <c r="AC301" s="13" t="s">
        <v>501</v>
      </c>
    </row>
    <row r="302" spans="3:29">
      <c r="C302" s="11">
        <v>270</v>
      </c>
      <c r="D302" s="12" t="s">
        <v>320</v>
      </c>
      <c r="E302" s="13" t="s">
        <v>489</v>
      </c>
      <c r="F302" s="12" t="s">
        <v>504</v>
      </c>
      <c r="G302" s="73" t="str">
        <f t="shared" si="57"/>
        <v>DEU_C</v>
      </c>
      <c r="H302" s="73" t="str">
        <f t="shared" si="58"/>
        <v>T04_C</v>
      </c>
      <c r="I302" s="73" t="str">
        <f t="shared" si="54"/>
        <v>KA</v>
      </c>
      <c r="J302" s="44">
        <f t="shared" si="55"/>
        <v>65513</v>
      </c>
      <c r="K302" s="45">
        <f t="shared" si="59"/>
        <v>13621</v>
      </c>
      <c r="L302" s="45">
        <f t="shared" si="60"/>
        <v>15075</v>
      </c>
      <c r="M302" s="45">
        <f t="shared" si="61"/>
        <v>21904</v>
      </c>
      <c r="N302" s="45">
        <f t="shared" si="62"/>
        <v>14913</v>
      </c>
      <c r="O302" s="48">
        <v>6020</v>
      </c>
      <c r="P302" s="48">
        <v>4022</v>
      </c>
      <c r="Q302" s="48">
        <v>3579</v>
      </c>
      <c r="R302" s="48">
        <v>3465</v>
      </c>
      <c r="S302" s="48">
        <v>4628</v>
      </c>
      <c r="T302" s="48">
        <v>6982</v>
      </c>
      <c r="U302" s="48">
        <v>7501</v>
      </c>
      <c r="V302" s="48">
        <v>8408</v>
      </c>
      <c r="W302" s="48">
        <v>5995</v>
      </c>
      <c r="X302" s="48">
        <v>4940</v>
      </c>
      <c r="Y302" s="48">
        <v>4049</v>
      </c>
      <c r="Z302" s="48">
        <v>5924</v>
      </c>
      <c r="AA302" s="14">
        <v>1991</v>
      </c>
      <c r="AB302" s="72">
        <f t="shared" si="56"/>
        <v>18</v>
      </c>
      <c r="AC302" s="13" t="s">
        <v>542</v>
      </c>
    </row>
    <row r="303" spans="3:29">
      <c r="C303" s="11">
        <v>271</v>
      </c>
      <c r="D303" s="12" t="s">
        <v>475</v>
      </c>
      <c r="E303" s="13" t="s">
        <v>494</v>
      </c>
      <c r="F303" s="12" t="s">
        <v>562</v>
      </c>
      <c r="G303" s="73" t="str">
        <f t="shared" si="57"/>
        <v>GBR_D</v>
      </c>
      <c r="H303" s="73" t="str">
        <f t="shared" si="58"/>
        <v>T03_D</v>
      </c>
      <c r="I303" s="73" t="str">
        <f t="shared" si="54"/>
        <v>KM</v>
      </c>
      <c r="J303" s="44">
        <f t="shared" si="55"/>
        <v>6421</v>
      </c>
      <c r="K303" s="45">
        <f t="shared" si="59"/>
        <v>1414</v>
      </c>
      <c r="L303" s="45">
        <f t="shared" si="60"/>
        <v>1508</v>
      </c>
      <c r="M303" s="45">
        <f t="shared" si="61"/>
        <v>2120</v>
      </c>
      <c r="N303" s="45">
        <f t="shared" si="62"/>
        <v>1379</v>
      </c>
      <c r="O303" s="48">
        <v>511</v>
      </c>
      <c r="P303" s="48">
        <v>475</v>
      </c>
      <c r="Q303" s="48">
        <v>428</v>
      </c>
      <c r="R303" s="48">
        <v>259</v>
      </c>
      <c r="S303" s="48">
        <v>484</v>
      </c>
      <c r="T303" s="48">
        <v>765</v>
      </c>
      <c r="U303" s="48">
        <v>713</v>
      </c>
      <c r="V303" s="48">
        <v>684</v>
      </c>
      <c r="W303" s="48">
        <v>723</v>
      </c>
      <c r="X303" s="48">
        <v>440</v>
      </c>
      <c r="Y303" s="48">
        <v>382</v>
      </c>
      <c r="Z303" s="48">
        <v>557</v>
      </c>
      <c r="AA303" s="14">
        <v>2002</v>
      </c>
      <c r="AB303" s="72">
        <f t="shared" si="56"/>
        <v>7</v>
      </c>
      <c r="AC303" s="13" t="s">
        <v>501</v>
      </c>
    </row>
    <row r="304" spans="3:29">
      <c r="C304" s="11">
        <v>272</v>
      </c>
      <c r="D304" s="12" t="s">
        <v>32</v>
      </c>
      <c r="E304" s="13" t="s">
        <v>496</v>
      </c>
      <c r="F304" s="12" t="s">
        <v>2</v>
      </c>
      <c r="G304" s="73" t="str">
        <f t="shared" si="57"/>
        <v>NLD_B</v>
      </c>
      <c r="H304" s="73" t="str">
        <f t="shared" si="58"/>
        <v>T01_B</v>
      </c>
      <c r="I304" s="73" t="str">
        <f t="shared" si="54"/>
        <v>KM</v>
      </c>
      <c r="J304" s="44">
        <f t="shared" si="55"/>
        <v>478320</v>
      </c>
      <c r="K304" s="45">
        <f t="shared" si="59"/>
        <v>78080</v>
      </c>
      <c r="L304" s="45">
        <f t="shared" si="60"/>
        <v>113360</v>
      </c>
      <c r="M304" s="45">
        <f t="shared" si="61"/>
        <v>169120</v>
      </c>
      <c r="N304" s="45">
        <f t="shared" si="62"/>
        <v>117760</v>
      </c>
      <c r="O304" s="48">
        <v>29980</v>
      </c>
      <c r="P304" s="48">
        <v>29290</v>
      </c>
      <c r="Q304" s="48">
        <v>18810</v>
      </c>
      <c r="R304" s="48">
        <v>34770</v>
      </c>
      <c r="S304" s="48">
        <v>23450</v>
      </c>
      <c r="T304" s="48">
        <v>55140</v>
      </c>
      <c r="U304" s="48">
        <v>46590</v>
      </c>
      <c r="V304" s="48">
        <v>84320</v>
      </c>
      <c r="W304" s="48">
        <v>38210</v>
      </c>
      <c r="X304" s="48">
        <v>37630</v>
      </c>
      <c r="Y304" s="48">
        <v>34250</v>
      </c>
      <c r="Z304" s="48">
        <v>45880</v>
      </c>
      <c r="AA304" s="14">
        <v>2003</v>
      </c>
      <c r="AB304" s="72">
        <f t="shared" si="56"/>
        <v>6</v>
      </c>
      <c r="AC304" s="13" t="s">
        <v>500</v>
      </c>
    </row>
    <row r="305" spans="3:29">
      <c r="C305" s="11">
        <v>273</v>
      </c>
      <c r="D305" s="12" t="s">
        <v>488</v>
      </c>
      <c r="E305" s="13" t="s">
        <v>493</v>
      </c>
      <c r="F305" s="12" t="s">
        <v>562</v>
      </c>
      <c r="G305" s="73" t="str">
        <f t="shared" si="57"/>
        <v>FRA_D</v>
      </c>
      <c r="H305" s="73" t="str">
        <f t="shared" si="58"/>
        <v>T01_D</v>
      </c>
      <c r="I305" s="73" t="str">
        <f t="shared" si="54"/>
        <v>KM</v>
      </c>
      <c r="J305" s="44">
        <f t="shared" si="55"/>
        <v>1344</v>
      </c>
      <c r="K305" s="45">
        <f t="shared" si="59"/>
        <v>284</v>
      </c>
      <c r="L305" s="45">
        <f t="shared" si="60"/>
        <v>347</v>
      </c>
      <c r="M305" s="45">
        <f t="shared" si="61"/>
        <v>426</v>
      </c>
      <c r="N305" s="45">
        <f t="shared" si="62"/>
        <v>287</v>
      </c>
      <c r="O305" s="48">
        <v>135</v>
      </c>
      <c r="P305" s="48">
        <v>85</v>
      </c>
      <c r="Q305" s="48">
        <v>64</v>
      </c>
      <c r="R305" s="48">
        <v>81</v>
      </c>
      <c r="S305" s="48">
        <v>104</v>
      </c>
      <c r="T305" s="48">
        <v>162</v>
      </c>
      <c r="U305" s="48">
        <v>144</v>
      </c>
      <c r="V305" s="48">
        <v>162</v>
      </c>
      <c r="W305" s="48">
        <v>120</v>
      </c>
      <c r="X305" s="48">
        <v>104</v>
      </c>
      <c r="Y305" s="48">
        <v>76</v>
      </c>
      <c r="Z305" s="48">
        <v>107</v>
      </c>
      <c r="AA305" s="14">
        <v>2004</v>
      </c>
      <c r="AB305" s="72">
        <f t="shared" si="56"/>
        <v>5</v>
      </c>
      <c r="AC305" s="13" t="s">
        <v>500</v>
      </c>
    </row>
    <row r="306" spans="3:29">
      <c r="C306" s="11">
        <v>274</v>
      </c>
      <c r="D306" s="12" t="s">
        <v>420</v>
      </c>
      <c r="E306" s="13" t="s">
        <v>495</v>
      </c>
      <c r="F306" s="12" t="s">
        <v>562</v>
      </c>
      <c r="G306" s="73" t="str">
        <f t="shared" si="57"/>
        <v>IRL_D</v>
      </c>
      <c r="H306" s="73" t="str">
        <f t="shared" si="58"/>
        <v>T04_D</v>
      </c>
      <c r="I306" s="73" t="str">
        <f t="shared" si="54"/>
        <v>KA</v>
      </c>
      <c r="J306" s="44">
        <f t="shared" si="55"/>
        <v>29630</v>
      </c>
      <c r="K306" s="45">
        <f t="shared" si="59"/>
        <v>6028</v>
      </c>
      <c r="L306" s="45">
        <f t="shared" si="60"/>
        <v>7643</v>
      </c>
      <c r="M306" s="45">
        <f t="shared" si="61"/>
        <v>8866</v>
      </c>
      <c r="N306" s="45">
        <f t="shared" si="62"/>
        <v>7093</v>
      </c>
      <c r="O306" s="48">
        <v>2326</v>
      </c>
      <c r="P306" s="48">
        <v>1940</v>
      </c>
      <c r="Q306" s="48">
        <v>1762</v>
      </c>
      <c r="R306" s="48">
        <v>1538</v>
      </c>
      <c r="S306" s="48">
        <v>2371</v>
      </c>
      <c r="T306" s="48">
        <v>3734</v>
      </c>
      <c r="U306" s="48">
        <v>2239</v>
      </c>
      <c r="V306" s="48">
        <v>4688</v>
      </c>
      <c r="W306" s="48">
        <v>1939</v>
      </c>
      <c r="X306" s="48">
        <v>1928</v>
      </c>
      <c r="Y306" s="48">
        <v>1994</v>
      </c>
      <c r="Z306" s="48">
        <v>3171</v>
      </c>
      <c r="AA306" s="14">
        <v>1990</v>
      </c>
      <c r="AB306" s="72">
        <f t="shared" si="56"/>
        <v>19</v>
      </c>
      <c r="AC306" s="13" t="s">
        <v>542</v>
      </c>
    </row>
    <row r="307" spans="3:29">
      <c r="C307" s="11">
        <v>275</v>
      </c>
      <c r="D307" s="12" t="s">
        <v>95</v>
      </c>
      <c r="E307" s="13" t="s">
        <v>494</v>
      </c>
      <c r="F307" s="12" t="s">
        <v>504</v>
      </c>
      <c r="G307" s="73" t="str">
        <f t="shared" si="57"/>
        <v>GBR_C</v>
      </c>
      <c r="H307" s="73" t="str">
        <f t="shared" si="58"/>
        <v>T02_C</v>
      </c>
      <c r="I307" s="73" t="str">
        <f t="shared" si="54"/>
        <v>KM</v>
      </c>
      <c r="J307" s="44">
        <f t="shared" si="55"/>
        <v>152327</v>
      </c>
      <c r="K307" s="45">
        <f t="shared" si="59"/>
        <v>34220</v>
      </c>
      <c r="L307" s="45">
        <f t="shared" si="60"/>
        <v>39409</v>
      </c>
      <c r="M307" s="45">
        <f t="shared" si="61"/>
        <v>51662</v>
      </c>
      <c r="N307" s="45">
        <f t="shared" si="62"/>
        <v>27036</v>
      </c>
      <c r="O307" s="48">
        <v>12748</v>
      </c>
      <c r="P307" s="48">
        <v>11413</v>
      </c>
      <c r="Q307" s="48">
        <v>10059</v>
      </c>
      <c r="R307" s="48">
        <v>7662</v>
      </c>
      <c r="S307" s="48">
        <v>13828</v>
      </c>
      <c r="T307" s="48">
        <v>17919</v>
      </c>
      <c r="U307" s="48">
        <v>20454</v>
      </c>
      <c r="V307" s="48">
        <v>17810</v>
      </c>
      <c r="W307" s="48">
        <v>13398</v>
      </c>
      <c r="X307" s="48">
        <v>7347</v>
      </c>
      <c r="Y307" s="48">
        <v>10507</v>
      </c>
      <c r="Z307" s="48">
        <v>9182</v>
      </c>
      <c r="AA307" s="14">
        <v>2000</v>
      </c>
      <c r="AB307" s="72">
        <f t="shared" si="56"/>
        <v>9</v>
      </c>
      <c r="AC307" s="13" t="s">
        <v>502</v>
      </c>
    </row>
    <row r="308" spans="3:29">
      <c r="C308" s="11">
        <v>276</v>
      </c>
      <c r="D308" s="12" t="s">
        <v>17</v>
      </c>
      <c r="E308" s="13" t="s">
        <v>489</v>
      </c>
      <c r="F308" s="12" t="s">
        <v>503</v>
      </c>
      <c r="G308" s="73" t="str">
        <f t="shared" si="57"/>
        <v>DEU_A</v>
      </c>
      <c r="H308" s="73" t="str">
        <f t="shared" si="58"/>
        <v>T02_A</v>
      </c>
      <c r="I308" s="73" t="str">
        <f t="shared" si="54"/>
        <v>KM</v>
      </c>
      <c r="J308" s="44">
        <f t="shared" si="55"/>
        <v>1186850</v>
      </c>
      <c r="K308" s="45">
        <f t="shared" si="59"/>
        <v>228760</v>
      </c>
      <c r="L308" s="45">
        <f t="shared" si="60"/>
        <v>293570</v>
      </c>
      <c r="M308" s="45">
        <f t="shared" si="61"/>
        <v>391010</v>
      </c>
      <c r="N308" s="45">
        <f t="shared" si="62"/>
        <v>273510</v>
      </c>
      <c r="O308" s="48">
        <v>98310</v>
      </c>
      <c r="P308" s="48">
        <v>65020</v>
      </c>
      <c r="Q308" s="48">
        <v>65430</v>
      </c>
      <c r="R308" s="48">
        <v>65460</v>
      </c>
      <c r="S308" s="48">
        <v>77920</v>
      </c>
      <c r="T308" s="48">
        <v>150190</v>
      </c>
      <c r="U308" s="48">
        <v>151090</v>
      </c>
      <c r="V308" s="48">
        <v>145390</v>
      </c>
      <c r="W308" s="48">
        <v>94530</v>
      </c>
      <c r="X308" s="48">
        <v>87090</v>
      </c>
      <c r="Y308" s="48">
        <v>77300</v>
      </c>
      <c r="Z308" s="48">
        <v>109120</v>
      </c>
      <c r="AA308" s="14">
        <v>2000</v>
      </c>
      <c r="AB308" s="72">
        <f t="shared" si="56"/>
        <v>9</v>
      </c>
      <c r="AC308" s="13" t="s">
        <v>502</v>
      </c>
    </row>
    <row r="309" spans="3:29">
      <c r="C309" s="11">
        <v>277</v>
      </c>
      <c r="D309" s="12" t="s">
        <v>468</v>
      </c>
      <c r="E309" s="13" t="s">
        <v>493</v>
      </c>
      <c r="F309" s="12" t="s">
        <v>562</v>
      </c>
      <c r="G309" s="73" t="str">
        <f t="shared" si="57"/>
        <v>FRA_D</v>
      </c>
      <c r="H309" s="73" t="str">
        <f t="shared" si="58"/>
        <v>T01_D</v>
      </c>
      <c r="I309" s="73" t="str">
        <f t="shared" si="54"/>
        <v>KA</v>
      </c>
      <c r="J309" s="44">
        <f t="shared" si="55"/>
        <v>10121</v>
      </c>
      <c r="K309" s="45">
        <f t="shared" si="59"/>
        <v>1960</v>
      </c>
      <c r="L309" s="45">
        <f t="shared" si="60"/>
        <v>2709</v>
      </c>
      <c r="M309" s="45">
        <f t="shared" si="61"/>
        <v>3638</v>
      </c>
      <c r="N309" s="45">
        <f t="shared" si="62"/>
        <v>1814</v>
      </c>
      <c r="O309" s="48">
        <v>951</v>
      </c>
      <c r="P309" s="48">
        <v>447</v>
      </c>
      <c r="Q309" s="48">
        <v>562</v>
      </c>
      <c r="R309" s="48">
        <v>585</v>
      </c>
      <c r="S309" s="48">
        <v>840</v>
      </c>
      <c r="T309" s="48">
        <v>1284</v>
      </c>
      <c r="U309" s="48">
        <v>1352</v>
      </c>
      <c r="V309" s="48">
        <v>1353</v>
      </c>
      <c r="W309" s="48">
        <v>933</v>
      </c>
      <c r="X309" s="48">
        <v>576</v>
      </c>
      <c r="Y309" s="48">
        <v>503</v>
      </c>
      <c r="Z309" s="48">
        <v>735</v>
      </c>
      <c r="AA309" s="14">
        <v>1999</v>
      </c>
      <c r="AB309" s="72">
        <f t="shared" si="56"/>
        <v>10</v>
      </c>
      <c r="AC309" s="13" t="s">
        <v>500</v>
      </c>
    </row>
    <row r="310" spans="3:29">
      <c r="C310" s="11">
        <v>278</v>
      </c>
      <c r="D310" s="12" t="s">
        <v>358</v>
      </c>
      <c r="E310" s="13" t="s">
        <v>498</v>
      </c>
      <c r="F310" s="12" t="s">
        <v>562</v>
      </c>
      <c r="G310" s="73" t="str">
        <f t="shared" si="57"/>
        <v>NOR_D</v>
      </c>
      <c r="H310" s="73" t="str">
        <f t="shared" si="58"/>
        <v>T03_D</v>
      </c>
      <c r="I310" s="73" t="str">
        <f t="shared" si="54"/>
        <v>KA</v>
      </c>
      <c r="J310" s="44">
        <f t="shared" si="55"/>
        <v>52381</v>
      </c>
      <c r="K310" s="45">
        <f t="shared" si="59"/>
        <v>11383</v>
      </c>
      <c r="L310" s="45">
        <f t="shared" si="60"/>
        <v>12746</v>
      </c>
      <c r="M310" s="45">
        <f t="shared" si="61"/>
        <v>17323</v>
      </c>
      <c r="N310" s="45">
        <f t="shared" si="62"/>
        <v>10929</v>
      </c>
      <c r="O310" s="48">
        <v>5401</v>
      </c>
      <c r="P310" s="48">
        <v>3234</v>
      </c>
      <c r="Q310" s="48">
        <v>2748</v>
      </c>
      <c r="R310" s="48">
        <v>2829</v>
      </c>
      <c r="S310" s="48">
        <v>4383</v>
      </c>
      <c r="T310" s="48">
        <v>5534</v>
      </c>
      <c r="U310" s="48">
        <v>7593</v>
      </c>
      <c r="V310" s="48">
        <v>5748</v>
      </c>
      <c r="W310" s="48">
        <v>3982</v>
      </c>
      <c r="X310" s="48">
        <v>3508</v>
      </c>
      <c r="Y310" s="48">
        <v>2975</v>
      </c>
      <c r="Z310" s="48">
        <v>4446</v>
      </c>
      <c r="AA310" s="14">
        <v>1992</v>
      </c>
      <c r="AB310" s="72">
        <f t="shared" si="56"/>
        <v>17</v>
      </c>
      <c r="AC310" s="13" t="s">
        <v>501</v>
      </c>
    </row>
    <row r="311" spans="3:29">
      <c r="C311" s="11">
        <v>279</v>
      </c>
      <c r="D311" s="12" t="s">
        <v>387</v>
      </c>
      <c r="E311" s="13" t="s">
        <v>495</v>
      </c>
      <c r="F311" s="12" t="s">
        <v>562</v>
      </c>
      <c r="G311" s="73" t="str">
        <f t="shared" si="57"/>
        <v>IRL_D</v>
      </c>
      <c r="H311" s="73" t="str">
        <f t="shared" si="58"/>
        <v>T01_D</v>
      </c>
      <c r="I311" s="73" t="str">
        <f t="shared" si="54"/>
        <v>KA</v>
      </c>
      <c r="J311" s="44">
        <f t="shared" si="55"/>
        <v>39591</v>
      </c>
      <c r="K311" s="45">
        <f t="shared" si="59"/>
        <v>7990</v>
      </c>
      <c r="L311" s="45">
        <f t="shared" si="60"/>
        <v>9517</v>
      </c>
      <c r="M311" s="45">
        <f t="shared" si="61"/>
        <v>13417</v>
      </c>
      <c r="N311" s="45">
        <f t="shared" si="62"/>
        <v>8667</v>
      </c>
      <c r="O311" s="48">
        <v>3406</v>
      </c>
      <c r="P311" s="48">
        <v>2423</v>
      </c>
      <c r="Q311" s="48">
        <v>2161</v>
      </c>
      <c r="R311" s="48">
        <v>2164</v>
      </c>
      <c r="S311" s="48">
        <v>3063</v>
      </c>
      <c r="T311" s="48">
        <v>4290</v>
      </c>
      <c r="U311" s="48">
        <v>4409</v>
      </c>
      <c r="V311" s="48">
        <v>5481</v>
      </c>
      <c r="W311" s="48">
        <v>3527</v>
      </c>
      <c r="X311" s="48">
        <v>2719</v>
      </c>
      <c r="Y311" s="48">
        <v>2482</v>
      </c>
      <c r="Z311" s="48">
        <v>3466</v>
      </c>
      <c r="AA311" s="14">
        <v>1997</v>
      </c>
      <c r="AB311" s="72">
        <f t="shared" si="56"/>
        <v>12</v>
      </c>
      <c r="AC311" s="13" t="s">
        <v>500</v>
      </c>
    </row>
    <row r="312" spans="3:29">
      <c r="C312" s="11">
        <v>280</v>
      </c>
      <c r="D312" s="12" t="s">
        <v>106</v>
      </c>
      <c r="E312" s="13" t="s">
        <v>498</v>
      </c>
      <c r="F312" s="12" t="s">
        <v>504</v>
      </c>
      <c r="G312" s="73" t="str">
        <f t="shared" si="57"/>
        <v>NOR_C</v>
      </c>
      <c r="H312" s="73" t="str">
        <f t="shared" si="58"/>
        <v>T01_C</v>
      </c>
      <c r="I312" s="73" t="str">
        <f t="shared" si="54"/>
        <v>KA</v>
      </c>
      <c r="J312" s="44">
        <f t="shared" si="55"/>
        <v>148506</v>
      </c>
      <c r="K312" s="45">
        <f t="shared" si="59"/>
        <v>34642</v>
      </c>
      <c r="L312" s="45">
        <f t="shared" si="60"/>
        <v>34478</v>
      </c>
      <c r="M312" s="45">
        <f t="shared" si="61"/>
        <v>49556</v>
      </c>
      <c r="N312" s="45">
        <f t="shared" si="62"/>
        <v>29830</v>
      </c>
      <c r="O312" s="48">
        <v>13705</v>
      </c>
      <c r="P312" s="48">
        <v>11859</v>
      </c>
      <c r="Q312" s="48">
        <v>9078</v>
      </c>
      <c r="R312" s="48">
        <v>10387</v>
      </c>
      <c r="S312" s="48">
        <v>10432</v>
      </c>
      <c r="T312" s="48">
        <v>13659</v>
      </c>
      <c r="U312" s="48">
        <v>23042</v>
      </c>
      <c r="V312" s="48">
        <v>16055</v>
      </c>
      <c r="W312" s="48">
        <v>10459</v>
      </c>
      <c r="X312" s="48">
        <v>8328</v>
      </c>
      <c r="Y312" s="48">
        <v>9828</v>
      </c>
      <c r="Z312" s="48">
        <v>11674</v>
      </c>
      <c r="AA312" s="14">
        <v>1997</v>
      </c>
      <c r="AB312" s="72">
        <f t="shared" si="56"/>
        <v>12</v>
      </c>
      <c r="AC312" s="13" t="s">
        <v>500</v>
      </c>
    </row>
    <row r="313" spans="3:29">
      <c r="C313" s="11">
        <v>281</v>
      </c>
      <c r="D313" s="12" t="s">
        <v>333</v>
      </c>
      <c r="E313" s="13" t="s">
        <v>494</v>
      </c>
      <c r="F313" s="12" t="s">
        <v>504</v>
      </c>
      <c r="G313" s="73" t="str">
        <f t="shared" si="57"/>
        <v>GBR_C</v>
      </c>
      <c r="H313" s="73" t="str">
        <f t="shared" si="58"/>
        <v>T04_C</v>
      </c>
      <c r="I313" s="73" t="str">
        <f t="shared" si="54"/>
        <v>KM</v>
      </c>
      <c r="J313" s="44">
        <f t="shared" si="55"/>
        <v>60697</v>
      </c>
      <c r="K313" s="45">
        <f t="shared" si="59"/>
        <v>13061</v>
      </c>
      <c r="L313" s="45">
        <f t="shared" si="60"/>
        <v>15040</v>
      </c>
      <c r="M313" s="45">
        <f t="shared" si="61"/>
        <v>19126</v>
      </c>
      <c r="N313" s="45">
        <f t="shared" si="62"/>
        <v>13470</v>
      </c>
      <c r="O313" s="48">
        <v>5947</v>
      </c>
      <c r="P313" s="48">
        <v>3724</v>
      </c>
      <c r="Q313" s="48">
        <v>3390</v>
      </c>
      <c r="R313" s="48">
        <v>2654</v>
      </c>
      <c r="S313" s="48">
        <v>4771</v>
      </c>
      <c r="T313" s="48">
        <v>7615</v>
      </c>
      <c r="U313" s="48">
        <v>5047</v>
      </c>
      <c r="V313" s="48">
        <v>8610</v>
      </c>
      <c r="W313" s="48">
        <v>5469</v>
      </c>
      <c r="X313" s="48">
        <v>4128</v>
      </c>
      <c r="Y313" s="48">
        <v>3881</v>
      </c>
      <c r="Z313" s="48">
        <v>5461</v>
      </c>
      <c r="AA313" s="14">
        <v>2006</v>
      </c>
      <c r="AB313" s="72">
        <f t="shared" si="56"/>
        <v>3</v>
      </c>
      <c r="AC313" s="13" t="s">
        <v>542</v>
      </c>
    </row>
    <row r="314" spans="3:29">
      <c r="C314" s="11">
        <v>282</v>
      </c>
      <c r="D314" s="12" t="s">
        <v>170</v>
      </c>
      <c r="E314" s="13" t="s">
        <v>489</v>
      </c>
      <c r="F314" s="12" t="s">
        <v>504</v>
      </c>
      <c r="G314" s="73" t="str">
        <f t="shared" si="57"/>
        <v>DEU_C</v>
      </c>
      <c r="H314" s="73" t="str">
        <f t="shared" si="58"/>
        <v>T04_C</v>
      </c>
      <c r="I314" s="73" t="str">
        <f t="shared" si="54"/>
        <v>KA</v>
      </c>
      <c r="J314" s="44">
        <f t="shared" si="55"/>
        <v>120861</v>
      </c>
      <c r="K314" s="45">
        <f t="shared" si="59"/>
        <v>21572</v>
      </c>
      <c r="L314" s="45">
        <f t="shared" si="60"/>
        <v>23839</v>
      </c>
      <c r="M314" s="45">
        <f t="shared" si="61"/>
        <v>43167</v>
      </c>
      <c r="N314" s="45">
        <f t="shared" si="62"/>
        <v>32283</v>
      </c>
      <c r="O314" s="48">
        <v>8230</v>
      </c>
      <c r="P314" s="48">
        <v>9117</v>
      </c>
      <c r="Q314" s="48">
        <v>4225</v>
      </c>
      <c r="R314" s="48">
        <v>9887</v>
      </c>
      <c r="S314" s="48">
        <v>6020</v>
      </c>
      <c r="T314" s="48">
        <v>7932</v>
      </c>
      <c r="U314" s="48">
        <v>21815</v>
      </c>
      <c r="V314" s="48">
        <v>13104</v>
      </c>
      <c r="W314" s="48">
        <v>8248</v>
      </c>
      <c r="X314" s="48">
        <v>12281</v>
      </c>
      <c r="Y314" s="48">
        <v>6115</v>
      </c>
      <c r="Z314" s="48">
        <v>13887</v>
      </c>
      <c r="AA314" s="14">
        <v>1991</v>
      </c>
      <c r="AB314" s="72">
        <f t="shared" si="56"/>
        <v>18</v>
      </c>
      <c r="AC314" s="13" t="s">
        <v>542</v>
      </c>
    </row>
    <row r="315" spans="3:29">
      <c r="C315" s="11">
        <v>283</v>
      </c>
      <c r="D315" s="12" t="s">
        <v>20</v>
      </c>
      <c r="E315" s="13" t="s">
        <v>495</v>
      </c>
      <c r="F315" s="12" t="s">
        <v>2</v>
      </c>
      <c r="G315" s="73" t="str">
        <f t="shared" si="57"/>
        <v>IRL_B</v>
      </c>
      <c r="H315" s="73" t="str">
        <f t="shared" si="58"/>
        <v>T02_B</v>
      </c>
      <c r="I315" s="73" t="str">
        <f t="shared" si="54"/>
        <v>KA</v>
      </c>
      <c r="J315" s="44">
        <f t="shared" si="55"/>
        <v>970640</v>
      </c>
      <c r="K315" s="45">
        <f t="shared" si="59"/>
        <v>204800</v>
      </c>
      <c r="L315" s="45">
        <f t="shared" si="60"/>
        <v>241560</v>
      </c>
      <c r="M315" s="45">
        <f t="shared" si="61"/>
        <v>323320</v>
      </c>
      <c r="N315" s="45">
        <f t="shared" si="62"/>
        <v>200960</v>
      </c>
      <c r="O315" s="48">
        <v>83050</v>
      </c>
      <c r="P315" s="48">
        <v>69320</v>
      </c>
      <c r="Q315" s="48">
        <v>52430</v>
      </c>
      <c r="R315" s="48">
        <v>53690</v>
      </c>
      <c r="S315" s="48">
        <v>81280</v>
      </c>
      <c r="T315" s="48">
        <v>106590</v>
      </c>
      <c r="U315" s="48">
        <v>118300</v>
      </c>
      <c r="V315" s="48">
        <v>106120</v>
      </c>
      <c r="W315" s="48">
        <v>98900</v>
      </c>
      <c r="X315" s="48">
        <v>61450</v>
      </c>
      <c r="Y315" s="48">
        <v>53480</v>
      </c>
      <c r="Z315" s="48">
        <v>86030</v>
      </c>
      <c r="AA315" s="14">
        <v>1991</v>
      </c>
      <c r="AB315" s="72">
        <f t="shared" si="56"/>
        <v>18</v>
      </c>
      <c r="AC315" s="13" t="s">
        <v>502</v>
      </c>
    </row>
    <row r="316" spans="3:29">
      <c r="C316" s="11">
        <v>284</v>
      </c>
      <c r="D316" s="12" t="s">
        <v>439</v>
      </c>
      <c r="E316" s="13" t="s">
        <v>489</v>
      </c>
      <c r="F316" s="12" t="s">
        <v>562</v>
      </c>
      <c r="G316" s="73" t="str">
        <f t="shared" si="57"/>
        <v>DEU_D</v>
      </c>
      <c r="H316" s="73" t="str">
        <f t="shared" si="58"/>
        <v>T03_D</v>
      </c>
      <c r="I316" s="73" t="str">
        <f t="shared" si="54"/>
        <v>KM</v>
      </c>
      <c r="J316" s="44">
        <f t="shared" si="55"/>
        <v>18444</v>
      </c>
      <c r="K316" s="45">
        <f t="shared" si="59"/>
        <v>3572</v>
      </c>
      <c r="L316" s="45">
        <f t="shared" si="60"/>
        <v>4371</v>
      </c>
      <c r="M316" s="45">
        <f t="shared" si="61"/>
        <v>6159</v>
      </c>
      <c r="N316" s="45">
        <f t="shared" si="62"/>
        <v>4342</v>
      </c>
      <c r="O316" s="48">
        <v>1850</v>
      </c>
      <c r="P316" s="48">
        <v>665</v>
      </c>
      <c r="Q316" s="48">
        <v>1057</v>
      </c>
      <c r="R316" s="48">
        <v>855</v>
      </c>
      <c r="S316" s="48">
        <v>1710</v>
      </c>
      <c r="T316" s="48">
        <v>1806</v>
      </c>
      <c r="U316" s="48">
        <v>1524</v>
      </c>
      <c r="V316" s="48">
        <v>2671</v>
      </c>
      <c r="W316" s="48">
        <v>1964</v>
      </c>
      <c r="X316" s="48">
        <v>1472</v>
      </c>
      <c r="Y316" s="48">
        <v>800</v>
      </c>
      <c r="Z316" s="48">
        <v>2070</v>
      </c>
      <c r="AA316" s="14">
        <v>2003</v>
      </c>
      <c r="AB316" s="72">
        <f t="shared" si="56"/>
        <v>6</v>
      </c>
      <c r="AC316" s="13" t="s">
        <v>501</v>
      </c>
    </row>
    <row r="317" spans="3:29">
      <c r="C317" s="11">
        <v>285</v>
      </c>
      <c r="D317" s="12" t="s">
        <v>370</v>
      </c>
      <c r="E317" s="13" t="s">
        <v>497</v>
      </c>
      <c r="F317" s="12" t="s">
        <v>562</v>
      </c>
      <c r="G317" s="73" t="str">
        <f t="shared" si="57"/>
        <v>SWE_D</v>
      </c>
      <c r="H317" s="73" t="str">
        <f t="shared" si="58"/>
        <v>T04_D</v>
      </c>
      <c r="I317" s="73" t="str">
        <f t="shared" si="54"/>
        <v>KA</v>
      </c>
      <c r="J317" s="44">
        <f t="shared" si="55"/>
        <v>46686</v>
      </c>
      <c r="K317" s="45">
        <f t="shared" si="59"/>
        <v>8237</v>
      </c>
      <c r="L317" s="45">
        <f t="shared" si="60"/>
        <v>9236</v>
      </c>
      <c r="M317" s="45">
        <f t="shared" si="61"/>
        <v>17154</v>
      </c>
      <c r="N317" s="45">
        <f t="shared" si="62"/>
        <v>12059</v>
      </c>
      <c r="O317" s="48">
        <v>2605</v>
      </c>
      <c r="P317" s="48">
        <v>2709</v>
      </c>
      <c r="Q317" s="48">
        <v>2923</v>
      </c>
      <c r="R317" s="48">
        <v>2019</v>
      </c>
      <c r="S317" s="48">
        <v>3307</v>
      </c>
      <c r="T317" s="48">
        <v>3910</v>
      </c>
      <c r="U317" s="48">
        <v>8385</v>
      </c>
      <c r="V317" s="48">
        <v>5818</v>
      </c>
      <c r="W317" s="48">
        <v>2951</v>
      </c>
      <c r="X317" s="48">
        <v>3412</v>
      </c>
      <c r="Y317" s="48">
        <v>4132</v>
      </c>
      <c r="Z317" s="48">
        <v>4515</v>
      </c>
      <c r="AA317" s="14">
        <v>1991</v>
      </c>
      <c r="AB317" s="72">
        <f t="shared" si="56"/>
        <v>18</v>
      </c>
      <c r="AC317" s="13" t="s">
        <v>542</v>
      </c>
    </row>
    <row r="318" spans="3:29">
      <c r="C318" s="11">
        <v>286</v>
      </c>
      <c r="D318" s="12" t="s">
        <v>97</v>
      </c>
      <c r="E318" s="13" t="s">
        <v>496</v>
      </c>
      <c r="F318" s="12" t="s">
        <v>504</v>
      </c>
      <c r="G318" s="73" t="str">
        <f t="shared" si="57"/>
        <v>NLD_C</v>
      </c>
      <c r="H318" s="73" t="str">
        <f t="shared" si="58"/>
        <v>T04_C</v>
      </c>
      <c r="I318" s="73" t="str">
        <f t="shared" si="54"/>
        <v>KA</v>
      </c>
      <c r="J318" s="44">
        <f t="shared" si="55"/>
        <v>151732</v>
      </c>
      <c r="K318" s="45">
        <f t="shared" si="59"/>
        <v>26574</v>
      </c>
      <c r="L318" s="45">
        <f t="shared" si="60"/>
        <v>23175</v>
      </c>
      <c r="M318" s="45">
        <f t="shared" si="61"/>
        <v>63485</v>
      </c>
      <c r="N318" s="45">
        <f t="shared" si="62"/>
        <v>38498</v>
      </c>
      <c r="O318" s="48">
        <v>8313</v>
      </c>
      <c r="P318" s="48">
        <v>8190</v>
      </c>
      <c r="Q318" s="48">
        <v>10071</v>
      </c>
      <c r="R318" s="48">
        <v>5414</v>
      </c>
      <c r="S318" s="48">
        <v>7053</v>
      </c>
      <c r="T318" s="48">
        <v>10708</v>
      </c>
      <c r="U318" s="48">
        <v>21114</v>
      </c>
      <c r="V318" s="48">
        <v>23325</v>
      </c>
      <c r="W318" s="48">
        <v>19046</v>
      </c>
      <c r="X318" s="48">
        <v>12604</v>
      </c>
      <c r="Y318" s="48">
        <v>13667</v>
      </c>
      <c r="Z318" s="48">
        <v>12227</v>
      </c>
      <c r="AA318" s="14">
        <v>1998</v>
      </c>
      <c r="AB318" s="72">
        <f t="shared" si="56"/>
        <v>11</v>
      </c>
      <c r="AC318" s="13" t="s">
        <v>542</v>
      </c>
    </row>
    <row r="319" spans="3:29">
      <c r="C319" s="11">
        <v>287</v>
      </c>
      <c r="D319" s="12" t="s">
        <v>388</v>
      </c>
      <c r="E319" s="13" t="s">
        <v>497</v>
      </c>
      <c r="F319" s="12" t="s">
        <v>562</v>
      </c>
      <c r="G319" s="73" t="str">
        <f t="shared" si="57"/>
        <v>SWE_D</v>
      </c>
      <c r="H319" s="73" t="str">
        <f t="shared" si="58"/>
        <v>T01_D</v>
      </c>
      <c r="I319" s="73" t="str">
        <f t="shared" si="54"/>
        <v>KM</v>
      </c>
      <c r="J319" s="44">
        <f t="shared" si="55"/>
        <v>39460</v>
      </c>
      <c r="K319" s="45">
        <f t="shared" si="59"/>
        <v>10215</v>
      </c>
      <c r="L319" s="45">
        <f t="shared" si="60"/>
        <v>10079</v>
      </c>
      <c r="M319" s="45">
        <f t="shared" si="61"/>
        <v>12506</v>
      </c>
      <c r="N319" s="45">
        <f t="shared" si="62"/>
        <v>6660</v>
      </c>
      <c r="O319" s="48">
        <v>5837</v>
      </c>
      <c r="P319" s="48">
        <v>1887</v>
      </c>
      <c r="Q319" s="48">
        <v>2491</v>
      </c>
      <c r="R319" s="48">
        <v>3639</v>
      </c>
      <c r="S319" s="48">
        <v>2556</v>
      </c>
      <c r="T319" s="48">
        <v>3884</v>
      </c>
      <c r="U319" s="48">
        <v>3916</v>
      </c>
      <c r="V319" s="48">
        <v>6043</v>
      </c>
      <c r="W319" s="48">
        <v>2547</v>
      </c>
      <c r="X319" s="48">
        <v>2536</v>
      </c>
      <c r="Y319" s="48">
        <v>1773</v>
      </c>
      <c r="Z319" s="48">
        <v>2351</v>
      </c>
      <c r="AA319" s="14">
        <v>2003</v>
      </c>
      <c r="AB319" s="72">
        <f t="shared" si="56"/>
        <v>6</v>
      </c>
      <c r="AC319" s="13" t="s">
        <v>500</v>
      </c>
    </row>
    <row r="320" spans="3:29">
      <c r="C320" s="11">
        <v>288</v>
      </c>
      <c r="D320" s="12" t="s">
        <v>38</v>
      </c>
      <c r="E320" s="13" t="s">
        <v>497</v>
      </c>
      <c r="F320" s="12" t="s">
        <v>2</v>
      </c>
      <c r="G320" s="73" t="str">
        <f t="shared" si="57"/>
        <v>SWE_B</v>
      </c>
      <c r="H320" s="73" t="str">
        <f t="shared" si="58"/>
        <v>T02_B</v>
      </c>
      <c r="I320" s="73" t="str">
        <f t="shared" si="54"/>
        <v>KM</v>
      </c>
      <c r="J320" s="44">
        <f t="shared" si="55"/>
        <v>232450</v>
      </c>
      <c r="K320" s="45">
        <f t="shared" si="59"/>
        <v>51710</v>
      </c>
      <c r="L320" s="45">
        <f t="shared" si="60"/>
        <v>58760</v>
      </c>
      <c r="M320" s="45">
        <f t="shared" si="61"/>
        <v>77690</v>
      </c>
      <c r="N320" s="45">
        <f t="shared" si="62"/>
        <v>44290</v>
      </c>
      <c r="O320" s="48">
        <v>23560</v>
      </c>
      <c r="P320" s="48">
        <v>13980</v>
      </c>
      <c r="Q320" s="48">
        <v>14170</v>
      </c>
      <c r="R320" s="48">
        <v>14200</v>
      </c>
      <c r="S320" s="48">
        <v>15900</v>
      </c>
      <c r="T320" s="48">
        <v>28660</v>
      </c>
      <c r="U320" s="48">
        <v>23760</v>
      </c>
      <c r="V320" s="48">
        <v>32710</v>
      </c>
      <c r="W320" s="48">
        <v>21220</v>
      </c>
      <c r="X320" s="48">
        <v>13400</v>
      </c>
      <c r="Y320" s="48">
        <v>13130</v>
      </c>
      <c r="Z320" s="48">
        <v>17760</v>
      </c>
      <c r="AA320" s="14">
        <v>2002</v>
      </c>
      <c r="AB320" s="72">
        <f t="shared" si="56"/>
        <v>7</v>
      </c>
      <c r="AC320" s="13" t="s">
        <v>502</v>
      </c>
    </row>
    <row r="321" spans="3:29">
      <c r="C321" s="11">
        <v>289</v>
      </c>
      <c r="D321" s="12" t="s">
        <v>206</v>
      </c>
      <c r="E321" s="13" t="s">
        <v>494</v>
      </c>
      <c r="F321" s="12" t="s">
        <v>504</v>
      </c>
      <c r="G321" s="73" t="str">
        <f t="shared" si="57"/>
        <v>GBR_C</v>
      </c>
      <c r="H321" s="73" t="str">
        <f t="shared" si="58"/>
        <v>T03_C</v>
      </c>
      <c r="I321" s="73" t="str">
        <f t="shared" si="54"/>
        <v>KA</v>
      </c>
      <c r="J321" s="44">
        <f t="shared" si="55"/>
        <v>107865</v>
      </c>
      <c r="K321" s="45">
        <f t="shared" si="59"/>
        <v>22336</v>
      </c>
      <c r="L321" s="45">
        <f t="shared" si="60"/>
        <v>25644</v>
      </c>
      <c r="M321" s="45">
        <f t="shared" si="61"/>
        <v>34756</v>
      </c>
      <c r="N321" s="45">
        <f t="shared" si="62"/>
        <v>25129</v>
      </c>
      <c r="O321" s="48">
        <v>9118</v>
      </c>
      <c r="P321" s="48">
        <v>6696</v>
      </c>
      <c r="Q321" s="48">
        <v>6522</v>
      </c>
      <c r="R321" s="48">
        <v>5469</v>
      </c>
      <c r="S321" s="48">
        <v>7410</v>
      </c>
      <c r="T321" s="48">
        <v>12765</v>
      </c>
      <c r="U321" s="48">
        <v>12342</v>
      </c>
      <c r="V321" s="48">
        <v>13182</v>
      </c>
      <c r="W321" s="48">
        <v>9232</v>
      </c>
      <c r="X321" s="48">
        <v>8398</v>
      </c>
      <c r="Y321" s="48">
        <v>6652</v>
      </c>
      <c r="Z321" s="48">
        <v>10079</v>
      </c>
      <c r="AA321" s="14">
        <v>1996</v>
      </c>
      <c r="AB321" s="72">
        <f t="shared" si="56"/>
        <v>13</v>
      </c>
      <c r="AC321" s="13" t="s">
        <v>501</v>
      </c>
    </row>
    <row r="322" spans="3:29">
      <c r="C322" s="11">
        <v>290</v>
      </c>
      <c r="D322" s="12" t="s">
        <v>208</v>
      </c>
      <c r="E322" s="13" t="s">
        <v>489</v>
      </c>
      <c r="F322" s="12" t="s">
        <v>504</v>
      </c>
      <c r="G322" s="73" t="str">
        <f t="shared" si="57"/>
        <v>DEU_C</v>
      </c>
      <c r="H322" s="73" t="str">
        <f t="shared" si="58"/>
        <v>T02_C</v>
      </c>
      <c r="I322" s="73" t="str">
        <f t="shared" si="54"/>
        <v>KA</v>
      </c>
      <c r="J322" s="44">
        <f t="shared" si="55"/>
        <v>107447</v>
      </c>
      <c r="K322" s="45">
        <f t="shared" si="59"/>
        <v>22777</v>
      </c>
      <c r="L322" s="45">
        <f t="shared" si="60"/>
        <v>24318</v>
      </c>
      <c r="M322" s="45">
        <f t="shared" si="61"/>
        <v>35004</v>
      </c>
      <c r="N322" s="45">
        <f t="shared" si="62"/>
        <v>25348</v>
      </c>
      <c r="O322" s="48">
        <v>10258</v>
      </c>
      <c r="P322" s="48">
        <v>6125</v>
      </c>
      <c r="Q322" s="48">
        <v>6394</v>
      </c>
      <c r="R322" s="48">
        <v>4692</v>
      </c>
      <c r="S322" s="48">
        <v>8321</v>
      </c>
      <c r="T322" s="48">
        <v>11305</v>
      </c>
      <c r="U322" s="48">
        <v>13951</v>
      </c>
      <c r="V322" s="48">
        <v>13438</v>
      </c>
      <c r="W322" s="48">
        <v>7615</v>
      </c>
      <c r="X322" s="48">
        <v>7381</v>
      </c>
      <c r="Y322" s="48">
        <v>7368</v>
      </c>
      <c r="Z322" s="48">
        <v>10599</v>
      </c>
      <c r="AA322" s="14">
        <v>1990</v>
      </c>
      <c r="AB322" s="72">
        <f t="shared" si="56"/>
        <v>19</v>
      </c>
      <c r="AC322" s="13" t="s">
        <v>502</v>
      </c>
    </row>
    <row r="323" spans="3:29">
      <c r="C323" s="11">
        <v>291</v>
      </c>
      <c r="D323" s="12" t="s">
        <v>166</v>
      </c>
      <c r="E323" s="13" t="s">
        <v>492</v>
      </c>
      <c r="F323" s="12" t="s">
        <v>504</v>
      </c>
      <c r="G323" s="73" t="str">
        <f t="shared" si="57"/>
        <v>FIN_C</v>
      </c>
      <c r="H323" s="73" t="str">
        <f t="shared" si="58"/>
        <v>T02_C</v>
      </c>
      <c r="I323" s="73" t="str">
        <f t="shared" si="54"/>
        <v>KA</v>
      </c>
      <c r="J323" s="44">
        <f t="shared" si="55"/>
        <v>121740</v>
      </c>
      <c r="K323" s="45">
        <f t="shared" si="59"/>
        <v>29610</v>
      </c>
      <c r="L323" s="45">
        <f t="shared" si="60"/>
        <v>26338</v>
      </c>
      <c r="M323" s="45">
        <f t="shared" si="61"/>
        <v>31971</v>
      </c>
      <c r="N323" s="45">
        <f t="shared" si="62"/>
        <v>33821</v>
      </c>
      <c r="O323" s="48">
        <v>12133</v>
      </c>
      <c r="P323" s="48">
        <v>7498</v>
      </c>
      <c r="Q323" s="48">
        <v>9979</v>
      </c>
      <c r="R323" s="48">
        <v>7393</v>
      </c>
      <c r="S323" s="48">
        <v>8975</v>
      </c>
      <c r="T323" s="48">
        <v>9970</v>
      </c>
      <c r="U323" s="48">
        <v>14068</v>
      </c>
      <c r="V323" s="48">
        <v>10953</v>
      </c>
      <c r="W323" s="48">
        <v>6950</v>
      </c>
      <c r="X323" s="48">
        <v>10975</v>
      </c>
      <c r="Y323" s="48">
        <v>6447</v>
      </c>
      <c r="Z323" s="48">
        <v>16399</v>
      </c>
      <c r="AA323" s="14">
        <v>1997</v>
      </c>
      <c r="AB323" s="72">
        <f t="shared" si="56"/>
        <v>12</v>
      </c>
      <c r="AC323" s="13" t="s">
        <v>502</v>
      </c>
    </row>
    <row r="324" spans="3:29">
      <c r="C324" s="11">
        <v>292</v>
      </c>
      <c r="D324" s="12" t="s">
        <v>303</v>
      </c>
      <c r="E324" s="13" t="s">
        <v>489</v>
      </c>
      <c r="F324" s="12" t="s">
        <v>504</v>
      </c>
      <c r="G324" s="73" t="str">
        <f t="shared" si="57"/>
        <v>DEU_C</v>
      </c>
      <c r="H324" s="73" t="str">
        <f t="shared" si="58"/>
        <v>T04_C</v>
      </c>
      <c r="I324" s="73" t="str">
        <f t="shared" si="54"/>
        <v>KM</v>
      </c>
      <c r="J324" s="44">
        <f t="shared" si="55"/>
        <v>72459</v>
      </c>
      <c r="K324" s="45">
        <f t="shared" si="59"/>
        <v>14374</v>
      </c>
      <c r="L324" s="45">
        <f t="shared" si="60"/>
        <v>17697</v>
      </c>
      <c r="M324" s="45">
        <f t="shared" si="61"/>
        <v>24281</v>
      </c>
      <c r="N324" s="45">
        <f t="shared" si="62"/>
        <v>16107</v>
      </c>
      <c r="O324" s="48">
        <v>5999</v>
      </c>
      <c r="P324" s="48">
        <v>4321</v>
      </c>
      <c r="Q324" s="48">
        <v>4054</v>
      </c>
      <c r="R324" s="48">
        <v>4213</v>
      </c>
      <c r="S324" s="48">
        <v>4423</v>
      </c>
      <c r="T324" s="48">
        <v>9061</v>
      </c>
      <c r="U324" s="48">
        <v>8422</v>
      </c>
      <c r="V324" s="48">
        <v>8761</v>
      </c>
      <c r="W324" s="48">
        <v>7098</v>
      </c>
      <c r="X324" s="48">
        <v>5060</v>
      </c>
      <c r="Y324" s="48">
        <v>5338</v>
      </c>
      <c r="Z324" s="48">
        <v>5709</v>
      </c>
      <c r="AA324" s="14">
        <v>2000</v>
      </c>
      <c r="AB324" s="72">
        <f t="shared" si="56"/>
        <v>9</v>
      </c>
      <c r="AC324" s="13" t="s">
        <v>542</v>
      </c>
    </row>
    <row r="325" spans="3:29">
      <c r="C325" s="11">
        <v>293</v>
      </c>
      <c r="D325" s="12" t="s">
        <v>356</v>
      </c>
      <c r="E325" s="13" t="s">
        <v>489</v>
      </c>
      <c r="F325" s="12" t="s">
        <v>562</v>
      </c>
      <c r="G325" s="73" t="str">
        <f t="shared" si="57"/>
        <v>DEU_D</v>
      </c>
      <c r="H325" s="73" t="str">
        <f t="shared" si="58"/>
        <v>T04_D</v>
      </c>
      <c r="I325" s="73" t="str">
        <f t="shared" si="54"/>
        <v>KN</v>
      </c>
      <c r="J325" s="44">
        <f t="shared" si="55"/>
        <v>53568</v>
      </c>
      <c r="K325" s="45">
        <f t="shared" si="59"/>
        <v>11491</v>
      </c>
      <c r="L325" s="45">
        <f t="shared" si="60"/>
        <v>12144</v>
      </c>
      <c r="M325" s="45">
        <f t="shared" si="61"/>
        <v>17306</v>
      </c>
      <c r="N325" s="45">
        <f t="shared" si="62"/>
        <v>12627</v>
      </c>
      <c r="O325" s="48">
        <v>4892</v>
      </c>
      <c r="P325" s="48">
        <v>3601</v>
      </c>
      <c r="Q325" s="48">
        <v>2998</v>
      </c>
      <c r="R325" s="48">
        <v>2621</v>
      </c>
      <c r="S325" s="48">
        <v>3394</v>
      </c>
      <c r="T325" s="48">
        <v>6129</v>
      </c>
      <c r="U325" s="48">
        <v>6583</v>
      </c>
      <c r="V325" s="48">
        <v>6442</v>
      </c>
      <c r="W325" s="48">
        <v>4281</v>
      </c>
      <c r="X325" s="48">
        <v>4102</v>
      </c>
      <c r="Y325" s="48">
        <v>3544</v>
      </c>
      <c r="Z325" s="48">
        <v>4981</v>
      </c>
      <c r="AA325" s="14">
        <v>2007</v>
      </c>
      <c r="AB325" s="72">
        <f t="shared" si="56"/>
        <v>2</v>
      </c>
      <c r="AC325" s="13" t="s">
        <v>542</v>
      </c>
    </row>
    <row r="326" spans="3:29">
      <c r="C326" s="11">
        <v>294</v>
      </c>
      <c r="D326" s="12" t="s">
        <v>464</v>
      </c>
      <c r="E326" s="13" t="s">
        <v>492</v>
      </c>
      <c r="F326" s="12" t="s">
        <v>562</v>
      </c>
      <c r="G326" s="73" t="str">
        <f t="shared" si="57"/>
        <v>FIN_D</v>
      </c>
      <c r="H326" s="73" t="str">
        <f t="shared" si="58"/>
        <v>T02_D</v>
      </c>
      <c r="I326" s="73" t="str">
        <f t="shared" si="54"/>
        <v>KM</v>
      </c>
      <c r="J326" s="44">
        <f t="shared" si="55"/>
        <v>10603</v>
      </c>
      <c r="K326" s="45">
        <f t="shared" si="59"/>
        <v>2282</v>
      </c>
      <c r="L326" s="45">
        <f t="shared" si="60"/>
        <v>2443</v>
      </c>
      <c r="M326" s="45">
        <f t="shared" si="61"/>
        <v>3508</v>
      </c>
      <c r="N326" s="45">
        <f t="shared" si="62"/>
        <v>2370</v>
      </c>
      <c r="O326" s="48">
        <v>1096</v>
      </c>
      <c r="P326" s="48">
        <v>606</v>
      </c>
      <c r="Q326" s="48">
        <v>580</v>
      </c>
      <c r="R326" s="48">
        <v>589</v>
      </c>
      <c r="S326" s="48">
        <v>704</v>
      </c>
      <c r="T326" s="48">
        <v>1150</v>
      </c>
      <c r="U326" s="48">
        <v>1157</v>
      </c>
      <c r="V326" s="48">
        <v>1486</v>
      </c>
      <c r="W326" s="48">
        <v>865</v>
      </c>
      <c r="X326" s="48">
        <v>791</v>
      </c>
      <c r="Y326" s="48">
        <v>655</v>
      </c>
      <c r="Z326" s="48">
        <v>924</v>
      </c>
      <c r="AA326" s="14">
        <v>2003</v>
      </c>
      <c r="AB326" s="72">
        <f t="shared" si="56"/>
        <v>6</v>
      </c>
      <c r="AC326" s="13" t="s">
        <v>502</v>
      </c>
    </row>
    <row r="327" spans="3:29">
      <c r="C327" s="11">
        <v>295</v>
      </c>
      <c r="D327" s="12" t="s">
        <v>61</v>
      </c>
      <c r="E327" s="13" t="s">
        <v>490</v>
      </c>
      <c r="F327" s="12" t="s">
        <v>504</v>
      </c>
      <c r="G327" s="73" t="str">
        <f t="shared" si="57"/>
        <v>DNK_C</v>
      </c>
      <c r="H327" s="73" t="str">
        <f t="shared" si="58"/>
        <v>T04_C</v>
      </c>
      <c r="I327" s="73" t="str">
        <f t="shared" si="54"/>
        <v>KA</v>
      </c>
      <c r="J327" s="44">
        <f t="shared" si="55"/>
        <v>180628</v>
      </c>
      <c r="K327" s="45">
        <f t="shared" si="59"/>
        <v>43586</v>
      </c>
      <c r="L327" s="45">
        <f t="shared" si="60"/>
        <v>42128</v>
      </c>
      <c r="M327" s="45">
        <f t="shared" si="61"/>
        <v>58821</v>
      </c>
      <c r="N327" s="45">
        <f t="shared" si="62"/>
        <v>36093</v>
      </c>
      <c r="O327" s="48">
        <v>16821</v>
      </c>
      <c r="P327" s="48">
        <v>15241</v>
      </c>
      <c r="Q327" s="48">
        <v>11524</v>
      </c>
      <c r="R327" s="48">
        <v>6109</v>
      </c>
      <c r="S327" s="48">
        <v>12477</v>
      </c>
      <c r="T327" s="48">
        <v>23542</v>
      </c>
      <c r="U327" s="48">
        <v>28628</v>
      </c>
      <c r="V327" s="48">
        <v>13703</v>
      </c>
      <c r="W327" s="48">
        <v>16490</v>
      </c>
      <c r="X327" s="48">
        <v>11133</v>
      </c>
      <c r="Y327" s="48">
        <v>13310</v>
      </c>
      <c r="Z327" s="48">
        <v>11650</v>
      </c>
      <c r="AA327" s="14">
        <v>1997</v>
      </c>
      <c r="AB327" s="72">
        <f t="shared" si="56"/>
        <v>12</v>
      </c>
      <c r="AC327" s="13" t="s">
        <v>542</v>
      </c>
    </row>
    <row r="328" spans="3:29">
      <c r="C328" s="11">
        <v>296</v>
      </c>
      <c r="D328" s="12" t="s">
        <v>227</v>
      </c>
      <c r="E328" s="13" t="s">
        <v>493</v>
      </c>
      <c r="F328" s="12" t="s">
        <v>504</v>
      </c>
      <c r="G328" s="73" t="str">
        <f t="shared" si="57"/>
        <v>FRA_C</v>
      </c>
      <c r="H328" s="73" t="str">
        <f t="shared" si="58"/>
        <v>T02_C</v>
      </c>
      <c r="I328" s="73" t="str">
        <f t="shared" si="54"/>
        <v>KA</v>
      </c>
      <c r="J328" s="44">
        <f t="shared" si="55"/>
        <v>100781</v>
      </c>
      <c r="K328" s="45">
        <f t="shared" si="59"/>
        <v>22702</v>
      </c>
      <c r="L328" s="45">
        <f t="shared" si="60"/>
        <v>26411</v>
      </c>
      <c r="M328" s="45">
        <f t="shared" si="61"/>
        <v>29722</v>
      </c>
      <c r="N328" s="45">
        <f t="shared" si="62"/>
        <v>21946</v>
      </c>
      <c r="O328" s="48">
        <v>10750</v>
      </c>
      <c r="P328" s="48">
        <v>6056</v>
      </c>
      <c r="Q328" s="48">
        <v>5896</v>
      </c>
      <c r="R328" s="48">
        <v>4318</v>
      </c>
      <c r="S328" s="48">
        <v>6313</v>
      </c>
      <c r="T328" s="48">
        <v>15780</v>
      </c>
      <c r="U328" s="48">
        <v>9456</v>
      </c>
      <c r="V328" s="48">
        <v>11019</v>
      </c>
      <c r="W328" s="48">
        <v>9247</v>
      </c>
      <c r="X328" s="48">
        <v>5700</v>
      </c>
      <c r="Y328" s="48">
        <v>6984</v>
      </c>
      <c r="Z328" s="48">
        <v>9262</v>
      </c>
      <c r="AA328" s="14">
        <v>1996</v>
      </c>
      <c r="AB328" s="72">
        <f t="shared" si="56"/>
        <v>13</v>
      </c>
      <c r="AC328" s="13" t="s">
        <v>502</v>
      </c>
    </row>
    <row r="329" spans="3:29">
      <c r="C329" s="11">
        <v>297</v>
      </c>
      <c r="D329" s="12" t="s">
        <v>417</v>
      </c>
      <c r="E329" s="13" t="s">
        <v>495</v>
      </c>
      <c r="F329" s="12" t="s">
        <v>562</v>
      </c>
      <c r="G329" s="73" t="str">
        <f t="shared" si="57"/>
        <v>IRL_D</v>
      </c>
      <c r="H329" s="73" t="str">
        <f t="shared" si="58"/>
        <v>T02_D</v>
      </c>
      <c r="I329" s="73" t="str">
        <f t="shared" si="54"/>
        <v>KA</v>
      </c>
      <c r="J329" s="44">
        <f t="shared" si="55"/>
        <v>30601</v>
      </c>
      <c r="K329" s="45">
        <f t="shared" si="59"/>
        <v>6384</v>
      </c>
      <c r="L329" s="45">
        <f t="shared" si="60"/>
        <v>7250</v>
      </c>
      <c r="M329" s="45">
        <f t="shared" si="61"/>
        <v>10118</v>
      </c>
      <c r="N329" s="45">
        <f t="shared" si="62"/>
        <v>6849</v>
      </c>
      <c r="O329" s="48">
        <v>2815</v>
      </c>
      <c r="P329" s="48">
        <v>1864</v>
      </c>
      <c r="Q329" s="48">
        <v>1705</v>
      </c>
      <c r="R329" s="48">
        <v>1696</v>
      </c>
      <c r="S329" s="48">
        <v>2206</v>
      </c>
      <c r="T329" s="48">
        <v>3348</v>
      </c>
      <c r="U329" s="48">
        <v>3598</v>
      </c>
      <c r="V329" s="48">
        <v>3752</v>
      </c>
      <c r="W329" s="48">
        <v>2768</v>
      </c>
      <c r="X329" s="48">
        <v>2224</v>
      </c>
      <c r="Y329" s="48">
        <v>1865</v>
      </c>
      <c r="Z329" s="48">
        <v>2760</v>
      </c>
      <c r="AA329" s="14">
        <v>1992</v>
      </c>
      <c r="AB329" s="72">
        <f t="shared" si="56"/>
        <v>17</v>
      </c>
      <c r="AC329" s="13" t="s">
        <v>502</v>
      </c>
    </row>
    <row r="330" spans="3:29">
      <c r="C330" s="11">
        <v>298</v>
      </c>
      <c r="D330" s="12" t="s">
        <v>43</v>
      </c>
      <c r="E330" s="13" t="s">
        <v>494</v>
      </c>
      <c r="F330" s="12" t="s">
        <v>2</v>
      </c>
      <c r="G330" s="73" t="str">
        <f t="shared" si="57"/>
        <v>GBR_B</v>
      </c>
      <c r="H330" s="73" t="str">
        <f t="shared" si="58"/>
        <v>T03_B</v>
      </c>
      <c r="I330" s="73" t="str">
        <f t="shared" si="54"/>
        <v>KA</v>
      </c>
      <c r="J330" s="44">
        <f t="shared" si="55"/>
        <v>207526</v>
      </c>
      <c r="K330" s="45">
        <f t="shared" si="59"/>
        <v>55726</v>
      </c>
      <c r="L330" s="45">
        <f t="shared" si="60"/>
        <v>31531</v>
      </c>
      <c r="M330" s="45">
        <f t="shared" si="61"/>
        <v>73931</v>
      </c>
      <c r="N330" s="45">
        <f t="shared" si="62"/>
        <v>46338</v>
      </c>
      <c r="O330" s="48">
        <v>21312</v>
      </c>
      <c r="P330" s="48">
        <v>18363</v>
      </c>
      <c r="Q330" s="48">
        <v>16051</v>
      </c>
      <c r="R330" s="48">
        <v>10419</v>
      </c>
      <c r="S330" s="48">
        <v>9433</v>
      </c>
      <c r="T330" s="48">
        <v>11679</v>
      </c>
      <c r="U330" s="48">
        <v>26952</v>
      </c>
      <c r="V330" s="48">
        <v>30067</v>
      </c>
      <c r="W330" s="48">
        <v>16912</v>
      </c>
      <c r="X330" s="48">
        <v>19480</v>
      </c>
      <c r="Y330" s="48">
        <v>14888</v>
      </c>
      <c r="Z330" s="48">
        <v>11970</v>
      </c>
      <c r="AA330" s="14">
        <v>1998</v>
      </c>
      <c r="AB330" s="72">
        <f t="shared" si="56"/>
        <v>11</v>
      </c>
      <c r="AC330" s="13" t="s">
        <v>501</v>
      </c>
    </row>
    <row r="331" spans="3:29">
      <c r="C331" s="11">
        <v>299</v>
      </c>
      <c r="D331" s="12" t="s">
        <v>280</v>
      </c>
      <c r="E331" s="13" t="s">
        <v>489</v>
      </c>
      <c r="F331" s="12" t="s">
        <v>504</v>
      </c>
      <c r="G331" s="73" t="str">
        <f t="shared" si="57"/>
        <v>DEU_C</v>
      </c>
      <c r="H331" s="73" t="str">
        <f t="shared" si="58"/>
        <v>T01_C</v>
      </c>
      <c r="I331" s="73" t="str">
        <f t="shared" si="54"/>
        <v>KA</v>
      </c>
      <c r="J331" s="44">
        <f t="shared" si="55"/>
        <v>79873</v>
      </c>
      <c r="K331" s="45">
        <f t="shared" si="59"/>
        <v>16427</v>
      </c>
      <c r="L331" s="45">
        <f t="shared" si="60"/>
        <v>17962</v>
      </c>
      <c r="M331" s="45">
        <f t="shared" si="61"/>
        <v>24983</v>
      </c>
      <c r="N331" s="45">
        <f t="shared" si="62"/>
        <v>20501</v>
      </c>
      <c r="O331" s="48">
        <v>6906</v>
      </c>
      <c r="P331" s="48">
        <v>4208</v>
      </c>
      <c r="Q331" s="48">
        <v>5313</v>
      </c>
      <c r="R331" s="48">
        <v>4564</v>
      </c>
      <c r="S331" s="48">
        <v>6158</v>
      </c>
      <c r="T331" s="48">
        <v>7240</v>
      </c>
      <c r="U331" s="48">
        <v>8847</v>
      </c>
      <c r="V331" s="48">
        <v>10816</v>
      </c>
      <c r="W331" s="48">
        <v>5320</v>
      </c>
      <c r="X331" s="48">
        <v>7049</v>
      </c>
      <c r="Y331" s="48">
        <v>5882</v>
      </c>
      <c r="Z331" s="48">
        <v>7570</v>
      </c>
      <c r="AA331" s="14">
        <v>1998</v>
      </c>
      <c r="AB331" s="72">
        <f t="shared" si="56"/>
        <v>11</v>
      </c>
      <c r="AC331" s="13" t="s">
        <v>500</v>
      </c>
    </row>
    <row r="332" spans="3:29">
      <c r="C332" s="11">
        <v>300</v>
      </c>
      <c r="D332" s="12" t="s">
        <v>34</v>
      </c>
      <c r="E332" s="13" t="s">
        <v>497</v>
      </c>
      <c r="F332" s="12" t="s">
        <v>2</v>
      </c>
      <c r="G332" s="73" t="str">
        <f t="shared" si="57"/>
        <v>SWE_B</v>
      </c>
      <c r="H332" s="73" t="str">
        <f t="shared" si="58"/>
        <v>T02_B</v>
      </c>
      <c r="I332" s="73" t="str">
        <f t="shared" si="54"/>
        <v>KA</v>
      </c>
      <c r="J332" s="44">
        <f t="shared" si="55"/>
        <v>385860</v>
      </c>
      <c r="K332" s="45">
        <f t="shared" si="59"/>
        <v>73200</v>
      </c>
      <c r="L332" s="45">
        <f t="shared" si="60"/>
        <v>93940</v>
      </c>
      <c r="M332" s="45">
        <f t="shared" si="61"/>
        <v>126340</v>
      </c>
      <c r="N332" s="45">
        <f t="shared" si="62"/>
        <v>92380</v>
      </c>
      <c r="O332" s="48">
        <v>32300</v>
      </c>
      <c r="P332" s="48">
        <v>21920</v>
      </c>
      <c r="Q332" s="48">
        <v>18980</v>
      </c>
      <c r="R332" s="48">
        <v>19750</v>
      </c>
      <c r="S332" s="48">
        <v>27260</v>
      </c>
      <c r="T332" s="48">
        <v>46930</v>
      </c>
      <c r="U332" s="48">
        <v>46470</v>
      </c>
      <c r="V332" s="48">
        <v>46500</v>
      </c>
      <c r="W332" s="48">
        <v>33370</v>
      </c>
      <c r="X332" s="48">
        <v>30740</v>
      </c>
      <c r="Y332" s="48">
        <v>24310</v>
      </c>
      <c r="Z332" s="48">
        <v>37330</v>
      </c>
      <c r="AA332" s="14">
        <v>1992</v>
      </c>
      <c r="AB332" s="72">
        <f t="shared" si="56"/>
        <v>17</v>
      </c>
      <c r="AC332" s="13" t="s">
        <v>502</v>
      </c>
    </row>
    <row r="333" spans="3:29">
      <c r="C333" s="11">
        <v>301</v>
      </c>
      <c r="D333" s="12" t="s">
        <v>113</v>
      </c>
      <c r="E333" s="13" t="s">
        <v>495</v>
      </c>
      <c r="F333" s="12" t="s">
        <v>504</v>
      </c>
      <c r="G333" s="73" t="str">
        <f t="shared" si="57"/>
        <v>IRL_C</v>
      </c>
      <c r="H333" s="73" t="str">
        <f t="shared" si="58"/>
        <v>T02_C</v>
      </c>
      <c r="I333" s="73" t="str">
        <f t="shared" si="54"/>
        <v>KM</v>
      </c>
      <c r="J333" s="44">
        <f t="shared" si="55"/>
        <v>145575</v>
      </c>
      <c r="K333" s="45">
        <f t="shared" si="59"/>
        <v>35424</v>
      </c>
      <c r="L333" s="45">
        <f t="shared" si="60"/>
        <v>32930</v>
      </c>
      <c r="M333" s="45">
        <f t="shared" si="61"/>
        <v>39662</v>
      </c>
      <c r="N333" s="45">
        <f t="shared" si="62"/>
        <v>37559</v>
      </c>
      <c r="O333" s="48">
        <v>15728</v>
      </c>
      <c r="P333" s="48">
        <v>9611</v>
      </c>
      <c r="Q333" s="48">
        <v>10085</v>
      </c>
      <c r="R333" s="48">
        <v>9460</v>
      </c>
      <c r="S333" s="48">
        <v>12748</v>
      </c>
      <c r="T333" s="48">
        <v>10722</v>
      </c>
      <c r="U333" s="48">
        <v>12330</v>
      </c>
      <c r="V333" s="48">
        <v>12180</v>
      </c>
      <c r="W333" s="48">
        <v>15152</v>
      </c>
      <c r="X333" s="48">
        <v>9034</v>
      </c>
      <c r="Y333" s="48">
        <v>12073</v>
      </c>
      <c r="Z333" s="48">
        <v>16452</v>
      </c>
      <c r="AA333" s="14">
        <v>2000</v>
      </c>
      <c r="AB333" s="72">
        <f t="shared" si="56"/>
        <v>9</v>
      </c>
      <c r="AC333" s="13" t="s">
        <v>502</v>
      </c>
    </row>
    <row r="334" spans="3:29">
      <c r="C334" s="11">
        <v>302</v>
      </c>
      <c r="D334" s="12" t="s">
        <v>215</v>
      </c>
      <c r="E334" s="13" t="s">
        <v>494</v>
      </c>
      <c r="F334" s="12" t="s">
        <v>504</v>
      </c>
      <c r="G334" s="73" t="str">
        <f t="shared" si="57"/>
        <v>GBR_C</v>
      </c>
      <c r="H334" s="73" t="str">
        <f t="shared" si="58"/>
        <v>T02_C</v>
      </c>
      <c r="I334" s="73" t="str">
        <f t="shared" si="54"/>
        <v>KA</v>
      </c>
      <c r="J334" s="44">
        <f t="shared" si="55"/>
        <v>105228</v>
      </c>
      <c r="K334" s="45">
        <f t="shared" si="59"/>
        <v>21804</v>
      </c>
      <c r="L334" s="45">
        <f t="shared" si="60"/>
        <v>24648</v>
      </c>
      <c r="M334" s="45">
        <f t="shared" si="61"/>
        <v>35076</v>
      </c>
      <c r="N334" s="45">
        <f t="shared" si="62"/>
        <v>23700</v>
      </c>
      <c r="O334" s="48">
        <v>9480</v>
      </c>
      <c r="P334" s="48">
        <v>6636</v>
      </c>
      <c r="Q334" s="48">
        <v>5688</v>
      </c>
      <c r="R334" s="48">
        <v>5688</v>
      </c>
      <c r="S334" s="48">
        <v>7584</v>
      </c>
      <c r="T334" s="48">
        <v>11376</v>
      </c>
      <c r="U334" s="48">
        <v>12324</v>
      </c>
      <c r="V334" s="48">
        <v>13272</v>
      </c>
      <c r="W334" s="48">
        <v>9480</v>
      </c>
      <c r="X334" s="48">
        <v>7584</v>
      </c>
      <c r="Y334" s="48">
        <v>6636</v>
      </c>
      <c r="Z334" s="48">
        <v>9480</v>
      </c>
      <c r="AA334" s="14">
        <v>1995</v>
      </c>
      <c r="AB334" s="72">
        <f t="shared" si="56"/>
        <v>14</v>
      </c>
      <c r="AC334" s="13" t="s">
        <v>502</v>
      </c>
    </row>
    <row r="335" spans="3:29">
      <c r="C335" s="11">
        <v>303</v>
      </c>
      <c r="D335" s="12" t="s">
        <v>288</v>
      </c>
      <c r="E335" s="13" t="s">
        <v>497</v>
      </c>
      <c r="F335" s="12" t="s">
        <v>504</v>
      </c>
      <c r="G335" s="73" t="str">
        <f t="shared" si="57"/>
        <v>SWE_C</v>
      </c>
      <c r="H335" s="73" t="str">
        <f t="shared" si="58"/>
        <v>T03_C</v>
      </c>
      <c r="I335" s="73" t="str">
        <f t="shared" si="54"/>
        <v>KA</v>
      </c>
      <c r="J335" s="44">
        <f t="shared" si="55"/>
        <v>76175</v>
      </c>
      <c r="K335" s="45">
        <f t="shared" si="59"/>
        <v>18286</v>
      </c>
      <c r="L335" s="45">
        <f t="shared" si="60"/>
        <v>14201</v>
      </c>
      <c r="M335" s="45">
        <f t="shared" si="61"/>
        <v>26712</v>
      </c>
      <c r="N335" s="45">
        <f t="shared" si="62"/>
        <v>16976</v>
      </c>
      <c r="O335" s="48">
        <v>9138</v>
      </c>
      <c r="P335" s="48">
        <v>5572</v>
      </c>
      <c r="Q335" s="48">
        <v>3576</v>
      </c>
      <c r="R335" s="48">
        <v>3925</v>
      </c>
      <c r="S335" s="48">
        <v>3646</v>
      </c>
      <c r="T335" s="48">
        <v>6630</v>
      </c>
      <c r="U335" s="48">
        <v>10944</v>
      </c>
      <c r="V335" s="48">
        <v>7429</v>
      </c>
      <c r="W335" s="48">
        <v>8339</v>
      </c>
      <c r="X335" s="48">
        <v>4935</v>
      </c>
      <c r="Y335" s="48">
        <v>3361</v>
      </c>
      <c r="Z335" s="48">
        <v>8680</v>
      </c>
      <c r="AA335" s="14">
        <v>1991</v>
      </c>
      <c r="AB335" s="72">
        <f t="shared" si="56"/>
        <v>18</v>
      </c>
      <c r="AC335" s="13" t="s">
        <v>501</v>
      </c>
    </row>
    <row r="336" spans="3:29">
      <c r="C336" s="11">
        <v>304</v>
      </c>
      <c r="D336" s="12" t="s">
        <v>152</v>
      </c>
      <c r="E336" s="13" t="s">
        <v>495</v>
      </c>
      <c r="F336" s="12" t="s">
        <v>504</v>
      </c>
      <c r="G336" s="73" t="str">
        <f t="shared" si="57"/>
        <v>IRL_C</v>
      </c>
      <c r="H336" s="73" t="str">
        <f t="shared" si="58"/>
        <v>T04_C</v>
      </c>
      <c r="I336" s="73" t="str">
        <f t="shared" si="54"/>
        <v>KM</v>
      </c>
      <c r="J336" s="44">
        <f t="shared" si="55"/>
        <v>126695</v>
      </c>
      <c r="K336" s="45">
        <f t="shared" si="59"/>
        <v>23669</v>
      </c>
      <c r="L336" s="45">
        <f t="shared" si="60"/>
        <v>26304</v>
      </c>
      <c r="M336" s="45">
        <f t="shared" si="61"/>
        <v>47115</v>
      </c>
      <c r="N336" s="45">
        <f t="shared" si="62"/>
        <v>29607</v>
      </c>
      <c r="O336" s="48">
        <v>7734</v>
      </c>
      <c r="P336" s="48">
        <v>8474</v>
      </c>
      <c r="Q336" s="48">
        <v>7461</v>
      </c>
      <c r="R336" s="48">
        <v>6369</v>
      </c>
      <c r="S336" s="48">
        <v>8822</v>
      </c>
      <c r="T336" s="48">
        <v>11113</v>
      </c>
      <c r="U336" s="48">
        <v>16048</v>
      </c>
      <c r="V336" s="48">
        <v>18085</v>
      </c>
      <c r="W336" s="48">
        <v>12982</v>
      </c>
      <c r="X336" s="48">
        <v>8050</v>
      </c>
      <c r="Y336" s="48">
        <v>8131</v>
      </c>
      <c r="Z336" s="48">
        <v>13426</v>
      </c>
      <c r="AA336" s="14">
        <v>2004</v>
      </c>
      <c r="AB336" s="72">
        <f t="shared" si="56"/>
        <v>5</v>
      </c>
      <c r="AC336" s="13" t="s">
        <v>542</v>
      </c>
    </row>
    <row r="337" spans="3:29">
      <c r="C337" s="11">
        <v>305</v>
      </c>
      <c r="D337" s="12" t="s">
        <v>459</v>
      </c>
      <c r="E337" s="13" t="s">
        <v>493</v>
      </c>
      <c r="F337" s="12" t="s">
        <v>562</v>
      </c>
      <c r="G337" s="73" t="str">
        <f t="shared" si="57"/>
        <v>FRA_D</v>
      </c>
      <c r="H337" s="73" t="str">
        <f t="shared" si="58"/>
        <v>T04_D</v>
      </c>
      <c r="I337" s="73" t="str">
        <f t="shared" si="54"/>
        <v>KA</v>
      </c>
      <c r="J337" s="44">
        <f t="shared" si="55"/>
        <v>13185</v>
      </c>
      <c r="K337" s="45">
        <f t="shared" si="59"/>
        <v>2523</v>
      </c>
      <c r="L337" s="45">
        <f t="shared" si="60"/>
        <v>2816</v>
      </c>
      <c r="M337" s="45">
        <f t="shared" si="61"/>
        <v>4640</v>
      </c>
      <c r="N337" s="45">
        <f t="shared" si="62"/>
        <v>3206</v>
      </c>
      <c r="O337" s="48">
        <v>1002</v>
      </c>
      <c r="P337" s="48">
        <v>759</v>
      </c>
      <c r="Q337" s="48">
        <v>762</v>
      </c>
      <c r="R337" s="48">
        <v>618</v>
      </c>
      <c r="S337" s="48">
        <v>978</v>
      </c>
      <c r="T337" s="48">
        <v>1220</v>
      </c>
      <c r="U337" s="48">
        <v>1686</v>
      </c>
      <c r="V337" s="48">
        <v>1794</v>
      </c>
      <c r="W337" s="48">
        <v>1160</v>
      </c>
      <c r="X337" s="48">
        <v>1188</v>
      </c>
      <c r="Y337" s="48">
        <v>872</v>
      </c>
      <c r="Z337" s="48">
        <v>1146</v>
      </c>
      <c r="AA337" s="14">
        <v>1997</v>
      </c>
      <c r="AB337" s="72">
        <f t="shared" si="56"/>
        <v>12</v>
      </c>
      <c r="AC337" s="13" t="s">
        <v>542</v>
      </c>
    </row>
    <row r="338" spans="3:29">
      <c r="C338" s="11">
        <v>306</v>
      </c>
      <c r="D338" s="12" t="s">
        <v>323</v>
      </c>
      <c r="E338" s="13" t="s">
        <v>497</v>
      </c>
      <c r="F338" s="12" t="s">
        <v>504</v>
      </c>
      <c r="G338" s="73" t="str">
        <f t="shared" si="57"/>
        <v>SWE_C</v>
      </c>
      <c r="H338" s="73" t="str">
        <f t="shared" si="58"/>
        <v>T04_C</v>
      </c>
      <c r="I338" s="73" t="str">
        <f t="shared" si="54"/>
        <v>KM</v>
      </c>
      <c r="J338" s="44">
        <f t="shared" si="55"/>
        <v>64090</v>
      </c>
      <c r="K338" s="45">
        <f t="shared" si="59"/>
        <v>14220</v>
      </c>
      <c r="L338" s="45">
        <f t="shared" si="60"/>
        <v>13280</v>
      </c>
      <c r="M338" s="45">
        <f t="shared" si="61"/>
        <v>21400</v>
      </c>
      <c r="N338" s="45">
        <f t="shared" si="62"/>
        <v>15190</v>
      </c>
      <c r="O338" s="48">
        <v>7090</v>
      </c>
      <c r="P338" s="48">
        <v>4150</v>
      </c>
      <c r="Q338" s="48">
        <v>2980</v>
      </c>
      <c r="R338" s="48">
        <v>4450</v>
      </c>
      <c r="S338" s="48">
        <v>3300</v>
      </c>
      <c r="T338" s="48">
        <v>5530</v>
      </c>
      <c r="U338" s="48">
        <v>5740</v>
      </c>
      <c r="V338" s="48">
        <v>9080</v>
      </c>
      <c r="W338" s="48">
        <v>6580</v>
      </c>
      <c r="X338" s="48">
        <v>5320</v>
      </c>
      <c r="Y338" s="48">
        <v>3710</v>
      </c>
      <c r="Z338" s="48">
        <v>6160</v>
      </c>
      <c r="AA338" s="14">
        <v>2006</v>
      </c>
      <c r="AB338" s="72">
        <f t="shared" si="56"/>
        <v>3</v>
      </c>
      <c r="AC338" s="13" t="s">
        <v>542</v>
      </c>
    </row>
    <row r="339" spans="3:29">
      <c r="C339" s="11">
        <v>307</v>
      </c>
      <c r="D339" s="12" t="s">
        <v>458</v>
      </c>
      <c r="E339" s="13" t="s">
        <v>492</v>
      </c>
      <c r="F339" s="12" t="s">
        <v>562</v>
      </c>
      <c r="G339" s="73" t="str">
        <f t="shared" si="57"/>
        <v>FIN_D</v>
      </c>
      <c r="H339" s="73" t="str">
        <f t="shared" si="58"/>
        <v>T01_D</v>
      </c>
      <c r="I339" s="73" t="str">
        <f t="shared" si="54"/>
        <v>KA</v>
      </c>
      <c r="J339" s="44">
        <f t="shared" si="55"/>
        <v>14026</v>
      </c>
      <c r="K339" s="45">
        <f t="shared" si="59"/>
        <v>2643</v>
      </c>
      <c r="L339" s="45">
        <f t="shared" si="60"/>
        <v>3381</v>
      </c>
      <c r="M339" s="45">
        <f t="shared" si="61"/>
        <v>4730</v>
      </c>
      <c r="N339" s="45">
        <f t="shared" si="62"/>
        <v>3272</v>
      </c>
      <c r="O339" s="48">
        <v>1054</v>
      </c>
      <c r="P339" s="48">
        <v>903</v>
      </c>
      <c r="Q339" s="48">
        <v>686</v>
      </c>
      <c r="R339" s="48">
        <v>800</v>
      </c>
      <c r="S339" s="48">
        <v>1071</v>
      </c>
      <c r="T339" s="48">
        <v>1510</v>
      </c>
      <c r="U339" s="48">
        <v>1537</v>
      </c>
      <c r="V339" s="48">
        <v>1828</v>
      </c>
      <c r="W339" s="48">
        <v>1365</v>
      </c>
      <c r="X339" s="48">
        <v>1034</v>
      </c>
      <c r="Y339" s="48">
        <v>951</v>
      </c>
      <c r="Z339" s="48">
        <v>1287</v>
      </c>
      <c r="AA339" s="14">
        <v>1990</v>
      </c>
      <c r="AB339" s="72">
        <f t="shared" si="56"/>
        <v>19</v>
      </c>
      <c r="AC339" s="13" t="s">
        <v>500</v>
      </c>
    </row>
    <row r="340" spans="3:29">
      <c r="C340" s="11">
        <v>308</v>
      </c>
      <c r="D340" s="12" t="s">
        <v>228</v>
      </c>
      <c r="E340" s="13" t="s">
        <v>496</v>
      </c>
      <c r="F340" s="12" t="s">
        <v>504</v>
      </c>
      <c r="G340" s="73" t="str">
        <f t="shared" si="57"/>
        <v>NLD_C</v>
      </c>
      <c r="H340" s="73" t="str">
        <f t="shared" si="58"/>
        <v>T02_C</v>
      </c>
      <c r="I340" s="73" t="str">
        <f t="shared" si="54"/>
        <v>KM</v>
      </c>
      <c r="J340" s="44">
        <f t="shared" si="55"/>
        <v>99189</v>
      </c>
      <c r="K340" s="45">
        <f t="shared" si="59"/>
        <v>16659</v>
      </c>
      <c r="L340" s="45">
        <f t="shared" si="60"/>
        <v>24147</v>
      </c>
      <c r="M340" s="45">
        <f t="shared" si="61"/>
        <v>38264</v>
      </c>
      <c r="N340" s="45">
        <f t="shared" si="62"/>
        <v>20119</v>
      </c>
      <c r="O340" s="48">
        <v>5581</v>
      </c>
      <c r="P340" s="48">
        <v>4891</v>
      </c>
      <c r="Q340" s="48">
        <v>6187</v>
      </c>
      <c r="R340" s="48">
        <v>6675</v>
      </c>
      <c r="S340" s="48">
        <v>5150</v>
      </c>
      <c r="T340" s="48">
        <v>12322</v>
      </c>
      <c r="U340" s="48">
        <v>13491</v>
      </c>
      <c r="V340" s="48">
        <v>15169</v>
      </c>
      <c r="W340" s="48">
        <v>9604</v>
      </c>
      <c r="X340" s="48">
        <v>7923</v>
      </c>
      <c r="Y340" s="48">
        <v>3656</v>
      </c>
      <c r="Z340" s="48">
        <v>8540</v>
      </c>
      <c r="AA340" s="14">
        <v>2001</v>
      </c>
      <c r="AB340" s="72">
        <f t="shared" si="56"/>
        <v>8</v>
      </c>
      <c r="AC340" s="13" t="s">
        <v>502</v>
      </c>
    </row>
    <row r="341" spans="3:29">
      <c r="C341" s="11">
        <v>309</v>
      </c>
      <c r="D341" s="12" t="s">
        <v>461</v>
      </c>
      <c r="E341" s="13" t="s">
        <v>497</v>
      </c>
      <c r="F341" s="12" t="s">
        <v>562</v>
      </c>
      <c r="G341" s="73" t="str">
        <f t="shared" si="57"/>
        <v>SWE_D</v>
      </c>
      <c r="H341" s="73" t="str">
        <f t="shared" si="58"/>
        <v>T01_D</v>
      </c>
      <c r="I341" s="73" t="str">
        <f t="shared" si="54"/>
        <v>KM</v>
      </c>
      <c r="J341" s="44">
        <f t="shared" si="55"/>
        <v>11873</v>
      </c>
      <c r="K341" s="45">
        <f t="shared" si="59"/>
        <v>2503</v>
      </c>
      <c r="L341" s="45">
        <f t="shared" si="60"/>
        <v>2781</v>
      </c>
      <c r="M341" s="45">
        <f t="shared" si="61"/>
        <v>3915</v>
      </c>
      <c r="N341" s="45">
        <f t="shared" si="62"/>
        <v>2674</v>
      </c>
      <c r="O341" s="48">
        <v>1051</v>
      </c>
      <c r="P341" s="48">
        <v>744</v>
      </c>
      <c r="Q341" s="48">
        <v>708</v>
      </c>
      <c r="R341" s="48">
        <v>637</v>
      </c>
      <c r="S341" s="48">
        <v>816</v>
      </c>
      <c r="T341" s="48">
        <v>1328</v>
      </c>
      <c r="U341" s="48">
        <v>1353</v>
      </c>
      <c r="V341" s="48">
        <v>1390</v>
      </c>
      <c r="W341" s="48">
        <v>1172</v>
      </c>
      <c r="X341" s="48">
        <v>786</v>
      </c>
      <c r="Y341" s="48">
        <v>799</v>
      </c>
      <c r="Z341" s="48">
        <v>1089</v>
      </c>
      <c r="AA341" s="14">
        <v>2002</v>
      </c>
      <c r="AB341" s="72">
        <f t="shared" si="56"/>
        <v>7</v>
      </c>
      <c r="AC341" s="13" t="s">
        <v>500</v>
      </c>
    </row>
    <row r="342" spans="3:29">
      <c r="C342" s="11">
        <v>310</v>
      </c>
      <c r="D342" s="12" t="s">
        <v>49</v>
      </c>
      <c r="E342" s="13" t="s">
        <v>494</v>
      </c>
      <c r="F342" s="12" t="s">
        <v>504</v>
      </c>
      <c r="G342" s="73" t="str">
        <f t="shared" si="57"/>
        <v>GBR_C</v>
      </c>
      <c r="H342" s="73" t="str">
        <f t="shared" si="58"/>
        <v>T04_C</v>
      </c>
      <c r="I342" s="73" t="str">
        <f t="shared" si="54"/>
        <v>KA</v>
      </c>
      <c r="J342" s="44">
        <f t="shared" si="55"/>
        <v>196713</v>
      </c>
      <c r="K342" s="45">
        <f t="shared" si="59"/>
        <v>45435</v>
      </c>
      <c r="L342" s="45">
        <f t="shared" si="60"/>
        <v>53979</v>
      </c>
      <c r="M342" s="45">
        <f t="shared" si="61"/>
        <v>58041</v>
      </c>
      <c r="N342" s="45">
        <f t="shared" si="62"/>
        <v>39258</v>
      </c>
      <c r="O342" s="48">
        <v>18856</v>
      </c>
      <c r="P342" s="48">
        <v>12448</v>
      </c>
      <c r="Q342" s="48">
        <v>14131</v>
      </c>
      <c r="R342" s="48">
        <v>7197</v>
      </c>
      <c r="S342" s="48">
        <v>19676</v>
      </c>
      <c r="T342" s="48">
        <v>27106</v>
      </c>
      <c r="U342" s="48">
        <v>24412</v>
      </c>
      <c r="V342" s="48">
        <v>16611</v>
      </c>
      <c r="W342" s="48">
        <v>17018</v>
      </c>
      <c r="X342" s="48">
        <v>15917</v>
      </c>
      <c r="Y342" s="48">
        <v>11099</v>
      </c>
      <c r="Z342" s="48">
        <v>12242</v>
      </c>
      <c r="AA342" s="14">
        <v>1999</v>
      </c>
      <c r="AB342" s="72">
        <f t="shared" si="56"/>
        <v>10</v>
      </c>
      <c r="AC342" s="13" t="s">
        <v>542</v>
      </c>
    </row>
    <row r="343" spans="3:29">
      <c r="C343" s="11">
        <v>311</v>
      </c>
      <c r="D343" s="12" t="s">
        <v>27</v>
      </c>
      <c r="E343" s="13" t="s">
        <v>493</v>
      </c>
      <c r="F343" s="12" t="s">
        <v>2</v>
      </c>
      <c r="G343" s="73" t="str">
        <f t="shared" si="57"/>
        <v>FRA_B</v>
      </c>
      <c r="H343" s="73" t="str">
        <f t="shared" si="58"/>
        <v>T03_B</v>
      </c>
      <c r="I343" s="73" t="str">
        <f t="shared" si="54"/>
        <v>KA</v>
      </c>
      <c r="J343" s="44">
        <f t="shared" si="55"/>
        <v>719870</v>
      </c>
      <c r="K343" s="45">
        <f t="shared" si="59"/>
        <v>173970</v>
      </c>
      <c r="L343" s="45">
        <f t="shared" si="60"/>
        <v>133510</v>
      </c>
      <c r="M343" s="45">
        <f t="shared" si="61"/>
        <v>254410</v>
      </c>
      <c r="N343" s="45">
        <f t="shared" si="62"/>
        <v>157980</v>
      </c>
      <c r="O343" s="48">
        <v>79160</v>
      </c>
      <c r="P343" s="48">
        <v>54900</v>
      </c>
      <c r="Q343" s="48">
        <v>39910</v>
      </c>
      <c r="R343" s="48">
        <v>30900</v>
      </c>
      <c r="S343" s="48">
        <v>47500</v>
      </c>
      <c r="T343" s="48">
        <v>55110</v>
      </c>
      <c r="U343" s="48">
        <v>94130</v>
      </c>
      <c r="V343" s="48">
        <v>103740</v>
      </c>
      <c r="W343" s="48">
        <v>56540</v>
      </c>
      <c r="X343" s="48">
        <v>36990</v>
      </c>
      <c r="Y343" s="48">
        <v>46980</v>
      </c>
      <c r="Z343" s="48">
        <v>74010</v>
      </c>
      <c r="AA343" s="14">
        <v>1994</v>
      </c>
      <c r="AB343" s="72">
        <f t="shared" si="56"/>
        <v>15</v>
      </c>
      <c r="AC343" s="13" t="s">
        <v>501</v>
      </c>
    </row>
    <row r="344" spans="3:29">
      <c r="C344" s="11">
        <v>312</v>
      </c>
      <c r="D344" s="12" t="s">
        <v>168</v>
      </c>
      <c r="E344" s="13" t="s">
        <v>494</v>
      </c>
      <c r="F344" s="12" t="s">
        <v>504</v>
      </c>
      <c r="G344" s="73" t="str">
        <f t="shared" si="57"/>
        <v>GBR_C</v>
      </c>
      <c r="H344" s="73" t="str">
        <f t="shared" si="58"/>
        <v>T01_C</v>
      </c>
      <c r="I344" s="73" t="str">
        <f t="shared" si="54"/>
        <v>KA</v>
      </c>
      <c r="J344" s="44">
        <f t="shared" si="55"/>
        <v>120968</v>
      </c>
      <c r="K344" s="45">
        <f t="shared" si="59"/>
        <v>25608</v>
      </c>
      <c r="L344" s="45">
        <f t="shared" si="60"/>
        <v>27860</v>
      </c>
      <c r="M344" s="45">
        <f t="shared" si="61"/>
        <v>40289</v>
      </c>
      <c r="N344" s="45">
        <f t="shared" si="62"/>
        <v>27211</v>
      </c>
      <c r="O344" s="48">
        <v>9715</v>
      </c>
      <c r="P344" s="48">
        <v>8308</v>
      </c>
      <c r="Q344" s="48">
        <v>7585</v>
      </c>
      <c r="R344" s="48">
        <v>6483</v>
      </c>
      <c r="S344" s="48">
        <v>9110</v>
      </c>
      <c r="T344" s="48">
        <v>12267</v>
      </c>
      <c r="U344" s="48">
        <v>16043</v>
      </c>
      <c r="V344" s="48">
        <v>10824</v>
      </c>
      <c r="W344" s="48">
        <v>13422</v>
      </c>
      <c r="X344" s="48">
        <v>7516</v>
      </c>
      <c r="Y344" s="48">
        <v>8482</v>
      </c>
      <c r="Z344" s="48">
        <v>11213</v>
      </c>
      <c r="AA344" s="14">
        <v>1993</v>
      </c>
      <c r="AB344" s="72">
        <f t="shared" si="56"/>
        <v>16</v>
      </c>
      <c r="AC344" s="13" t="s">
        <v>500</v>
      </c>
    </row>
    <row r="345" spans="3:29">
      <c r="C345" s="11">
        <v>313</v>
      </c>
      <c r="D345" s="12" t="s">
        <v>474</v>
      </c>
      <c r="E345" s="13" t="s">
        <v>494</v>
      </c>
      <c r="F345" s="12" t="s">
        <v>562</v>
      </c>
      <c r="G345" s="73" t="str">
        <f t="shared" si="57"/>
        <v>GBR_D</v>
      </c>
      <c r="H345" s="73" t="str">
        <f t="shared" si="58"/>
        <v>T04_D</v>
      </c>
      <c r="I345" s="73" t="str">
        <f t="shared" si="54"/>
        <v>KM</v>
      </c>
      <c r="J345" s="44">
        <f t="shared" si="55"/>
        <v>7038</v>
      </c>
      <c r="K345" s="45">
        <f t="shared" si="59"/>
        <v>1537</v>
      </c>
      <c r="L345" s="45">
        <f t="shared" si="60"/>
        <v>1514</v>
      </c>
      <c r="M345" s="45">
        <f t="shared" si="61"/>
        <v>2457</v>
      </c>
      <c r="N345" s="45">
        <f t="shared" si="62"/>
        <v>1530</v>
      </c>
      <c r="O345" s="48">
        <v>594</v>
      </c>
      <c r="P345" s="48">
        <v>522</v>
      </c>
      <c r="Q345" s="48">
        <v>421</v>
      </c>
      <c r="R345" s="48">
        <v>329</v>
      </c>
      <c r="S345" s="48">
        <v>434</v>
      </c>
      <c r="T345" s="48">
        <v>751</v>
      </c>
      <c r="U345" s="48">
        <v>750</v>
      </c>
      <c r="V345" s="48">
        <v>1020</v>
      </c>
      <c r="W345" s="48">
        <v>687</v>
      </c>
      <c r="X345" s="48">
        <v>462</v>
      </c>
      <c r="Y345" s="48">
        <v>402</v>
      </c>
      <c r="Z345" s="48">
        <v>666</v>
      </c>
      <c r="AA345" s="14">
        <v>2006</v>
      </c>
      <c r="AB345" s="72">
        <f t="shared" si="56"/>
        <v>3</v>
      </c>
      <c r="AC345" s="13" t="s">
        <v>542</v>
      </c>
    </row>
    <row r="346" spans="3:29">
      <c r="C346" s="11">
        <v>314</v>
      </c>
      <c r="D346" s="12" t="s">
        <v>200</v>
      </c>
      <c r="E346" s="13" t="s">
        <v>492</v>
      </c>
      <c r="F346" s="12" t="s">
        <v>504</v>
      </c>
      <c r="G346" s="73" t="str">
        <f t="shared" si="57"/>
        <v>FIN_C</v>
      </c>
      <c r="H346" s="73" t="str">
        <f t="shared" si="58"/>
        <v>T01_C</v>
      </c>
      <c r="I346" s="73" t="str">
        <f t="shared" si="54"/>
        <v>KA</v>
      </c>
      <c r="J346" s="44">
        <f t="shared" si="55"/>
        <v>110147</v>
      </c>
      <c r="K346" s="45">
        <f t="shared" si="59"/>
        <v>24616</v>
      </c>
      <c r="L346" s="45">
        <f t="shared" si="60"/>
        <v>24038</v>
      </c>
      <c r="M346" s="45">
        <f t="shared" si="61"/>
        <v>38484</v>
      </c>
      <c r="N346" s="45">
        <f t="shared" si="62"/>
        <v>23009</v>
      </c>
      <c r="O346" s="48">
        <v>11382</v>
      </c>
      <c r="P346" s="48">
        <v>6619</v>
      </c>
      <c r="Q346" s="48">
        <v>6615</v>
      </c>
      <c r="R346" s="48">
        <v>6419</v>
      </c>
      <c r="S346" s="48">
        <v>6414</v>
      </c>
      <c r="T346" s="48">
        <v>11205</v>
      </c>
      <c r="U346" s="48">
        <v>14917</v>
      </c>
      <c r="V346" s="48">
        <v>14168</v>
      </c>
      <c r="W346" s="48">
        <v>9399</v>
      </c>
      <c r="X346" s="48">
        <v>8040</v>
      </c>
      <c r="Y346" s="48">
        <v>6874</v>
      </c>
      <c r="Z346" s="48">
        <v>8095</v>
      </c>
      <c r="AA346" s="14">
        <v>1993</v>
      </c>
      <c r="AB346" s="72">
        <f t="shared" si="56"/>
        <v>16</v>
      </c>
      <c r="AC346" s="13" t="s">
        <v>500</v>
      </c>
    </row>
    <row r="347" spans="3:29">
      <c r="C347" s="11">
        <v>315</v>
      </c>
      <c r="D347" s="12" t="s">
        <v>84</v>
      </c>
      <c r="E347" s="13" t="s">
        <v>489</v>
      </c>
      <c r="F347" s="12" t="s">
        <v>504</v>
      </c>
      <c r="G347" s="73" t="str">
        <f t="shared" si="57"/>
        <v>DEU_C</v>
      </c>
      <c r="H347" s="73" t="str">
        <f t="shared" si="58"/>
        <v>T01_C</v>
      </c>
      <c r="I347" s="73" t="str">
        <f t="shared" si="54"/>
        <v>KM</v>
      </c>
      <c r="J347" s="44">
        <f t="shared" si="55"/>
        <v>158380</v>
      </c>
      <c r="K347" s="45">
        <f t="shared" si="59"/>
        <v>38879</v>
      </c>
      <c r="L347" s="45">
        <f t="shared" si="60"/>
        <v>40245</v>
      </c>
      <c r="M347" s="45">
        <f t="shared" si="61"/>
        <v>49419</v>
      </c>
      <c r="N347" s="45">
        <f t="shared" si="62"/>
        <v>29837</v>
      </c>
      <c r="O347" s="48">
        <v>18264</v>
      </c>
      <c r="P347" s="48">
        <v>11480</v>
      </c>
      <c r="Q347" s="48">
        <v>9135</v>
      </c>
      <c r="R347" s="48">
        <v>6686</v>
      </c>
      <c r="S347" s="48">
        <v>11778</v>
      </c>
      <c r="T347" s="48">
        <v>21781</v>
      </c>
      <c r="U347" s="48">
        <v>13039</v>
      </c>
      <c r="V347" s="48">
        <v>22372</v>
      </c>
      <c r="W347" s="48">
        <v>14008</v>
      </c>
      <c r="X347" s="48">
        <v>9742</v>
      </c>
      <c r="Y347" s="48">
        <v>8796</v>
      </c>
      <c r="Z347" s="48">
        <v>11299</v>
      </c>
      <c r="AA347" s="14">
        <v>2003</v>
      </c>
      <c r="AB347" s="72">
        <f t="shared" si="56"/>
        <v>6</v>
      </c>
      <c r="AC347" s="13" t="s">
        <v>500</v>
      </c>
    </row>
    <row r="348" spans="3:29">
      <c r="C348" s="11">
        <v>316</v>
      </c>
      <c r="D348" s="12" t="s">
        <v>378</v>
      </c>
      <c r="E348" s="13" t="s">
        <v>490</v>
      </c>
      <c r="F348" s="12" t="s">
        <v>562</v>
      </c>
      <c r="G348" s="73" t="str">
        <f t="shared" si="57"/>
        <v>DNK_D</v>
      </c>
      <c r="H348" s="73" t="str">
        <f t="shared" si="58"/>
        <v>T01_D</v>
      </c>
      <c r="I348" s="73" t="str">
        <f t="shared" si="54"/>
        <v>KA</v>
      </c>
      <c r="J348" s="44">
        <f t="shared" si="55"/>
        <v>43612</v>
      </c>
      <c r="K348" s="45">
        <f t="shared" si="59"/>
        <v>8989</v>
      </c>
      <c r="L348" s="45">
        <f t="shared" si="60"/>
        <v>10164</v>
      </c>
      <c r="M348" s="45">
        <f t="shared" si="61"/>
        <v>14454</v>
      </c>
      <c r="N348" s="45">
        <f t="shared" si="62"/>
        <v>10005</v>
      </c>
      <c r="O348" s="48">
        <v>3722</v>
      </c>
      <c r="P348" s="48">
        <v>2870</v>
      </c>
      <c r="Q348" s="48">
        <v>2397</v>
      </c>
      <c r="R348" s="48">
        <v>2416</v>
      </c>
      <c r="S348" s="48">
        <v>3022</v>
      </c>
      <c r="T348" s="48">
        <v>4726</v>
      </c>
      <c r="U348" s="48">
        <v>4915</v>
      </c>
      <c r="V348" s="48">
        <v>5574</v>
      </c>
      <c r="W348" s="48">
        <v>3965</v>
      </c>
      <c r="X348" s="48">
        <v>3307</v>
      </c>
      <c r="Y348" s="48">
        <v>2811</v>
      </c>
      <c r="Z348" s="48">
        <v>3887</v>
      </c>
      <c r="AA348" s="14">
        <v>1998</v>
      </c>
      <c r="AB348" s="72">
        <f t="shared" si="56"/>
        <v>11</v>
      </c>
      <c r="AC348" s="13" t="s">
        <v>500</v>
      </c>
    </row>
    <row r="349" spans="3:29">
      <c r="C349" s="11">
        <v>317</v>
      </c>
      <c r="D349" s="12" t="s">
        <v>267</v>
      </c>
      <c r="E349" s="13" t="s">
        <v>498</v>
      </c>
      <c r="F349" s="12" t="s">
        <v>504</v>
      </c>
      <c r="G349" s="73" t="str">
        <f t="shared" si="57"/>
        <v>NOR_C</v>
      </c>
      <c r="H349" s="73" t="str">
        <f t="shared" si="58"/>
        <v>T02_C</v>
      </c>
      <c r="I349" s="73" t="str">
        <f t="shared" si="54"/>
        <v>KM</v>
      </c>
      <c r="J349" s="44">
        <f t="shared" si="55"/>
        <v>83432</v>
      </c>
      <c r="K349" s="45">
        <f t="shared" si="59"/>
        <v>16574</v>
      </c>
      <c r="L349" s="45">
        <f t="shared" si="60"/>
        <v>17996</v>
      </c>
      <c r="M349" s="45">
        <f t="shared" si="61"/>
        <v>27325</v>
      </c>
      <c r="N349" s="45">
        <f t="shared" si="62"/>
        <v>21537</v>
      </c>
      <c r="O349" s="48">
        <v>7540</v>
      </c>
      <c r="P349" s="48">
        <v>4392</v>
      </c>
      <c r="Q349" s="48">
        <v>4642</v>
      </c>
      <c r="R349" s="48">
        <v>3630</v>
      </c>
      <c r="S349" s="48">
        <v>4751</v>
      </c>
      <c r="T349" s="48">
        <v>9615</v>
      </c>
      <c r="U349" s="48">
        <v>10801</v>
      </c>
      <c r="V349" s="48">
        <v>8803</v>
      </c>
      <c r="W349" s="48">
        <v>7721</v>
      </c>
      <c r="X349" s="48">
        <v>6464</v>
      </c>
      <c r="Y349" s="48">
        <v>6457</v>
      </c>
      <c r="Z349" s="48">
        <v>8616</v>
      </c>
      <c r="AA349" s="14">
        <v>2003</v>
      </c>
      <c r="AB349" s="72">
        <f t="shared" si="56"/>
        <v>6</v>
      </c>
      <c r="AC349" s="13" t="s">
        <v>502</v>
      </c>
    </row>
    <row r="350" spans="3:29">
      <c r="C350" s="11">
        <v>318</v>
      </c>
      <c r="D350" s="12" t="s">
        <v>101</v>
      </c>
      <c r="E350" s="13" t="s">
        <v>490</v>
      </c>
      <c r="F350" s="12" t="s">
        <v>504</v>
      </c>
      <c r="G350" s="73" t="str">
        <f t="shared" si="57"/>
        <v>DNK_C</v>
      </c>
      <c r="H350" s="73" t="str">
        <f t="shared" si="58"/>
        <v>T02_C</v>
      </c>
      <c r="I350" s="73" t="str">
        <f t="shared" si="54"/>
        <v>KA</v>
      </c>
      <c r="J350" s="44">
        <f t="shared" si="55"/>
        <v>150213</v>
      </c>
      <c r="K350" s="45">
        <f t="shared" si="59"/>
        <v>34143</v>
      </c>
      <c r="L350" s="45">
        <f t="shared" si="60"/>
        <v>35279</v>
      </c>
      <c r="M350" s="45">
        <f t="shared" si="61"/>
        <v>46390</v>
      </c>
      <c r="N350" s="45">
        <f t="shared" si="62"/>
        <v>34401</v>
      </c>
      <c r="O350" s="48">
        <v>14370</v>
      </c>
      <c r="P350" s="48">
        <v>10518</v>
      </c>
      <c r="Q350" s="48">
        <v>9255</v>
      </c>
      <c r="R350" s="48">
        <v>8522</v>
      </c>
      <c r="S350" s="48">
        <v>9343</v>
      </c>
      <c r="T350" s="48">
        <v>17414</v>
      </c>
      <c r="U350" s="48">
        <v>19323</v>
      </c>
      <c r="V350" s="48">
        <v>16522</v>
      </c>
      <c r="W350" s="48">
        <v>10545</v>
      </c>
      <c r="X350" s="48">
        <v>11940</v>
      </c>
      <c r="Y350" s="48">
        <v>8052</v>
      </c>
      <c r="Z350" s="48">
        <v>14409</v>
      </c>
      <c r="AA350" s="14">
        <v>1995</v>
      </c>
      <c r="AB350" s="72">
        <f t="shared" si="56"/>
        <v>14</v>
      </c>
      <c r="AC350" s="13" t="s">
        <v>502</v>
      </c>
    </row>
    <row r="351" spans="3:29">
      <c r="C351" s="11">
        <v>319</v>
      </c>
      <c r="D351" s="12" t="s">
        <v>6</v>
      </c>
      <c r="E351" s="13" t="s">
        <v>494</v>
      </c>
      <c r="F351" s="12" t="s">
        <v>503</v>
      </c>
      <c r="G351" s="73" t="str">
        <f t="shared" si="57"/>
        <v>GBR_A</v>
      </c>
      <c r="H351" s="73" t="str">
        <f t="shared" si="58"/>
        <v>T02_A</v>
      </c>
      <c r="I351" s="73" t="str">
        <f t="shared" si="54"/>
        <v>KM</v>
      </c>
      <c r="J351" s="44">
        <f t="shared" si="55"/>
        <v>2653900</v>
      </c>
      <c r="K351" s="45">
        <f t="shared" si="59"/>
        <v>420000</v>
      </c>
      <c r="L351" s="45">
        <f t="shared" si="60"/>
        <v>537050</v>
      </c>
      <c r="M351" s="45">
        <f t="shared" si="61"/>
        <v>1132350</v>
      </c>
      <c r="N351" s="45">
        <f t="shared" si="62"/>
        <v>564500</v>
      </c>
      <c r="O351" s="48">
        <v>211750</v>
      </c>
      <c r="P351" s="48">
        <v>116350</v>
      </c>
      <c r="Q351" s="48">
        <v>91900</v>
      </c>
      <c r="R351" s="48">
        <v>51300</v>
      </c>
      <c r="S351" s="48">
        <v>138250</v>
      </c>
      <c r="T351" s="48">
        <v>347500</v>
      </c>
      <c r="U351" s="48">
        <v>434300</v>
      </c>
      <c r="V351" s="48">
        <v>442000</v>
      </c>
      <c r="W351" s="48">
        <v>256050</v>
      </c>
      <c r="X351" s="48">
        <v>185700</v>
      </c>
      <c r="Y351" s="48">
        <v>142200</v>
      </c>
      <c r="Z351" s="48">
        <v>236600</v>
      </c>
      <c r="AA351" s="14">
        <v>2002</v>
      </c>
      <c r="AB351" s="72">
        <f t="shared" si="56"/>
        <v>7</v>
      </c>
      <c r="AC351" s="13" t="s">
        <v>502</v>
      </c>
    </row>
    <row r="352" spans="3:29">
      <c r="C352" s="11">
        <v>320</v>
      </c>
      <c r="D352" s="12" t="s">
        <v>39</v>
      </c>
      <c r="E352" s="13" t="s">
        <v>497</v>
      </c>
      <c r="F352" s="12" t="s">
        <v>2</v>
      </c>
      <c r="G352" s="73" t="str">
        <f t="shared" si="57"/>
        <v>SWE_B</v>
      </c>
      <c r="H352" s="73" t="str">
        <f t="shared" si="58"/>
        <v>T01_B</v>
      </c>
      <c r="I352" s="73" t="str">
        <f t="shared" si="54"/>
        <v>KM</v>
      </c>
      <c r="J352" s="44">
        <f t="shared" si="55"/>
        <v>232069</v>
      </c>
      <c r="K352" s="45">
        <f t="shared" si="59"/>
        <v>45689</v>
      </c>
      <c r="L352" s="45">
        <f t="shared" si="60"/>
        <v>56322</v>
      </c>
      <c r="M352" s="45">
        <f t="shared" si="61"/>
        <v>88949</v>
      </c>
      <c r="N352" s="45">
        <f t="shared" si="62"/>
        <v>41109</v>
      </c>
      <c r="O352" s="48">
        <v>18043</v>
      </c>
      <c r="P352" s="48">
        <v>16409</v>
      </c>
      <c r="Q352" s="48">
        <v>11237</v>
      </c>
      <c r="R352" s="48">
        <v>8826</v>
      </c>
      <c r="S352" s="48">
        <v>20776</v>
      </c>
      <c r="T352" s="48">
        <v>26720</v>
      </c>
      <c r="U352" s="48">
        <v>28241</v>
      </c>
      <c r="V352" s="48">
        <v>36195</v>
      </c>
      <c r="W352" s="48">
        <v>24513</v>
      </c>
      <c r="X352" s="48">
        <v>15220</v>
      </c>
      <c r="Y352" s="48">
        <v>11020</v>
      </c>
      <c r="Z352" s="48">
        <v>14869</v>
      </c>
      <c r="AA352" s="14">
        <v>2002</v>
      </c>
      <c r="AB352" s="72">
        <f t="shared" si="56"/>
        <v>7</v>
      </c>
      <c r="AC352" s="13" t="s">
        <v>500</v>
      </c>
    </row>
    <row r="353" spans="3:29">
      <c r="C353" s="11">
        <v>321</v>
      </c>
      <c r="D353" s="12" t="s">
        <v>80</v>
      </c>
      <c r="E353" s="13" t="s">
        <v>492</v>
      </c>
      <c r="F353" s="12" t="s">
        <v>504</v>
      </c>
      <c r="G353" s="73" t="str">
        <f t="shared" si="57"/>
        <v>FIN_C</v>
      </c>
      <c r="H353" s="73" t="str">
        <f t="shared" si="58"/>
        <v>T04_C</v>
      </c>
      <c r="I353" s="73" t="str">
        <f t="shared" ref="I353:I416" si="63">IF($AB353&gt;=10,"KA",IF($AB353&gt;=3,"KM","KN"))</f>
        <v>KA</v>
      </c>
      <c r="J353" s="44">
        <f t="shared" ref="J353:J416" si="64">SUM($O353:$Z353)</f>
        <v>163550</v>
      </c>
      <c r="K353" s="45">
        <f t="shared" si="59"/>
        <v>39086</v>
      </c>
      <c r="L353" s="45">
        <f t="shared" si="60"/>
        <v>40534</v>
      </c>
      <c r="M353" s="45">
        <f t="shared" si="61"/>
        <v>50696</v>
      </c>
      <c r="N353" s="45">
        <f t="shared" si="62"/>
        <v>33234</v>
      </c>
      <c r="O353" s="48">
        <v>16277</v>
      </c>
      <c r="P353" s="48">
        <v>12941</v>
      </c>
      <c r="Q353" s="48">
        <v>9868</v>
      </c>
      <c r="R353" s="48">
        <v>9244</v>
      </c>
      <c r="S353" s="48">
        <v>8668</v>
      </c>
      <c r="T353" s="48">
        <v>22622</v>
      </c>
      <c r="U353" s="48">
        <v>25131</v>
      </c>
      <c r="V353" s="48">
        <v>17173</v>
      </c>
      <c r="W353" s="48">
        <v>8392</v>
      </c>
      <c r="X353" s="48">
        <v>9494</v>
      </c>
      <c r="Y353" s="48">
        <v>13009</v>
      </c>
      <c r="Z353" s="48">
        <v>10731</v>
      </c>
      <c r="AA353" s="14">
        <v>1991</v>
      </c>
      <c r="AB353" s="72">
        <f t="shared" ref="AB353:AB416" si="65">rD1.JahrAktuell-$AA353</f>
        <v>18</v>
      </c>
      <c r="AC353" s="13" t="s">
        <v>542</v>
      </c>
    </row>
    <row r="354" spans="3:29">
      <c r="C354" s="11">
        <v>322</v>
      </c>
      <c r="D354" s="12" t="s">
        <v>315</v>
      </c>
      <c r="E354" s="13" t="s">
        <v>489</v>
      </c>
      <c r="F354" s="12" t="s">
        <v>504</v>
      </c>
      <c r="G354" s="73" t="str">
        <f t="shared" ref="G354:G417" si="66">$E354&amp;"_"&amp;$F354</f>
        <v>DEU_C</v>
      </c>
      <c r="H354" s="73" t="str">
        <f t="shared" ref="H354:H417" si="67">$AC354&amp;"_"&amp;$F354</f>
        <v>T04_C</v>
      </c>
      <c r="I354" s="73" t="str">
        <f t="shared" si="63"/>
        <v>KA</v>
      </c>
      <c r="J354" s="44">
        <f t="shared" si="64"/>
        <v>66453</v>
      </c>
      <c r="K354" s="45">
        <f t="shared" ref="K354:K417" si="68">SUM($O354:$Q354)</f>
        <v>16007</v>
      </c>
      <c r="L354" s="45">
        <f t="shared" ref="L354:L417" si="69">SUM($R354:$T354)</f>
        <v>17747</v>
      </c>
      <c r="M354" s="45">
        <f t="shared" ref="M354:M417" si="70">SUM($U354:$W354)</f>
        <v>18905</v>
      </c>
      <c r="N354" s="45">
        <f t="shared" ref="N354:N417" si="71">SUM($X354:$Z354)</f>
        <v>13794</v>
      </c>
      <c r="O354" s="48">
        <v>5759</v>
      </c>
      <c r="P354" s="48">
        <v>4208</v>
      </c>
      <c r="Q354" s="48">
        <v>6040</v>
      </c>
      <c r="R354" s="48">
        <v>5514</v>
      </c>
      <c r="S354" s="48">
        <v>4325</v>
      </c>
      <c r="T354" s="48">
        <v>7908</v>
      </c>
      <c r="U354" s="48">
        <v>6073</v>
      </c>
      <c r="V354" s="48">
        <v>5399</v>
      </c>
      <c r="W354" s="48">
        <v>7433</v>
      </c>
      <c r="X354" s="48">
        <v>4580</v>
      </c>
      <c r="Y354" s="48">
        <v>5082</v>
      </c>
      <c r="Z354" s="48">
        <v>4132</v>
      </c>
      <c r="AA354" s="14">
        <v>1994</v>
      </c>
      <c r="AB354" s="72">
        <f t="shared" si="65"/>
        <v>15</v>
      </c>
      <c r="AC354" s="13" t="s">
        <v>542</v>
      </c>
    </row>
    <row r="355" spans="3:29">
      <c r="C355" s="11">
        <v>323</v>
      </c>
      <c r="D355" s="12" t="s">
        <v>415</v>
      </c>
      <c r="E355" s="13" t="s">
        <v>493</v>
      </c>
      <c r="F355" s="12" t="s">
        <v>562</v>
      </c>
      <c r="G355" s="73" t="str">
        <f t="shared" si="66"/>
        <v>FRA_D</v>
      </c>
      <c r="H355" s="73" t="str">
        <f t="shared" si="67"/>
        <v>T02_D</v>
      </c>
      <c r="I355" s="73" t="str">
        <f t="shared" si="63"/>
        <v>KA</v>
      </c>
      <c r="J355" s="44">
        <f t="shared" si="64"/>
        <v>30988</v>
      </c>
      <c r="K355" s="45">
        <f t="shared" si="68"/>
        <v>4920</v>
      </c>
      <c r="L355" s="45">
        <f t="shared" si="69"/>
        <v>7303</v>
      </c>
      <c r="M355" s="45">
        <f t="shared" si="70"/>
        <v>10592</v>
      </c>
      <c r="N355" s="45">
        <f t="shared" si="71"/>
        <v>8173</v>
      </c>
      <c r="O355" s="48">
        <v>1846</v>
      </c>
      <c r="P355" s="48">
        <v>1627</v>
      </c>
      <c r="Q355" s="48">
        <v>1447</v>
      </c>
      <c r="R355" s="48">
        <v>2065</v>
      </c>
      <c r="S355" s="48">
        <v>2596</v>
      </c>
      <c r="T355" s="48">
        <v>2642</v>
      </c>
      <c r="U355" s="48">
        <v>3971</v>
      </c>
      <c r="V355" s="48">
        <v>3119</v>
      </c>
      <c r="W355" s="48">
        <v>3502</v>
      </c>
      <c r="X355" s="48">
        <v>1658</v>
      </c>
      <c r="Y355" s="48">
        <v>2473</v>
      </c>
      <c r="Z355" s="48">
        <v>4042</v>
      </c>
      <c r="AA355" s="14">
        <v>1995</v>
      </c>
      <c r="AB355" s="72">
        <f t="shared" si="65"/>
        <v>14</v>
      </c>
      <c r="AC355" s="13" t="s">
        <v>502</v>
      </c>
    </row>
    <row r="356" spans="3:29">
      <c r="C356" s="11">
        <v>324</v>
      </c>
      <c r="D356" s="12" t="s">
        <v>171</v>
      </c>
      <c r="E356" s="13" t="s">
        <v>490</v>
      </c>
      <c r="F356" s="12" t="s">
        <v>504</v>
      </c>
      <c r="G356" s="73" t="str">
        <f t="shared" si="66"/>
        <v>DNK_C</v>
      </c>
      <c r="H356" s="73" t="str">
        <f t="shared" si="67"/>
        <v>T01_C</v>
      </c>
      <c r="I356" s="73" t="str">
        <f t="shared" si="63"/>
        <v>KA</v>
      </c>
      <c r="J356" s="44">
        <f t="shared" si="64"/>
        <v>120454</v>
      </c>
      <c r="K356" s="45">
        <f t="shared" si="68"/>
        <v>27094</v>
      </c>
      <c r="L356" s="45">
        <f t="shared" si="69"/>
        <v>26713</v>
      </c>
      <c r="M356" s="45">
        <f t="shared" si="70"/>
        <v>37566</v>
      </c>
      <c r="N356" s="45">
        <f t="shared" si="71"/>
        <v>29081</v>
      </c>
      <c r="O356" s="48">
        <v>12819</v>
      </c>
      <c r="P356" s="48">
        <v>8850</v>
      </c>
      <c r="Q356" s="48">
        <v>5425</v>
      </c>
      <c r="R356" s="48">
        <v>5601</v>
      </c>
      <c r="S356" s="48">
        <v>6946</v>
      </c>
      <c r="T356" s="48">
        <v>14166</v>
      </c>
      <c r="U356" s="48">
        <v>12883</v>
      </c>
      <c r="V356" s="48">
        <v>12814</v>
      </c>
      <c r="W356" s="48">
        <v>11869</v>
      </c>
      <c r="X356" s="48">
        <v>10556</v>
      </c>
      <c r="Y356" s="48">
        <v>9092</v>
      </c>
      <c r="Z356" s="48">
        <v>9433</v>
      </c>
      <c r="AA356" s="14">
        <v>1991</v>
      </c>
      <c r="AB356" s="72">
        <f t="shared" si="65"/>
        <v>18</v>
      </c>
      <c r="AC356" s="13" t="s">
        <v>500</v>
      </c>
    </row>
    <row r="357" spans="3:29">
      <c r="C357" s="11">
        <v>325</v>
      </c>
      <c r="D357" s="12" t="s">
        <v>292</v>
      </c>
      <c r="E357" s="13" t="s">
        <v>494</v>
      </c>
      <c r="F357" s="12" t="s">
        <v>504</v>
      </c>
      <c r="G357" s="73" t="str">
        <f t="shared" si="66"/>
        <v>GBR_C</v>
      </c>
      <c r="H357" s="73" t="str">
        <f t="shared" si="67"/>
        <v>T01_C</v>
      </c>
      <c r="I357" s="73" t="str">
        <f t="shared" si="63"/>
        <v>KA</v>
      </c>
      <c r="J357" s="44">
        <f t="shared" si="64"/>
        <v>75216</v>
      </c>
      <c r="K357" s="45">
        <f t="shared" si="68"/>
        <v>14570</v>
      </c>
      <c r="L357" s="45">
        <f t="shared" si="69"/>
        <v>19230</v>
      </c>
      <c r="M357" s="45">
        <f t="shared" si="70"/>
        <v>25118</v>
      </c>
      <c r="N357" s="45">
        <f t="shared" si="71"/>
        <v>16298</v>
      </c>
      <c r="O357" s="48">
        <v>6337</v>
      </c>
      <c r="P357" s="48">
        <v>4365</v>
      </c>
      <c r="Q357" s="48">
        <v>3868</v>
      </c>
      <c r="R357" s="48">
        <v>4804</v>
      </c>
      <c r="S357" s="48">
        <v>5580</v>
      </c>
      <c r="T357" s="48">
        <v>8846</v>
      </c>
      <c r="U357" s="48">
        <v>8364</v>
      </c>
      <c r="V357" s="48">
        <v>10476</v>
      </c>
      <c r="W357" s="48">
        <v>6278</v>
      </c>
      <c r="X357" s="48">
        <v>4664</v>
      </c>
      <c r="Y357" s="48">
        <v>4244</v>
      </c>
      <c r="Z357" s="48">
        <v>7390</v>
      </c>
      <c r="AA357" s="14">
        <v>1995</v>
      </c>
      <c r="AB357" s="72">
        <f t="shared" si="65"/>
        <v>14</v>
      </c>
      <c r="AC357" s="13" t="s">
        <v>500</v>
      </c>
    </row>
    <row r="358" spans="3:29">
      <c r="C358" s="11">
        <v>326</v>
      </c>
      <c r="D358" s="12" t="s">
        <v>392</v>
      </c>
      <c r="E358" s="13" t="s">
        <v>498</v>
      </c>
      <c r="F358" s="12" t="s">
        <v>562</v>
      </c>
      <c r="G358" s="73" t="str">
        <f t="shared" si="66"/>
        <v>NOR_D</v>
      </c>
      <c r="H358" s="73" t="str">
        <f t="shared" si="67"/>
        <v>T01_D</v>
      </c>
      <c r="I358" s="73" t="str">
        <f t="shared" si="63"/>
        <v>KM</v>
      </c>
      <c r="J358" s="44">
        <f t="shared" si="64"/>
        <v>38473</v>
      </c>
      <c r="K358" s="45">
        <f t="shared" si="68"/>
        <v>8230</v>
      </c>
      <c r="L358" s="45">
        <f t="shared" si="69"/>
        <v>9357</v>
      </c>
      <c r="M358" s="45">
        <f t="shared" si="70"/>
        <v>13228</v>
      </c>
      <c r="N358" s="45">
        <f t="shared" si="71"/>
        <v>7658</v>
      </c>
      <c r="O358" s="48">
        <v>3341</v>
      </c>
      <c r="P358" s="48">
        <v>2802</v>
      </c>
      <c r="Q358" s="48">
        <v>2087</v>
      </c>
      <c r="R358" s="48">
        <v>2374</v>
      </c>
      <c r="S358" s="48">
        <v>3128</v>
      </c>
      <c r="T358" s="48">
        <v>3855</v>
      </c>
      <c r="U358" s="48">
        <v>5183</v>
      </c>
      <c r="V358" s="48">
        <v>4530</v>
      </c>
      <c r="W358" s="48">
        <v>3515</v>
      </c>
      <c r="X358" s="48">
        <v>2370</v>
      </c>
      <c r="Y358" s="48">
        <v>1832</v>
      </c>
      <c r="Z358" s="48">
        <v>3456</v>
      </c>
      <c r="AA358" s="14">
        <v>2000</v>
      </c>
      <c r="AB358" s="72">
        <f t="shared" si="65"/>
        <v>9</v>
      </c>
      <c r="AC358" s="13" t="s">
        <v>500</v>
      </c>
    </row>
    <row r="359" spans="3:29">
      <c r="C359" s="11">
        <v>327</v>
      </c>
      <c r="D359" s="12" t="s">
        <v>318</v>
      </c>
      <c r="E359" s="13" t="s">
        <v>496</v>
      </c>
      <c r="F359" s="12" t="s">
        <v>504</v>
      </c>
      <c r="G359" s="73" t="str">
        <f t="shared" si="66"/>
        <v>NLD_C</v>
      </c>
      <c r="H359" s="73" t="str">
        <f t="shared" si="67"/>
        <v>T02_C</v>
      </c>
      <c r="I359" s="73" t="str">
        <f t="shared" si="63"/>
        <v>KM</v>
      </c>
      <c r="J359" s="44">
        <f t="shared" si="64"/>
        <v>65954</v>
      </c>
      <c r="K359" s="45">
        <f t="shared" si="68"/>
        <v>14890</v>
      </c>
      <c r="L359" s="45">
        <f t="shared" si="69"/>
        <v>16747</v>
      </c>
      <c r="M359" s="45">
        <f t="shared" si="70"/>
        <v>20520</v>
      </c>
      <c r="N359" s="45">
        <f t="shared" si="71"/>
        <v>13797</v>
      </c>
      <c r="O359" s="48">
        <v>6844</v>
      </c>
      <c r="P359" s="48">
        <v>4621</v>
      </c>
      <c r="Q359" s="48">
        <v>3425</v>
      </c>
      <c r="R359" s="48">
        <v>2676</v>
      </c>
      <c r="S359" s="48">
        <v>5770</v>
      </c>
      <c r="T359" s="48">
        <v>8301</v>
      </c>
      <c r="U359" s="48">
        <v>5970</v>
      </c>
      <c r="V359" s="48">
        <v>10012</v>
      </c>
      <c r="W359" s="48">
        <v>4538</v>
      </c>
      <c r="X359" s="48">
        <v>4643</v>
      </c>
      <c r="Y359" s="48">
        <v>4055</v>
      </c>
      <c r="Z359" s="48">
        <v>5099</v>
      </c>
      <c r="AA359" s="14">
        <v>2004</v>
      </c>
      <c r="AB359" s="72">
        <f t="shared" si="65"/>
        <v>5</v>
      </c>
      <c r="AC359" s="13" t="s">
        <v>502</v>
      </c>
    </row>
    <row r="360" spans="3:29">
      <c r="C360" s="11">
        <v>328</v>
      </c>
      <c r="D360" s="12" t="s">
        <v>41</v>
      </c>
      <c r="E360" s="13" t="s">
        <v>489</v>
      </c>
      <c r="F360" s="12" t="s">
        <v>2</v>
      </c>
      <c r="G360" s="73" t="str">
        <f t="shared" si="66"/>
        <v>DEU_B</v>
      </c>
      <c r="H360" s="73" t="str">
        <f t="shared" si="67"/>
        <v>T02_B</v>
      </c>
      <c r="I360" s="73" t="str">
        <f t="shared" si="63"/>
        <v>KA</v>
      </c>
      <c r="J360" s="44">
        <f t="shared" si="64"/>
        <v>220885</v>
      </c>
      <c r="K360" s="45">
        <f t="shared" si="68"/>
        <v>51332</v>
      </c>
      <c r="L360" s="45">
        <f t="shared" si="69"/>
        <v>47913</v>
      </c>
      <c r="M360" s="45">
        <f t="shared" si="70"/>
        <v>67465</v>
      </c>
      <c r="N360" s="45">
        <f t="shared" si="71"/>
        <v>54175</v>
      </c>
      <c r="O360" s="48">
        <v>22676</v>
      </c>
      <c r="P360" s="48">
        <v>16788</v>
      </c>
      <c r="Q360" s="48">
        <v>11868</v>
      </c>
      <c r="R360" s="48">
        <v>15048</v>
      </c>
      <c r="S360" s="48">
        <v>20919</v>
      </c>
      <c r="T360" s="48">
        <v>11946</v>
      </c>
      <c r="U360" s="48">
        <v>23004</v>
      </c>
      <c r="V360" s="48">
        <v>34550</v>
      </c>
      <c r="W360" s="48">
        <v>9911</v>
      </c>
      <c r="X360" s="48">
        <v>20963</v>
      </c>
      <c r="Y360" s="48">
        <v>16405</v>
      </c>
      <c r="Z360" s="48">
        <v>16807</v>
      </c>
      <c r="AA360" s="14">
        <v>1990</v>
      </c>
      <c r="AB360" s="72">
        <f t="shared" si="65"/>
        <v>19</v>
      </c>
      <c r="AC360" s="13" t="s">
        <v>502</v>
      </c>
    </row>
    <row r="361" spans="3:29">
      <c r="C361" s="11">
        <v>329</v>
      </c>
      <c r="D361" s="12" t="s">
        <v>427</v>
      </c>
      <c r="E361" s="13" t="s">
        <v>490</v>
      </c>
      <c r="F361" s="12" t="s">
        <v>562</v>
      </c>
      <c r="G361" s="73" t="str">
        <f t="shared" si="66"/>
        <v>DNK_D</v>
      </c>
      <c r="H361" s="73" t="str">
        <f t="shared" si="67"/>
        <v>T02_D</v>
      </c>
      <c r="I361" s="73" t="str">
        <f t="shared" si="63"/>
        <v>KM</v>
      </c>
      <c r="J361" s="44">
        <f t="shared" si="64"/>
        <v>27303</v>
      </c>
      <c r="K361" s="45">
        <f t="shared" si="68"/>
        <v>6578</v>
      </c>
      <c r="L361" s="45">
        <f t="shared" si="69"/>
        <v>4563</v>
      </c>
      <c r="M361" s="45">
        <f t="shared" si="70"/>
        <v>9046</v>
      </c>
      <c r="N361" s="45">
        <f t="shared" si="71"/>
        <v>7116</v>
      </c>
      <c r="O361" s="48">
        <v>3234</v>
      </c>
      <c r="P361" s="48">
        <v>1490</v>
      </c>
      <c r="Q361" s="48">
        <v>1854</v>
      </c>
      <c r="R361" s="48">
        <v>801</v>
      </c>
      <c r="S361" s="48">
        <v>1491</v>
      </c>
      <c r="T361" s="48">
        <v>2271</v>
      </c>
      <c r="U361" s="48">
        <v>3004</v>
      </c>
      <c r="V361" s="48">
        <v>4138</v>
      </c>
      <c r="W361" s="48">
        <v>1904</v>
      </c>
      <c r="X361" s="48">
        <v>2148</v>
      </c>
      <c r="Y361" s="48">
        <v>2139</v>
      </c>
      <c r="Z361" s="48">
        <v>2829</v>
      </c>
      <c r="AA361" s="14">
        <v>2003</v>
      </c>
      <c r="AB361" s="72">
        <f t="shared" si="65"/>
        <v>6</v>
      </c>
      <c r="AC361" s="13" t="s">
        <v>502</v>
      </c>
    </row>
    <row r="362" spans="3:29">
      <c r="C362" s="11">
        <v>330</v>
      </c>
      <c r="D362" s="12" t="s">
        <v>456</v>
      </c>
      <c r="E362" s="13" t="s">
        <v>489</v>
      </c>
      <c r="F362" s="12" t="s">
        <v>562</v>
      </c>
      <c r="G362" s="73" t="str">
        <f t="shared" si="66"/>
        <v>DEU_D</v>
      </c>
      <c r="H362" s="73" t="str">
        <f t="shared" si="67"/>
        <v>T02_D</v>
      </c>
      <c r="I362" s="73" t="str">
        <f t="shared" si="63"/>
        <v>KA</v>
      </c>
      <c r="J362" s="44">
        <f t="shared" si="64"/>
        <v>14810</v>
      </c>
      <c r="K362" s="45">
        <f t="shared" si="68"/>
        <v>2993</v>
      </c>
      <c r="L362" s="45">
        <f t="shared" si="69"/>
        <v>3522</v>
      </c>
      <c r="M362" s="45">
        <f t="shared" si="70"/>
        <v>5218</v>
      </c>
      <c r="N362" s="45">
        <f t="shared" si="71"/>
        <v>3077</v>
      </c>
      <c r="O362" s="48">
        <v>1262</v>
      </c>
      <c r="P362" s="48">
        <v>988</v>
      </c>
      <c r="Q362" s="48">
        <v>743</v>
      </c>
      <c r="R362" s="48">
        <v>716</v>
      </c>
      <c r="S362" s="48">
        <v>1078</v>
      </c>
      <c r="T362" s="48">
        <v>1728</v>
      </c>
      <c r="U362" s="48">
        <v>1999</v>
      </c>
      <c r="V362" s="48">
        <v>2058</v>
      </c>
      <c r="W362" s="48">
        <v>1161</v>
      </c>
      <c r="X362" s="48">
        <v>991</v>
      </c>
      <c r="Y362" s="48">
        <v>677</v>
      </c>
      <c r="Z362" s="48">
        <v>1409</v>
      </c>
      <c r="AA362" s="14">
        <v>1991</v>
      </c>
      <c r="AB362" s="72">
        <f t="shared" si="65"/>
        <v>18</v>
      </c>
      <c r="AC362" s="13" t="s">
        <v>502</v>
      </c>
    </row>
    <row r="363" spans="3:29">
      <c r="C363" s="11">
        <v>331</v>
      </c>
      <c r="D363" s="12" t="s">
        <v>364</v>
      </c>
      <c r="E363" s="13" t="s">
        <v>489</v>
      </c>
      <c r="F363" s="12" t="s">
        <v>562</v>
      </c>
      <c r="G363" s="73" t="str">
        <f t="shared" si="66"/>
        <v>DEU_D</v>
      </c>
      <c r="H363" s="73" t="str">
        <f t="shared" si="67"/>
        <v>T02_D</v>
      </c>
      <c r="I363" s="73" t="str">
        <f t="shared" si="63"/>
        <v>KM</v>
      </c>
      <c r="J363" s="44">
        <f t="shared" si="64"/>
        <v>50579</v>
      </c>
      <c r="K363" s="45">
        <f t="shared" si="68"/>
        <v>10033</v>
      </c>
      <c r="L363" s="45">
        <f t="shared" si="69"/>
        <v>12808</v>
      </c>
      <c r="M363" s="45">
        <f t="shared" si="70"/>
        <v>14966</v>
      </c>
      <c r="N363" s="45">
        <f t="shared" si="71"/>
        <v>12772</v>
      </c>
      <c r="O363" s="48">
        <v>5600</v>
      </c>
      <c r="P363" s="48">
        <v>1853</v>
      </c>
      <c r="Q363" s="48">
        <v>2580</v>
      </c>
      <c r="R363" s="48">
        <v>2560</v>
      </c>
      <c r="S363" s="48">
        <v>3821</v>
      </c>
      <c r="T363" s="48">
        <v>6427</v>
      </c>
      <c r="U363" s="48">
        <v>5449</v>
      </c>
      <c r="V363" s="48">
        <v>4782</v>
      </c>
      <c r="W363" s="48">
        <v>4735</v>
      </c>
      <c r="X363" s="48">
        <v>4196</v>
      </c>
      <c r="Y363" s="48">
        <v>3537</v>
      </c>
      <c r="Z363" s="48">
        <v>5039</v>
      </c>
      <c r="AA363" s="14">
        <v>2004</v>
      </c>
      <c r="AB363" s="72">
        <f t="shared" si="65"/>
        <v>5</v>
      </c>
      <c r="AC363" s="13" t="s">
        <v>502</v>
      </c>
    </row>
    <row r="364" spans="3:29">
      <c r="C364" s="11">
        <v>332</v>
      </c>
      <c r="D364" s="12" t="s">
        <v>273</v>
      </c>
      <c r="E364" s="13" t="s">
        <v>492</v>
      </c>
      <c r="F364" s="12" t="s">
        <v>504</v>
      </c>
      <c r="G364" s="73" t="str">
        <f t="shared" si="66"/>
        <v>FIN_C</v>
      </c>
      <c r="H364" s="73" t="str">
        <f t="shared" si="67"/>
        <v>T03_C</v>
      </c>
      <c r="I364" s="73" t="str">
        <f t="shared" si="63"/>
        <v>KA</v>
      </c>
      <c r="J364" s="44">
        <f t="shared" si="64"/>
        <v>82187</v>
      </c>
      <c r="K364" s="45">
        <f t="shared" si="68"/>
        <v>13435</v>
      </c>
      <c r="L364" s="45">
        <f t="shared" si="69"/>
        <v>21789</v>
      </c>
      <c r="M364" s="45">
        <f t="shared" si="70"/>
        <v>27068</v>
      </c>
      <c r="N364" s="45">
        <f t="shared" si="71"/>
        <v>19895</v>
      </c>
      <c r="O364" s="48">
        <v>7058</v>
      </c>
      <c r="P364" s="48">
        <v>3770</v>
      </c>
      <c r="Q364" s="48">
        <v>2607</v>
      </c>
      <c r="R364" s="48">
        <v>6213</v>
      </c>
      <c r="S364" s="48">
        <v>5415</v>
      </c>
      <c r="T364" s="48">
        <v>10161</v>
      </c>
      <c r="U364" s="48">
        <v>11235</v>
      </c>
      <c r="V364" s="48">
        <v>7463</v>
      </c>
      <c r="W364" s="48">
        <v>8370</v>
      </c>
      <c r="X364" s="48">
        <v>5680</v>
      </c>
      <c r="Y364" s="48">
        <v>7234</v>
      </c>
      <c r="Z364" s="48">
        <v>6981</v>
      </c>
      <c r="AA364" s="14">
        <v>1992</v>
      </c>
      <c r="AB364" s="72">
        <f t="shared" si="65"/>
        <v>17</v>
      </c>
      <c r="AC364" s="13" t="s">
        <v>501</v>
      </c>
    </row>
    <row r="365" spans="3:29">
      <c r="C365" s="11">
        <v>333</v>
      </c>
      <c r="D365" s="12" t="s">
        <v>285</v>
      </c>
      <c r="E365" s="13" t="s">
        <v>498</v>
      </c>
      <c r="F365" s="12" t="s">
        <v>504</v>
      </c>
      <c r="G365" s="73" t="str">
        <f t="shared" si="66"/>
        <v>NOR_C</v>
      </c>
      <c r="H365" s="73" t="str">
        <f t="shared" si="67"/>
        <v>T01_C</v>
      </c>
      <c r="I365" s="73" t="str">
        <f t="shared" si="63"/>
        <v>KA</v>
      </c>
      <c r="J365" s="44">
        <f t="shared" si="64"/>
        <v>77334</v>
      </c>
      <c r="K365" s="45">
        <f t="shared" si="68"/>
        <v>15447</v>
      </c>
      <c r="L365" s="45">
        <f t="shared" si="69"/>
        <v>18677</v>
      </c>
      <c r="M365" s="45">
        <f t="shared" si="70"/>
        <v>26053</v>
      </c>
      <c r="N365" s="45">
        <f t="shared" si="71"/>
        <v>17157</v>
      </c>
      <c r="O365" s="48">
        <v>6479</v>
      </c>
      <c r="P365" s="48">
        <v>4648</v>
      </c>
      <c r="Q365" s="48">
        <v>4320</v>
      </c>
      <c r="R365" s="48">
        <v>4339</v>
      </c>
      <c r="S365" s="48">
        <v>5760</v>
      </c>
      <c r="T365" s="48">
        <v>8578</v>
      </c>
      <c r="U365" s="48">
        <v>8934</v>
      </c>
      <c r="V365" s="48">
        <v>9807</v>
      </c>
      <c r="W365" s="48">
        <v>7312</v>
      </c>
      <c r="X365" s="48">
        <v>5264</v>
      </c>
      <c r="Y365" s="48">
        <v>4932</v>
      </c>
      <c r="Z365" s="48">
        <v>6961</v>
      </c>
      <c r="AA365" s="14">
        <v>1992</v>
      </c>
      <c r="AB365" s="72">
        <f t="shared" si="65"/>
        <v>17</v>
      </c>
      <c r="AC365" s="13" t="s">
        <v>500</v>
      </c>
    </row>
    <row r="366" spans="3:29">
      <c r="C366" s="11">
        <v>334</v>
      </c>
      <c r="D366" s="12" t="s">
        <v>143</v>
      </c>
      <c r="E366" s="13" t="s">
        <v>498</v>
      </c>
      <c r="F366" s="12" t="s">
        <v>504</v>
      </c>
      <c r="G366" s="73" t="str">
        <f t="shared" si="66"/>
        <v>NOR_C</v>
      </c>
      <c r="H366" s="73" t="str">
        <f t="shared" si="67"/>
        <v>T01_C</v>
      </c>
      <c r="I366" s="73" t="str">
        <f t="shared" si="63"/>
        <v>KA</v>
      </c>
      <c r="J366" s="44">
        <f t="shared" si="64"/>
        <v>131994</v>
      </c>
      <c r="K366" s="45">
        <f t="shared" si="68"/>
        <v>27389</v>
      </c>
      <c r="L366" s="45">
        <f t="shared" si="69"/>
        <v>31147</v>
      </c>
      <c r="M366" s="45">
        <f t="shared" si="70"/>
        <v>43598</v>
      </c>
      <c r="N366" s="45">
        <f t="shared" si="71"/>
        <v>29860</v>
      </c>
      <c r="O366" s="48">
        <v>12711</v>
      </c>
      <c r="P366" s="48">
        <v>8036</v>
      </c>
      <c r="Q366" s="48">
        <v>6642</v>
      </c>
      <c r="R366" s="48">
        <v>8067</v>
      </c>
      <c r="S366" s="48">
        <v>8506</v>
      </c>
      <c r="T366" s="48">
        <v>14574</v>
      </c>
      <c r="U366" s="48">
        <v>15489</v>
      </c>
      <c r="V366" s="48">
        <v>18244</v>
      </c>
      <c r="W366" s="48">
        <v>9865</v>
      </c>
      <c r="X366" s="48">
        <v>10716</v>
      </c>
      <c r="Y366" s="48">
        <v>8422</v>
      </c>
      <c r="Z366" s="48">
        <v>10722</v>
      </c>
      <c r="AA366" s="14">
        <v>1991</v>
      </c>
      <c r="AB366" s="72">
        <f t="shared" si="65"/>
        <v>18</v>
      </c>
      <c r="AC366" s="13" t="s">
        <v>500</v>
      </c>
    </row>
    <row r="367" spans="3:29">
      <c r="C367" s="11">
        <v>335</v>
      </c>
      <c r="D367" s="12" t="s">
        <v>309</v>
      </c>
      <c r="E367" s="13" t="s">
        <v>495</v>
      </c>
      <c r="F367" s="12" t="s">
        <v>504</v>
      </c>
      <c r="G367" s="73" t="str">
        <f t="shared" si="66"/>
        <v>IRL_C</v>
      </c>
      <c r="H367" s="73" t="str">
        <f t="shared" si="67"/>
        <v>T02_C</v>
      </c>
      <c r="I367" s="73" t="str">
        <f t="shared" si="63"/>
        <v>KA</v>
      </c>
      <c r="J367" s="44">
        <f t="shared" si="64"/>
        <v>69521</v>
      </c>
      <c r="K367" s="45">
        <f t="shared" si="68"/>
        <v>14286</v>
      </c>
      <c r="L367" s="45">
        <f t="shared" si="69"/>
        <v>16310</v>
      </c>
      <c r="M367" s="45">
        <f t="shared" si="70"/>
        <v>23328</v>
      </c>
      <c r="N367" s="45">
        <f t="shared" si="71"/>
        <v>15597</v>
      </c>
      <c r="O367" s="48">
        <v>6232</v>
      </c>
      <c r="P367" s="48">
        <v>4352</v>
      </c>
      <c r="Q367" s="48">
        <v>3702</v>
      </c>
      <c r="R367" s="48">
        <v>3610</v>
      </c>
      <c r="S367" s="48">
        <v>4891</v>
      </c>
      <c r="T367" s="48">
        <v>7809</v>
      </c>
      <c r="U367" s="48">
        <v>8391</v>
      </c>
      <c r="V367" s="48">
        <v>8659</v>
      </c>
      <c r="W367" s="48">
        <v>6278</v>
      </c>
      <c r="X367" s="48">
        <v>5310</v>
      </c>
      <c r="Y367" s="48">
        <v>4184</v>
      </c>
      <c r="Z367" s="48">
        <v>6103</v>
      </c>
      <c r="AA367" s="14">
        <v>1995</v>
      </c>
      <c r="AB367" s="72">
        <f t="shared" si="65"/>
        <v>14</v>
      </c>
      <c r="AC367" s="13" t="s">
        <v>502</v>
      </c>
    </row>
    <row r="368" spans="3:29">
      <c r="C368" s="11">
        <v>336</v>
      </c>
      <c r="D368" s="12" t="s">
        <v>282</v>
      </c>
      <c r="E368" s="13" t="s">
        <v>490</v>
      </c>
      <c r="F368" s="12" t="s">
        <v>504</v>
      </c>
      <c r="G368" s="73" t="str">
        <f t="shared" si="66"/>
        <v>DNK_C</v>
      </c>
      <c r="H368" s="73" t="str">
        <f t="shared" si="67"/>
        <v>T03_C</v>
      </c>
      <c r="I368" s="73" t="str">
        <f t="shared" si="63"/>
        <v>KA</v>
      </c>
      <c r="J368" s="44">
        <f t="shared" si="64"/>
        <v>78433</v>
      </c>
      <c r="K368" s="45">
        <f t="shared" si="68"/>
        <v>16344</v>
      </c>
      <c r="L368" s="45">
        <f t="shared" si="69"/>
        <v>18072</v>
      </c>
      <c r="M368" s="45">
        <f t="shared" si="70"/>
        <v>26223</v>
      </c>
      <c r="N368" s="45">
        <f t="shared" si="71"/>
        <v>17794</v>
      </c>
      <c r="O368" s="48">
        <v>7193</v>
      </c>
      <c r="P368" s="48">
        <v>4939</v>
      </c>
      <c r="Q368" s="48">
        <v>4212</v>
      </c>
      <c r="R368" s="48">
        <v>4157</v>
      </c>
      <c r="S368" s="48">
        <v>5647</v>
      </c>
      <c r="T368" s="48">
        <v>8268</v>
      </c>
      <c r="U368" s="48">
        <v>9257</v>
      </c>
      <c r="V368" s="48">
        <v>10071</v>
      </c>
      <c r="W368" s="48">
        <v>6895</v>
      </c>
      <c r="X368" s="48">
        <v>5758</v>
      </c>
      <c r="Y368" s="48">
        <v>4825</v>
      </c>
      <c r="Z368" s="48">
        <v>7211</v>
      </c>
      <c r="AA368" s="14">
        <v>1992</v>
      </c>
      <c r="AB368" s="72">
        <f t="shared" si="65"/>
        <v>17</v>
      </c>
      <c r="AC368" s="13" t="s">
        <v>501</v>
      </c>
    </row>
    <row r="369" spans="3:29">
      <c r="C369" s="11">
        <v>337</v>
      </c>
      <c r="D369" s="12" t="s">
        <v>160</v>
      </c>
      <c r="E369" s="13" t="s">
        <v>495</v>
      </c>
      <c r="F369" s="12" t="s">
        <v>504</v>
      </c>
      <c r="G369" s="73" t="str">
        <f t="shared" si="66"/>
        <v>IRL_C</v>
      </c>
      <c r="H369" s="73" t="str">
        <f t="shared" si="67"/>
        <v>T02_C</v>
      </c>
      <c r="I369" s="73" t="str">
        <f t="shared" si="63"/>
        <v>KA</v>
      </c>
      <c r="J369" s="44">
        <f t="shared" si="64"/>
        <v>124620</v>
      </c>
      <c r="K369" s="45">
        <f t="shared" si="68"/>
        <v>22108</v>
      </c>
      <c r="L369" s="45">
        <f t="shared" si="69"/>
        <v>31224</v>
      </c>
      <c r="M369" s="45">
        <f t="shared" si="70"/>
        <v>42428</v>
      </c>
      <c r="N369" s="45">
        <f t="shared" si="71"/>
        <v>28860</v>
      </c>
      <c r="O369" s="48">
        <v>9233</v>
      </c>
      <c r="P369" s="48">
        <v>7165</v>
      </c>
      <c r="Q369" s="48">
        <v>5710</v>
      </c>
      <c r="R369" s="48">
        <v>8422</v>
      </c>
      <c r="S369" s="48">
        <v>8044</v>
      </c>
      <c r="T369" s="48">
        <v>14758</v>
      </c>
      <c r="U369" s="48">
        <v>15494</v>
      </c>
      <c r="V369" s="48">
        <v>19299</v>
      </c>
      <c r="W369" s="48">
        <v>7635</v>
      </c>
      <c r="X369" s="48">
        <v>8439</v>
      </c>
      <c r="Y369" s="48">
        <v>10619</v>
      </c>
      <c r="Z369" s="48">
        <v>9802</v>
      </c>
      <c r="AA369" s="14">
        <v>1997</v>
      </c>
      <c r="AB369" s="72">
        <f t="shared" si="65"/>
        <v>12</v>
      </c>
      <c r="AC369" s="13" t="s">
        <v>502</v>
      </c>
    </row>
    <row r="370" spans="3:29">
      <c r="C370" s="11">
        <v>338</v>
      </c>
      <c r="D370" s="12" t="s">
        <v>428</v>
      </c>
      <c r="E370" s="13" t="s">
        <v>495</v>
      </c>
      <c r="F370" s="12" t="s">
        <v>562</v>
      </c>
      <c r="G370" s="73" t="str">
        <f t="shared" si="66"/>
        <v>IRL_D</v>
      </c>
      <c r="H370" s="73" t="str">
        <f t="shared" si="67"/>
        <v>T03_D</v>
      </c>
      <c r="I370" s="73" t="str">
        <f t="shared" si="63"/>
        <v>KA</v>
      </c>
      <c r="J370" s="44">
        <f t="shared" si="64"/>
        <v>27213</v>
      </c>
      <c r="K370" s="45">
        <f t="shared" si="68"/>
        <v>5297</v>
      </c>
      <c r="L370" s="45">
        <f t="shared" si="69"/>
        <v>7507</v>
      </c>
      <c r="M370" s="45">
        <f t="shared" si="70"/>
        <v>8822</v>
      </c>
      <c r="N370" s="45">
        <f t="shared" si="71"/>
        <v>5587</v>
      </c>
      <c r="O370" s="48">
        <v>3138</v>
      </c>
      <c r="P370" s="48">
        <v>1003</v>
      </c>
      <c r="Q370" s="48">
        <v>1156</v>
      </c>
      <c r="R370" s="48">
        <v>1795</v>
      </c>
      <c r="S370" s="48">
        <v>1589</v>
      </c>
      <c r="T370" s="48">
        <v>4123</v>
      </c>
      <c r="U370" s="48">
        <v>2288</v>
      </c>
      <c r="V370" s="48">
        <v>3974</v>
      </c>
      <c r="W370" s="48">
        <v>2560</v>
      </c>
      <c r="X370" s="48">
        <v>1812</v>
      </c>
      <c r="Y370" s="48">
        <v>999</v>
      </c>
      <c r="Z370" s="48">
        <v>2776</v>
      </c>
      <c r="AA370" s="14">
        <v>1992</v>
      </c>
      <c r="AB370" s="72">
        <f t="shared" si="65"/>
        <v>17</v>
      </c>
      <c r="AC370" s="13" t="s">
        <v>501</v>
      </c>
    </row>
    <row r="371" spans="3:29">
      <c r="C371" s="11">
        <v>339</v>
      </c>
      <c r="D371" s="12" t="s">
        <v>211</v>
      </c>
      <c r="E371" s="13" t="s">
        <v>489</v>
      </c>
      <c r="F371" s="12" t="s">
        <v>504</v>
      </c>
      <c r="G371" s="73" t="str">
        <f t="shared" si="66"/>
        <v>DEU_C</v>
      </c>
      <c r="H371" s="73" t="str">
        <f t="shared" si="67"/>
        <v>T02_C</v>
      </c>
      <c r="I371" s="73" t="str">
        <f t="shared" si="63"/>
        <v>KA</v>
      </c>
      <c r="J371" s="44">
        <f t="shared" si="64"/>
        <v>107121</v>
      </c>
      <c r="K371" s="45">
        <f t="shared" si="68"/>
        <v>22711</v>
      </c>
      <c r="L371" s="45">
        <f t="shared" si="69"/>
        <v>26549</v>
      </c>
      <c r="M371" s="45">
        <f t="shared" si="70"/>
        <v>31145</v>
      </c>
      <c r="N371" s="45">
        <f t="shared" si="71"/>
        <v>26716</v>
      </c>
      <c r="O371" s="48">
        <v>9882</v>
      </c>
      <c r="P371" s="48">
        <v>8491</v>
      </c>
      <c r="Q371" s="48">
        <v>4338</v>
      </c>
      <c r="R371" s="48">
        <v>6529</v>
      </c>
      <c r="S371" s="48">
        <v>6140</v>
      </c>
      <c r="T371" s="48">
        <v>13880</v>
      </c>
      <c r="U371" s="48">
        <v>9071</v>
      </c>
      <c r="V371" s="48">
        <v>11292</v>
      </c>
      <c r="W371" s="48">
        <v>10782</v>
      </c>
      <c r="X371" s="48">
        <v>7424</v>
      </c>
      <c r="Y371" s="48">
        <v>7096</v>
      </c>
      <c r="Z371" s="48">
        <v>12196</v>
      </c>
      <c r="AA371" s="14">
        <v>1999</v>
      </c>
      <c r="AB371" s="72">
        <f t="shared" si="65"/>
        <v>10</v>
      </c>
      <c r="AC371" s="13" t="s">
        <v>502</v>
      </c>
    </row>
    <row r="372" spans="3:29">
      <c r="C372" s="11">
        <v>340</v>
      </c>
      <c r="D372" s="12" t="s">
        <v>441</v>
      </c>
      <c r="E372" s="13" t="s">
        <v>489</v>
      </c>
      <c r="F372" s="12" t="s">
        <v>562</v>
      </c>
      <c r="G372" s="73" t="str">
        <f t="shared" si="66"/>
        <v>DEU_D</v>
      </c>
      <c r="H372" s="73" t="str">
        <f t="shared" si="67"/>
        <v>T03_D</v>
      </c>
      <c r="I372" s="73" t="str">
        <f t="shared" si="63"/>
        <v>KA</v>
      </c>
      <c r="J372" s="44">
        <f t="shared" si="64"/>
        <v>17719</v>
      </c>
      <c r="K372" s="45">
        <f t="shared" si="68"/>
        <v>3436</v>
      </c>
      <c r="L372" s="45">
        <f t="shared" si="69"/>
        <v>4532</v>
      </c>
      <c r="M372" s="45">
        <f t="shared" si="70"/>
        <v>6296</v>
      </c>
      <c r="N372" s="45">
        <f t="shared" si="71"/>
        <v>3455</v>
      </c>
      <c r="O372" s="48">
        <v>1498</v>
      </c>
      <c r="P372" s="48">
        <v>754</v>
      </c>
      <c r="Q372" s="48">
        <v>1184</v>
      </c>
      <c r="R372" s="48">
        <v>657</v>
      </c>
      <c r="S372" s="48">
        <v>1384</v>
      </c>
      <c r="T372" s="48">
        <v>2491</v>
      </c>
      <c r="U372" s="48">
        <v>1514</v>
      </c>
      <c r="V372" s="48">
        <v>2931</v>
      </c>
      <c r="W372" s="48">
        <v>1851</v>
      </c>
      <c r="X372" s="48">
        <v>1327</v>
      </c>
      <c r="Y372" s="48">
        <v>1034</v>
      </c>
      <c r="Z372" s="48">
        <v>1094</v>
      </c>
      <c r="AA372" s="14">
        <v>1991</v>
      </c>
      <c r="AB372" s="72">
        <f t="shared" si="65"/>
        <v>18</v>
      </c>
      <c r="AC372" s="13" t="s">
        <v>501</v>
      </c>
    </row>
    <row r="373" spans="3:29">
      <c r="C373" s="11">
        <v>341</v>
      </c>
      <c r="D373" s="12" t="s">
        <v>199</v>
      </c>
      <c r="E373" s="13" t="s">
        <v>490</v>
      </c>
      <c r="F373" s="12" t="s">
        <v>504</v>
      </c>
      <c r="G373" s="73" t="str">
        <f t="shared" si="66"/>
        <v>DNK_C</v>
      </c>
      <c r="H373" s="73" t="str">
        <f t="shared" si="67"/>
        <v>T03_C</v>
      </c>
      <c r="I373" s="73" t="str">
        <f t="shared" si="63"/>
        <v>KA</v>
      </c>
      <c r="J373" s="44">
        <f t="shared" si="64"/>
        <v>110699</v>
      </c>
      <c r="K373" s="45">
        <f t="shared" si="68"/>
        <v>24677</v>
      </c>
      <c r="L373" s="45">
        <f t="shared" si="69"/>
        <v>22370</v>
      </c>
      <c r="M373" s="45">
        <f t="shared" si="70"/>
        <v>37932</v>
      </c>
      <c r="N373" s="45">
        <f t="shared" si="71"/>
        <v>25720</v>
      </c>
      <c r="O373" s="48">
        <v>10587</v>
      </c>
      <c r="P373" s="48">
        <v>7926</v>
      </c>
      <c r="Q373" s="48">
        <v>6164</v>
      </c>
      <c r="R373" s="48">
        <v>4273</v>
      </c>
      <c r="S373" s="48">
        <v>7045</v>
      </c>
      <c r="T373" s="48">
        <v>11052</v>
      </c>
      <c r="U373" s="48">
        <v>13483</v>
      </c>
      <c r="V373" s="48">
        <v>15883</v>
      </c>
      <c r="W373" s="48">
        <v>8566</v>
      </c>
      <c r="X373" s="48">
        <v>8192</v>
      </c>
      <c r="Y373" s="48">
        <v>7425</v>
      </c>
      <c r="Z373" s="48">
        <v>10103</v>
      </c>
      <c r="AA373" s="14">
        <v>1993</v>
      </c>
      <c r="AB373" s="72">
        <f t="shared" si="65"/>
        <v>16</v>
      </c>
      <c r="AC373" s="13" t="s">
        <v>501</v>
      </c>
    </row>
    <row r="374" spans="3:29">
      <c r="C374" s="11">
        <v>342</v>
      </c>
      <c r="D374" s="12" t="s">
        <v>460</v>
      </c>
      <c r="E374" s="13" t="s">
        <v>495</v>
      </c>
      <c r="F374" s="12" t="s">
        <v>562</v>
      </c>
      <c r="G374" s="73" t="str">
        <f t="shared" si="66"/>
        <v>IRL_D</v>
      </c>
      <c r="H374" s="73" t="str">
        <f t="shared" si="67"/>
        <v>T01_D</v>
      </c>
      <c r="I374" s="73" t="str">
        <f t="shared" si="63"/>
        <v>KA</v>
      </c>
      <c r="J374" s="44">
        <f t="shared" si="64"/>
        <v>13016</v>
      </c>
      <c r="K374" s="45">
        <f t="shared" si="68"/>
        <v>2861</v>
      </c>
      <c r="L374" s="45">
        <f t="shared" si="69"/>
        <v>2975</v>
      </c>
      <c r="M374" s="45">
        <f t="shared" si="70"/>
        <v>4222</v>
      </c>
      <c r="N374" s="45">
        <f t="shared" si="71"/>
        <v>2958</v>
      </c>
      <c r="O374" s="48">
        <v>1269</v>
      </c>
      <c r="P374" s="48">
        <v>857</v>
      </c>
      <c r="Q374" s="48">
        <v>735</v>
      </c>
      <c r="R374" s="48">
        <v>742</v>
      </c>
      <c r="S374" s="48">
        <v>863</v>
      </c>
      <c r="T374" s="48">
        <v>1370</v>
      </c>
      <c r="U374" s="48">
        <v>1515</v>
      </c>
      <c r="V374" s="48">
        <v>1632</v>
      </c>
      <c r="W374" s="48">
        <v>1075</v>
      </c>
      <c r="X374" s="48">
        <v>861</v>
      </c>
      <c r="Y374" s="48">
        <v>894</v>
      </c>
      <c r="Z374" s="48">
        <v>1203</v>
      </c>
      <c r="AA374" s="14">
        <v>1999</v>
      </c>
      <c r="AB374" s="72">
        <f t="shared" si="65"/>
        <v>10</v>
      </c>
      <c r="AC374" s="13" t="s">
        <v>500</v>
      </c>
    </row>
    <row r="375" spans="3:29">
      <c r="C375" s="11">
        <v>343</v>
      </c>
      <c r="D375" s="12" t="s">
        <v>194</v>
      </c>
      <c r="E375" s="13" t="s">
        <v>497</v>
      </c>
      <c r="F375" s="12" t="s">
        <v>504</v>
      </c>
      <c r="G375" s="73" t="str">
        <f t="shared" si="66"/>
        <v>SWE_C</v>
      </c>
      <c r="H375" s="73" t="str">
        <f t="shared" si="67"/>
        <v>T02_C</v>
      </c>
      <c r="I375" s="73" t="str">
        <f t="shared" si="63"/>
        <v>KA</v>
      </c>
      <c r="J375" s="44">
        <f t="shared" si="64"/>
        <v>111539</v>
      </c>
      <c r="K375" s="45">
        <f t="shared" si="68"/>
        <v>21371</v>
      </c>
      <c r="L375" s="45">
        <f t="shared" si="69"/>
        <v>23927</v>
      </c>
      <c r="M375" s="45">
        <f t="shared" si="70"/>
        <v>37760</v>
      </c>
      <c r="N375" s="45">
        <f t="shared" si="71"/>
        <v>28481</v>
      </c>
      <c r="O375" s="48">
        <v>8128</v>
      </c>
      <c r="P375" s="48">
        <v>6568</v>
      </c>
      <c r="Q375" s="48">
        <v>6675</v>
      </c>
      <c r="R375" s="48">
        <v>6279</v>
      </c>
      <c r="S375" s="48">
        <v>6872</v>
      </c>
      <c r="T375" s="48">
        <v>10776</v>
      </c>
      <c r="U375" s="48">
        <v>14332</v>
      </c>
      <c r="V375" s="48">
        <v>13160</v>
      </c>
      <c r="W375" s="48">
        <v>10268</v>
      </c>
      <c r="X375" s="48">
        <v>9523</v>
      </c>
      <c r="Y375" s="48">
        <v>8702</v>
      </c>
      <c r="Z375" s="48">
        <v>10256</v>
      </c>
      <c r="AA375" s="14">
        <v>1994</v>
      </c>
      <c r="AB375" s="72">
        <f t="shared" si="65"/>
        <v>15</v>
      </c>
      <c r="AC375" s="13" t="s">
        <v>502</v>
      </c>
    </row>
    <row r="376" spans="3:29">
      <c r="C376" s="11">
        <v>344</v>
      </c>
      <c r="D376" s="12" t="s">
        <v>379</v>
      </c>
      <c r="E376" s="13" t="s">
        <v>496</v>
      </c>
      <c r="F376" s="12" t="s">
        <v>562</v>
      </c>
      <c r="G376" s="73" t="str">
        <f t="shared" si="66"/>
        <v>NLD_D</v>
      </c>
      <c r="H376" s="73" t="str">
        <f t="shared" si="67"/>
        <v>T03_D</v>
      </c>
      <c r="I376" s="73" t="str">
        <f t="shared" si="63"/>
        <v>KA</v>
      </c>
      <c r="J376" s="44">
        <f t="shared" si="64"/>
        <v>42957</v>
      </c>
      <c r="K376" s="45">
        <f t="shared" si="68"/>
        <v>8279</v>
      </c>
      <c r="L376" s="45">
        <f t="shared" si="69"/>
        <v>9534</v>
      </c>
      <c r="M376" s="45">
        <f t="shared" si="70"/>
        <v>14744</v>
      </c>
      <c r="N376" s="45">
        <f t="shared" si="71"/>
        <v>10400</v>
      </c>
      <c r="O376" s="48">
        <v>3332</v>
      </c>
      <c r="P376" s="48">
        <v>2660</v>
      </c>
      <c r="Q376" s="48">
        <v>2287</v>
      </c>
      <c r="R376" s="48">
        <v>2551</v>
      </c>
      <c r="S376" s="48">
        <v>2965</v>
      </c>
      <c r="T376" s="48">
        <v>4018</v>
      </c>
      <c r="U376" s="48">
        <v>6111</v>
      </c>
      <c r="V376" s="48">
        <v>5307</v>
      </c>
      <c r="W376" s="48">
        <v>3326</v>
      </c>
      <c r="X376" s="48">
        <v>3202</v>
      </c>
      <c r="Y376" s="48">
        <v>3183</v>
      </c>
      <c r="Z376" s="48">
        <v>4015</v>
      </c>
      <c r="AA376" s="14">
        <v>1999</v>
      </c>
      <c r="AB376" s="72">
        <f t="shared" si="65"/>
        <v>10</v>
      </c>
      <c r="AC376" s="13" t="s">
        <v>501</v>
      </c>
    </row>
    <row r="377" spans="3:29">
      <c r="C377" s="11">
        <v>345</v>
      </c>
      <c r="D377" s="12" t="s">
        <v>115</v>
      </c>
      <c r="E377" s="13" t="s">
        <v>497</v>
      </c>
      <c r="F377" s="12" t="s">
        <v>504</v>
      </c>
      <c r="G377" s="73" t="str">
        <f t="shared" si="66"/>
        <v>SWE_C</v>
      </c>
      <c r="H377" s="73" t="str">
        <f t="shared" si="67"/>
        <v>T03_C</v>
      </c>
      <c r="I377" s="73" t="str">
        <f t="shared" si="63"/>
        <v>KA</v>
      </c>
      <c r="J377" s="44">
        <f t="shared" si="64"/>
        <v>144926</v>
      </c>
      <c r="K377" s="45">
        <f t="shared" si="68"/>
        <v>32197</v>
      </c>
      <c r="L377" s="45">
        <f t="shared" si="69"/>
        <v>35096</v>
      </c>
      <c r="M377" s="45">
        <f t="shared" si="70"/>
        <v>45895</v>
      </c>
      <c r="N377" s="45">
        <f t="shared" si="71"/>
        <v>31738</v>
      </c>
      <c r="O377" s="48">
        <v>14307</v>
      </c>
      <c r="P377" s="48">
        <v>9895</v>
      </c>
      <c r="Q377" s="48">
        <v>7995</v>
      </c>
      <c r="R377" s="48">
        <v>8107</v>
      </c>
      <c r="S377" s="48">
        <v>10567</v>
      </c>
      <c r="T377" s="48">
        <v>16422</v>
      </c>
      <c r="U377" s="48">
        <v>17227</v>
      </c>
      <c r="V377" s="48">
        <v>15839</v>
      </c>
      <c r="W377" s="48">
        <v>12829</v>
      </c>
      <c r="X377" s="48">
        <v>9591</v>
      </c>
      <c r="Y377" s="48">
        <v>8480</v>
      </c>
      <c r="Z377" s="48">
        <v>13667</v>
      </c>
      <c r="AA377" s="14">
        <v>1991</v>
      </c>
      <c r="AB377" s="72">
        <f t="shared" si="65"/>
        <v>18</v>
      </c>
      <c r="AC377" s="13" t="s">
        <v>501</v>
      </c>
    </row>
    <row r="378" spans="3:29">
      <c r="C378" s="11">
        <v>346</v>
      </c>
      <c r="D378" s="12" t="s">
        <v>367</v>
      </c>
      <c r="E378" s="13" t="s">
        <v>495</v>
      </c>
      <c r="F378" s="12" t="s">
        <v>562</v>
      </c>
      <c r="G378" s="73" t="str">
        <f t="shared" si="66"/>
        <v>IRL_D</v>
      </c>
      <c r="H378" s="73" t="str">
        <f t="shared" si="67"/>
        <v>T03_D</v>
      </c>
      <c r="I378" s="73" t="str">
        <f t="shared" si="63"/>
        <v>KM</v>
      </c>
      <c r="J378" s="44">
        <f t="shared" si="64"/>
        <v>48230</v>
      </c>
      <c r="K378" s="45">
        <f t="shared" si="68"/>
        <v>9994</v>
      </c>
      <c r="L378" s="45">
        <f t="shared" si="69"/>
        <v>11384</v>
      </c>
      <c r="M378" s="45">
        <f t="shared" si="70"/>
        <v>16077</v>
      </c>
      <c r="N378" s="45">
        <f t="shared" si="71"/>
        <v>10775</v>
      </c>
      <c r="O378" s="48">
        <v>4370</v>
      </c>
      <c r="P378" s="48">
        <v>3026</v>
      </c>
      <c r="Q378" s="48">
        <v>2598</v>
      </c>
      <c r="R378" s="48">
        <v>2632</v>
      </c>
      <c r="S378" s="48">
        <v>3558</v>
      </c>
      <c r="T378" s="48">
        <v>5194</v>
      </c>
      <c r="U378" s="48">
        <v>5671</v>
      </c>
      <c r="V378" s="48">
        <v>6076</v>
      </c>
      <c r="W378" s="48">
        <v>4330</v>
      </c>
      <c r="X378" s="48">
        <v>3405</v>
      </c>
      <c r="Y378" s="48">
        <v>2979</v>
      </c>
      <c r="Z378" s="48">
        <v>4391</v>
      </c>
      <c r="AA378" s="14">
        <v>2002</v>
      </c>
      <c r="AB378" s="72">
        <f t="shared" si="65"/>
        <v>7</v>
      </c>
      <c r="AC378" s="13" t="s">
        <v>501</v>
      </c>
    </row>
    <row r="379" spans="3:29">
      <c r="C379" s="11">
        <v>347</v>
      </c>
      <c r="D379" s="12" t="s">
        <v>399</v>
      </c>
      <c r="E379" s="13" t="s">
        <v>497</v>
      </c>
      <c r="F379" s="12" t="s">
        <v>562</v>
      </c>
      <c r="G379" s="73" t="str">
        <f t="shared" si="66"/>
        <v>SWE_D</v>
      </c>
      <c r="H379" s="73" t="str">
        <f t="shared" si="67"/>
        <v>T01_D</v>
      </c>
      <c r="I379" s="73" t="str">
        <f t="shared" si="63"/>
        <v>KM</v>
      </c>
      <c r="J379" s="44">
        <f t="shared" si="64"/>
        <v>34467</v>
      </c>
      <c r="K379" s="45">
        <f t="shared" si="68"/>
        <v>8099</v>
      </c>
      <c r="L379" s="45">
        <f t="shared" si="69"/>
        <v>7514</v>
      </c>
      <c r="M379" s="45">
        <f t="shared" si="70"/>
        <v>10675</v>
      </c>
      <c r="N379" s="45">
        <f t="shared" si="71"/>
        <v>8179</v>
      </c>
      <c r="O379" s="48">
        <v>3506</v>
      </c>
      <c r="P379" s="48">
        <v>2635</v>
      </c>
      <c r="Q379" s="48">
        <v>1958</v>
      </c>
      <c r="R379" s="48">
        <v>1650</v>
      </c>
      <c r="S379" s="48">
        <v>2932</v>
      </c>
      <c r="T379" s="48">
        <v>2932</v>
      </c>
      <c r="U379" s="48">
        <v>3656</v>
      </c>
      <c r="V379" s="48">
        <v>4579</v>
      </c>
      <c r="W379" s="48">
        <v>2440</v>
      </c>
      <c r="X379" s="48">
        <v>2737</v>
      </c>
      <c r="Y379" s="48">
        <v>2103</v>
      </c>
      <c r="Z379" s="48">
        <v>3339</v>
      </c>
      <c r="AA379" s="14">
        <v>2003</v>
      </c>
      <c r="AB379" s="72">
        <f t="shared" si="65"/>
        <v>6</v>
      </c>
      <c r="AC379" s="13" t="s">
        <v>500</v>
      </c>
    </row>
    <row r="380" spans="3:29">
      <c r="C380" s="11">
        <v>348</v>
      </c>
      <c r="D380" s="12" t="s">
        <v>431</v>
      </c>
      <c r="E380" s="13" t="s">
        <v>494</v>
      </c>
      <c r="F380" s="12" t="s">
        <v>562</v>
      </c>
      <c r="G380" s="73" t="str">
        <f t="shared" si="66"/>
        <v>GBR_D</v>
      </c>
      <c r="H380" s="73" t="str">
        <f t="shared" si="67"/>
        <v>T03_D</v>
      </c>
      <c r="I380" s="73" t="str">
        <f t="shared" si="63"/>
        <v>KM</v>
      </c>
      <c r="J380" s="44">
        <f t="shared" si="64"/>
        <v>24402</v>
      </c>
      <c r="K380" s="45">
        <f t="shared" si="68"/>
        <v>5342</v>
      </c>
      <c r="L380" s="45">
        <f t="shared" si="69"/>
        <v>4641</v>
      </c>
      <c r="M380" s="45">
        <f t="shared" si="70"/>
        <v>8526</v>
      </c>
      <c r="N380" s="45">
        <f t="shared" si="71"/>
        <v>5893</v>
      </c>
      <c r="O380" s="48">
        <v>1928</v>
      </c>
      <c r="P380" s="48">
        <v>2118</v>
      </c>
      <c r="Q380" s="48">
        <v>1296</v>
      </c>
      <c r="R380" s="48">
        <v>1017</v>
      </c>
      <c r="S380" s="48">
        <v>1408</v>
      </c>
      <c r="T380" s="48">
        <v>2216</v>
      </c>
      <c r="U380" s="48">
        <v>3407</v>
      </c>
      <c r="V380" s="48">
        <v>2605</v>
      </c>
      <c r="W380" s="48">
        <v>2514</v>
      </c>
      <c r="X380" s="48">
        <v>1744</v>
      </c>
      <c r="Y380" s="48">
        <v>1914</v>
      </c>
      <c r="Z380" s="48">
        <v>2235</v>
      </c>
      <c r="AA380" s="14">
        <v>2000</v>
      </c>
      <c r="AB380" s="72">
        <f t="shared" si="65"/>
        <v>9</v>
      </c>
      <c r="AC380" s="13" t="s">
        <v>501</v>
      </c>
    </row>
    <row r="381" spans="3:29">
      <c r="C381" s="11">
        <v>349</v>
      </c>
      <c r="D381" s="12" t="s">
        <v>60</v>
      </c>
      <c r="E381" s="13" t="s">
        <v>497</v>
      </c>
      <c r="F381" s="12" t="s">
        <v>504</v>
      </c>
      <c r="G381" s="73" t="str">
        <f t="shared" si="66"/>
        <v>SWE_C</v>
      </c>
      <c r="H381" s="73" t="str">
        <f t="shared" si="67"/>
        <v>T01_C</v>
      </c>
      <c r="I381" s="73" t="str">
        <f t="shared" si="63"/>
        <v>KM</v>
      </c>
      <c r="J381" s="44">
        <f t="shared" si="64"/>
        <v>182794</v>
      </c>
      <c r="K381" s="45">
        <f t="shared" si="68"/>
        <v>41028</v>
      </c>
      <c r="L381" s="45">
        <f t="shared" si="69"/>
        <v>48257</v>
      </c>
      <c r="M381" s="45">
        <f t="shared" si="70"/>
        <v>50828</v>
      </c>
      <c r="N381" s="45">
        <f t="shared" si="71"/>
        <v>42681</v>
      </c>
      <c r="O381" s="48">
        <v>18412</v>
      </c>
      <c r="P381" s="48">
        <v>10790</v>
      </c>
      <c r="Q381" s="48">
        <v>11826</v>
      </c>
      <c r="R381" s="48">
        <v>6609</v>
      </c>
      <c r="S381" s="48">
        <v>15464</v>
      </c>
      <c r="T381" s="48">
        <v>26184</v>
      </c>
      <c r="U381" s="48">
        <v>16580</v>
      </c>
      <c r="V381" s="48">
        <v>23938</v>
      </c>
      <c r="W381" s="48">
        <v>10310</v>
      </c>
      <c r="X381" s="48">
        <v>7944</v>
      </c>
      <c r="Y381" s="48">
        <v>10496</v>
      </c>
      <c r="Z381" s="48">
        <v>24241</v>
      </c>
      <c r="AA381" s="14">
        <v>2003</v>
      </c>
      <c r="AB381" s="72">
        <f t="shared" si="65"/>
        <v>6</v>
      </c>
      <c r="AC381" s="13" t="s">
        <v>500</v>
      </c>
    </row>
    <row r="382" spans="3:29">
      <c r="C382" s="11">
        <v>350</v>
      </c>
      <c r="D382" s="12" t="s">
        <v>59</v>
      </c>
      <c r="E382" s="13" t="s">
        <v>494</v>
      </c>
      <c r="F382" s="12" t="s">
        <v>504</v>
      </c>
      <c r="G382" s="73" t="str">
        <f t="shared" si="66"/>
        <v>GBR_C</v>
      </c>
      <c r="H382" s="73" t="str">
        <f t="shared" si="67"/>
        <v>T02_C</v>
      </c>
      <c r="I382" s="73" t="str">
        <f t="shared" si="63"/>
        <v>KM</v>
      </c>
      <c r="J382" s="44">
        <f t="shared" si="64"/>
        <v>185417</v>
      </c>
      <c r="K382" s="45">
        <f t="shared" si="68"/>
        <v>41698</v>
      </c>
      <c r="L382" s="45">
        <f t="shared" si="69"/>
        <v>48236</v>
      </c>
      <c r="M382" s="45">
        <f t="shared" si="70"/>
        <v>51358</v>
      </c>
      <c r="N382" s="45">
        <f t="shared" si="71"/>
        <v>44125</v>
      </c>
      <c r="O382" s="48">
        <v>21728</v>
      </c>
      <c r="P382" s="48">
        <v>12196</v>
      </c>
      <c r="Q382" s="48">
        <v>7774</v>
      </c>
      <c r="R382" s="48">
        <v>10557</v>
      </c>
      <c r="S382" s="48">
        <v>17161</v>
      </c>
      <c r="T382" s="48">
        <v>20518</v>
      </c>
      <c r="U382" s="48">
        <v>12832</v>
      </c>
      <c r="V382" s="48">
        <v>27783</v>
      </c>
      <c r="W382" s="48">
        <v>10743</v>
      </c>
      <c r="X382" s="48">
        <v>15079</v>
      </c>
      <c r="Y382" s="48">
        <v>10656</v>
      </c>
      <c r="Z382" s="48">
        <v>18390</v>
      </c>
      <c r="AA382" s="14">
        <v>2002</v>
      </c>
      <c r="AB382" s="72">
        <f t="shared" si="65"/>
        <v>7</v>
      </c>
      <c r="AC382" s="13" t="s">
        <v>502</v>
      </c>
    </row>
    <row r="383" spans="3:29">
      <c r="C383" s="11">
        <v>351</v>
      </c>
      <c r="D383" s="12" t="s">
        <v>445</v>
      </c>
      <c r="E383" s="13" t="s">
        <v>494</v>
      </c>
      <c r="F383" s="12" t="s">
        <v>562</v>
      </c>
      <c r="G383" s="73" t="str">
        <f t="shared" si="66"/>
        <v>GBR_D</v>
      </c>
      <c r="H383" s="73" t="str">
        <f t="shared" si="67"/>
        <v>T04_D</v>
      </c>
      <c r="I383" s="73" t="str">
        <f t="shared" si="63"/>
        <v>KA</v>
      </c>
      <c r="J383" s="44">
        <f t="shared" si="64"/>
        <v>16526</v>
      </c>
      <c r="K383" s="45">
        <f t="shared" si="68"/>
        <v>3835</v>
      </c>
      <c r="L383" s="45">
        <f t="shared" si="69"/>
        <v>3960</v>
      </c>
      <c r="M383" s="45">
        <f t="shared" si="70"/>
        <v>4809</v>
      </c>
      <c r="N383" s="45">
        <f t="shared" si="71"/>
        <v>3922</v>
      </c>
      <c r="O383" s="48">
        <v>1919</v>
      </c>
      <c r="P383" s="48">
        <v>1235</v>
      </c>
      <c r="Q383" s="48">
        <v>681</v>
      </c>
      <c r="R383" s="48">
        <v>1094</v>
      </c>
      <c r="S383" s="48">
        <v>1471</v>
      </c>
      <c r="T383" s="48">
        <v>1395</v>
      </c>
      <c r="U383" s="48">
        <v>1566</v>
      </c>
      <c r="V383" s="48">
        <v>2258</v>
      </c>
      <c r="W383" s="48">
        <v>985</v>
      </c>
      <c r="X383" s="48">
        <v>1452</v>
      </c>
      <c r="Y383" s="48">
        <v>958</v>
      </c>
      <c r="Z383" s="48">
        <v>1512</v>
      </c>
      <c r="AA383" s="14">
        <v>1990</v>
      </c>
      <c r="AB383" s="72">
        <f t="shared" si="65"/>
        <v>19</v>
      </c>
      <c r="AC383" s="13" t="s">
        <v>542</v>
      </c>
    </row>
    <row r="384" spans="3:29">
      <c r="C384" s="11">
        <v>352</v>
      </c>
      <c r="D384" s="12" t="s">
        <v>225</v>
      </c>
      <c r="E384" s="13" t="s">
        <v>489</v>
      </c>
      <c r="F384" s="12" t="s">
        <v>504</v>
      </c>
      <c r="G384" s="73" t="str">
        <f t="shared" si="66"/>
        <v>DEU_C</v>
      </c>
      <c r="H384" s="73" t="str">
        <f t="shared" si="67"/>
        <v>T04_C</v>
      </c>
      <c r="I384" s="73" t="str">
        <f t="shared" si="63"/>
        <v>KA</v>
      </c>
      <c r="J384" s="44">
        <f t="shared" si="64"/>
        <v>101090</v>
      </c>
      <c r="K384" s="45">
        <f t="shared" si="68"/>
        <v>19529</v>
      </c>
      <c r="L384" s="45">
        <f t="shared" si="69"/>
        <v>23696</v>
      </c>
      <c r="M384" s="45">
        <f t="shared" si="70"/>
        <v>35713</v>
      </c>
      <c r="N384" s="45">
        <f t="shared" si="71"/>
        <v>22152</v>
      </c>
      <c r="O384" s="48">
        <v>11733</v>
      </c>
      <c r="P384" s="48">
        <v>4775</v>
      </c>
      <c r="Q384" s="48">
        <v>3021</v>
      </c>
      <c r="R384" s="48">
        <v>3513</v>
      </c>
      <c r="S384" s="48">
        <v>7934</v>
      </c>
      <c r="T384" s="48">
        <v>12249</v>
      </c>
      <c r="U384" s="48">
        <v>14119</v>
      </c>
      <c r="V384" s="48">
        <v>13316</v>
      </c>
      <c r="W384" s="48">
        <v>8278</v>
      </c>
      <c r="X384" s="48">
        <v>9221</v>
      </c>
      <c r="Y384" s="48">
        <v>5396</v>
      </c>
      <c r="Z384" s="48">
        <v>7535</v>
      </c>
      <c r="AA384" s="14">
        <v>1995</v>
      </c>
      <c r="AB384" s="72">
        <f t="shared" si="65"/>
        <v>14</v>
      </c>
      <c r="AC384" s="13" t="s">
        <v>542</v>
      </c>
    </row>
    <row r="385" spans="3:29">
      <c r="C385" s="11">
        <v>353</v>
      </c>
      <c r="D385" s="12" t="s">
        <v>472</v>
      </c>
      <c r="E385" s="13" t="s">
        <v>497</v>
      </c>
      <c r="F385" s="12" t="s">
        <v>562</v>
      </c>
      <c r="G385" s="73" t="str">
        <f t="shared" si="66"/>
        <v>SWE_D</v>
      </c>
      <c r="H385" s="73" t="str">
        <f t="shared" si="67"/>
        <v>T01_D</v>
      </c>
      <c r="I385" s="73" t="str">
        <f t="shared" si="63"/>
        <v>KA</v>
      </c>
      <c r="J385" s="44">
        <f t="shared" si="64"/>
        <v>8887</v>
      </c>
      <c r="K385" s="45">
        <f t="shared" si="68"/>
        <v>1761</v>
      </c>
      <c r="L385" s="45">
        <f t="shared" si="69"/>
        <v>1735</v>
      </c>
      <c r="M385" s="45">
        <f t="shared" si="70"/>
        <v>3274</v>
      </c>
      <c r="N385" s="45">
        <f t="shared" si="71"/>
        <v>2117</v>
      </c>
      <c r="O385" s="48">
        <v>898</v>
      </c>
      <c r="P385" s="48">
        <v>367</v>
      </c>
      <c r="Q385" s="48">
        <v>496</v>
      </c>
      <c r="R385" s="48">
        <v>447</v>
      </c>
      <c r="S385" s="48">
        <v>708</v>
      </c>
      <c r="T385" s="48">
        <v>580</v>
      </c>
      <c r="U385" s="48">
        <v>1353</v>
      </c>
      <c r="V385" s="48">
        <v>1397</v>
      </c>
      <c r="W385" s="48">
        <v>524</v>
      </c>
      <c r="X385" s="48">
        <v>735</v>
      </c>
      <c r="Y385" s="48">
        <v>555</v>
      </c>
      <c r="Z385" s="48">
        <v>827</v>
      </c>
      <c r="AA385" s="14">
        <v>1990</v>
      </c>
      <c r="AB385" s="72">
        <f t="shared" si="65"/>
        <v>19</v>
      </c>
      <c r="AC385" s="13" t="s">
        <v>500</v>
      </c>
    </row>
    <row r="386" spans="3:29">
      <c r="C386" s="11">
        <v>354</v>
      </c>
      <c r="D386" s="12" t="s">
        <v>377</v>
      </c>
      <c r="E386" s="13" t="s">
        <v>490</v>
      </c>
      <c r="F386" s="12" t="s">
        <v>562</v>
      </c>
      <c r="G386" s="73" t="str">
        <f t="shared" si="66"/>
        <v>DNK_D</v>
      </c>
      <c r="H386" s="73" t="str">
        <f t="shared" si="67"/>
        <v>T04_D</v>
      </c>
      <c r="I386" s="73" t="str">
        <f t="shared" si="63"/>
        <v>KM</v>
      </c>
      <c r="J386" s="44">
        <f t="shared" si="64"/>
        <v>43918</v>
      </c>
      <c r="K386" s="45">
        <f t="shared" si="68"/>
        <v>9100</v>
      </c>
      <c r="L386" s="45">
        <f t="shared" si="69"/>
        <v>10287</v>
      </c>
      <c r="M386" s="45">
        <f t="shared" si="70"/>
        <v>14640</v>
      </c>
      <c r="N386" s="45">
        <f t="shared" si="71"/>
        <v>9891</v>
      </c>
      <c r="O386" s="48">
        <v>3957</v>
      </c>
      <c r="P386" s="48">
        <v>2769</v>
      </c>
      <c r="Q386" s="48">
        <v>2374</v>
      </c>
      <c r="R386" s="48">
        <v>2374</v>
      </c>
      <c r="S386" s="48">
        <v>3165</v>
      </c>
      <c r="T386" s="48">
        <v>4748</v>
      </c>
      <c r="U386" s="48">
        <v>5144</v>
      </c>
      <c r="V386" s="48">
        <v>5539</v>
      </c>
      <c r="W386" s="48">
        <v>3957</v>
      </c>
      <c r="X386" s="48">
        <v>3165</v>
      </c>
      <c r="Y386" s="48">
        <v>2769</v>
      </c>
      <c r="Z386" s="48">
        <v>3957</v>
      </c>
      <c r="AA386" s="14">
        <v>2003</v>
      </c>
      <c r="AB386" s="72">
        <f t="shared" si="65"/>
        <v>6</v>
      </c>
      <c r="AC386" s="13" t="s">
        <v>542</v>
      </c>
    </row>
    <row r="387" spans="3:29">
      <c r="C387" s="11">
        <v>355</v>
      </c>
      <c r="D387" s="12" t="s">
        <v>263</v>
      </c>
      <c r="E387" s="13" t="s">
        <v>497</v>
      </c>
      <c r="F387" s="12" t="s">
        <v>504</v>
      </c>
      <c r="G387" s="73" t="str">
        <f t="shared" si="66"/>
        <v>SWE_C</v>
      </c>
      <c r="H387" s="73" t="str">
        <f t="shared" si="67"/>
        <v>T01_C</v>
      </c>
      <c r="I387" s="73" t="str">
        <f t="shared" si="63"/>
        <v>KM</v>
      </c>
      <c r="J387" s="44">
        <f t="shared" si="64"/>
        <v>85729</v>
      </c>
      <c r="K387" s="45">
        <f t="shared" si="68"/>
        <v>16539</v>
      </c>
      <c r="L387" s="45">
        <f t="shared" si="69"/>
        <v>22384</v>
      </c>
      <c r="M387" s="45">
        <f t="shared" si="70"/>
        <v>27271</v>
      </c>
      <c r="N387" s="45">
        <f t="shared" si="71"/>
        <v>19535</v>
      </c>
      <c r="O387" s="48">
        <v>6566</v>
      </c>
      <c r="P387" s="48">
        <v>5287</v>
      </c>
      <c r="Q387" s="48">
        <v>4686</v>
      </c>
      <c r="R387" s="48">
        <v>5199</v>
      </c>
      <c r="S387" s="48">
        <v>6651</v>
      </c>
      <c r="T387" s="48">
        <v>10534</v>
      </c>
      <c r="U387" s="48">
        <v>9969</v>
      </c>
      <c r="V387" s="48">
        <v>9587</v>
      </c>
      <c r="W387" s="48">
        <v>7715</v>
      </c>
      <c r="X387" s="48">
        <v>5946</v>
      </c>
      <c r="Y387" s="48">
        <v>5825</v>
      </c>
      <c r="Z387" s="48">
        <v>7764</v>
      </c>
      <c r="AA387" s="14">
        <v>2006</v>
      </c>
      <c r="AB387" s="72">
        <f t="shared" si="65"/>
        <v>3</v>
      </c>
      <c r="AC387" s="13" t="s">
        <v>500</v>
      </c>
    </row>
    <row r="388" spans="3:29">
      <c r="C388" s="11">
        <v>356</v>
      </c>
      <c r="D388" s="12" t="s">
        <v>163</v>
      </c>
      <c r="E388" s="13" t="s">
        <v>498</v>
      </c>
      <c r="F388" s="12" t="s">
        <v>504</v>
      </c>
      <c r="G388" s="73" t="str">
        <f t="shared" si="66"/>
        <v>NOR_C</v>
      </c>
      <c r="H388" s="73" t="str">
        <f t="shared" si="67"/>
        <v>T02_C</v>
      </c>
      <c r="I388" s="73" t="str">
        <f t="shared" si="63"/>
        <v>KA</v>
      </c>
      <c r="J388" s="44">
        <f t="shared" si="64"/>
        <v>122620</v>
      </c>
      <c r="K388" s="45">
        <f t="shared" si="68"/>
        <v>25340</v>
      </c>
      <c r="L388" s="45">
        <f t="shared" si="69"/>
        <v>27390</v>
      </c>
      <c r="M388" s="45">
        <f t="shared" si="70"/>
        <v>40610</v>
      </c>
      <c r="N388" s="45">
        <f t="shared" si="71"/>
        <v>29280</v>
      </c>
      <c r="O388" s="48">
        <v>10110</v>
      </c>
      <c r="P388" s="48">
        <v>7970</v>
      </c>
      <c r="Q388" s="48">
        <v>7260</v>
      </c>
      <c r="R388" s="48">
        <v>6370</v>
      </c>
      <c r="S388" s="48">
        <v>9110</v>
      </c>
      <c r="T388" s="48">
        <v>11910</v>
      </c>
      <c r="U388" s="48">
        <v>15010</v>
      </c>
      <c r="V388" s="48">
        <v>14780</v>
      </c>
      <c r="W388" s="48">
        <v>10820</v>
      </c>
      <c r="X388" s="48">
        <v>8280</v>
      </c>
      <c r="Y388" s="48">
        <v>8640</v>
      </c>
      <c r="Z388" s="48">
        <v>12360</v>
      </c>
      <c r="AA388" s="14">
        <v>1990</v>
      </c>
      <c r="AB388" s="72">
        <f t="shared" si="65"/>
        <v>19</v>
      </c>
      <c r="AC388" s="13" t="s">
        <v>502</v>
      </c>
    </row>
    <row r="389" spans="3:29">
      <c r="C389" s="11">
        <v>357</v>
      </c>
      <c r="D389" s="12" t="s">
        <v>255</v>
      </c>
      <c r="E389" s="13" t="s">
        <v>492</v>
      </c>
      <c r="F389" s="12" t="s">
        <v>504</v>
      </c>
      <c r="G389" s="73" t="str">
        <f t="shared" si="66"/>
        <v>FIN_C</v>
      </c>
      <c r="H389" s="73" t="str">
        <f t="shared" si="67"/>
        <v>T01_C</v>
      </c>
      <c r="I389" s="73" t="str">
        <f t="shared" si="63"/>
        <v>KA</v>
      </c>
      <c r="J389" s="44">
        <f t="shared" si="64"/>
        <v>88168</v>
      </c>
      <c r="K389" s="45">
        <f t="shared" si="68"/>
        <v>18663</v>
      </c>
      <c r="L389" s="45">
        <f t="shared" si="69"/>
        <v>16462</v>
      </c>
      <c r="M389" s="45">
        <f t="shared" si="70"/>
        <v>33277</v>
      </c>
      <c r="N389" s="45">
        <f t="shared" si="71"/>
        <v>19766</v>
      </c>
      <c r="O389" s="48">
        <v>8613</v>
      </c>
      <c r="P389" s="48">
        <v>6027</v>
      </c>
      <c r="Q389" s="48">
        <v>4023</v>
      </c>
      <c r="R389" s="48">
        <v>3836</v>
      </c>
      <c r="S389" s="48">
        <v>6983</v>
      </c>
      <c r="T389" s="48">
        <v>5643</v>
      </c>
      <c r="U389" s="48">
        <v>11307</v>
      </c>
      <c r="V389" s="48">
        <v>14228</v>
      </c>
      <c r="W389" s="48">
        <v>7742</v>
      </c>
      <c r="X389" s="48">
        <v>7390</v>
      </c>
      <c r="Y389" s="48">
        <v>6755</v>
      </c>
      <c r="Z389" s="48">
        <v>5621</v>
      </c>
      <c r="AA389" s="14">
        <v>1999</v>
      </c>
      <c r="AB389" s="72">
        <f t="shared" si="65"/>
        <v>10</v>
      </c>
      <c r="AC389" s="13" t="s">
        <v>500</v>
      </c>
    </row>
    <row r="390" spans="3:29">
      <c r="C390" s="11">
        <v>358</v>
      </c>
      <c r="D390" s="12" t="s">
        <v>90</v>
      </c>
      <c r="E390" s="13" t="s">
        <v>497</v>
      </c>
      <c r="F390" s="12" t="s">
        <v>504</v>
      </c>
      <c r="G390" s="73" t="str">
        <f t="shared" si="66"/>
        <v>SWE_C</v>
      </c>
      <c r="H390" s="73" t="str">
        <f t="shared" si="67"/>
        <v>T01_C</v>
      </c>
      <c r="I390" s="73" t="str">
        <f t="shared" si="63"/>
        <v>KM</v>
      </c>
      <c r="J390" s="44">
        <f t="shared" si="64"/>
        <v>155573</v>
      </c>
      <c r="K390" s="45">
        <f t="shared" si="68"/>
        <v>36234</v>
      </c>
      <c r="L390" s="45">
        <f t="shared" si="69"/>
        <v>38318</v>
      </c>
      <c r="M390" s="45">
        <f t="shared" si="70"/>
        <v>47560</v>
      </c>
      <c r="N390" s="45">
        <f t="shared" si="71"/>
        <v>33461</v>
      </c>
      <c r="O390" s="48">
        <v>19448</v>
      </c>
      <c r="P390" s="48">
        <v>7072</v>
      </c>
      <c r="Q390" s="48">
        <v>9714</v>
      </c>
      <c r="R390" s="48">
        <v>8038</v>
      </c>
      <c r="S390" s="48">
        <v>8017</v>
      </c>
      <c r="T390" s="48">
        <v>22263</v>
      </c>
      <c r="U390" s="48">
        <v>10858</v>
      </c>
      <c r="V390" s="48">
        <v>22377</v>
      </c>
      <c r="W390" s="48">
        <v>14325</v>
      </c>
      <c r="X390" s="48">
        <v>12716</v>
      </c>
      <c r="Y390" s="48">
        <v>8660</v>
      </c>
      <c r="Z390" s="48">
        <v>12085</v>
      </c>
      <c r="AA390" s="14">
        <v>2000</v>
      </c>
      <c r="AB390" s="72">
        <f t="shared" si="65"/>
        <v>9</v>
      </c>
      <c r="AC390" s="13" t="s">
        <v>500</v>
      </c>
    </row>
    <row r="391" spans="3:29">
      <c r="C391" s="11">
        <v>359</v>
      </c>
      <c r="D391" s="12" t="s">
        <v>176</v>
      </c>
      <c r="E391" s="13" t="s">
        <v>490</v>
      </c>
      <c r="F391" s="12" t="s">
        <v>504</v>
      </c>
      <c r="G391" s="73" t="str">
        <f t="shared" si="66"/>
        <v>DNK_C</v>
      </c>
      <c r="H391" s="73" t="str">
        <f t="shared" si="67"/>
        <v>T03_C</v>
      </c>
      <c r="I391" s="73" t="str">
        <f t="shared" si="63"/>
        <v>KA</v>
      </c>
      <c r="J391" s="44">
        <f t="shared" si="64"/>
        <v>118788</v>
      </c>
      <c r="K391" s="45">
        <f t="shared" si="68"/>
        <v>23877</v>
      </c>
      <c r="L391" s="45">
        <f t="shared" si="69"/>
        <v>25017</v>
      </c>
      <c r="M391" s="45">
        <f t="shared" si="70"/>
        <v>41502</v>
      </c>
      <c r="N391" s="45">
        <f t="shared" si="71"/>
        <v>28392</v>
      </c>
      <c r="O391" s="48">
        <v>10546</v>
      </c>
      <c r="P391" s="48">
        <v>6789</v>
      </c>
      <c r="Q391" s="48">
        <v>6542</v>
      </c>
      <c r="R391" s="48">
        <v>4983</v>
      </c>
      <c r="S391" s="48">
        <v>8493</v>
      </c>
      <c r="T391" s="48">
        <v>11541</v>
      </c>
      <c r="U391" s="48">
        <v>13999</v>
      </c>
      <c r="V391" s="48">
        <v>16060</v>
      </c>
      <c r="W391" s="48">
        <v>11443</v>
      </c>
      <c r="X391" s="48">
        <v>8992</v>
      </c>
      <c r="Y391" s="48">
        <v>7201</v>
      </c>
      <c r="Z391" s="48">
        <v>12199</v>
      </c>
      <c r="AA391" s="14">
        <v>1990</v>
      </c>
      <c r="AB391" s="72">
        <f t="shared" si="65"/>
        <v>19</v>
      </c>
      <c r="AC391" s="13" t="s">
        <v>501</v>
      </c>
    </row>
    <row r="392" spans="3:29">
      <c r="C392" s="11">
        <v>360</v>
      </c>
      <c r="D392" s="12" t="s">
        <v>91</v>
      </c>
      <c r="E392" s="13" t="s">
        <v>494</v>
      </c>
      <c r="F392" s="12" t="s">
        <v>504</v>
      </c>
      <c r="G392" s="73" t="str">
        <f t="shared" si="66"/>
        <v>GBR_C</v>
      </c>
      <c r="H392" s="73" t="str">
        <f t="shared" si="67"/>
        <v>T04_C</v>
      </c>
      <c r="I392" s="73" t="str">
        <f t="shared" si="63"/>
        <v>KA</v>
      </c>
      <c r="J392" s="44">
        <f t="shared" si="64"/>
        <v>154518</v>
      </c>
      <c r="K392" s="45">
        <f t="shared" si="68"/>
        <v>36415</v>
      </c>
      <c r="L392" s="45">
        <f t="shared" si="69"/>
        <v>31846</v>
      </c>
      <c r="M392" s="45">
        <f t="shared" si="70"/>
        <v>51147</v>
      </c>
      <c r="N392" s="45">
        <f t="shared" si="71"/>
        <v>35110</v>
      </c>
      <c r="O392" s="48">
        <v>18634</v>
      </c>
      <c r="P392" s="48">
        <v>11202</v>
      </c>
      <c r="Q392" s="48">
        <v>6579</v>
      </c>
      <c r="R392" s="48">
        <v>7528</v>
      </c>
      <c r="S392" s="48">
        <v>9752</v>
      </c>
      <c r="T392" s="48">
        <v>14566</v>
      </c>
      <c r="U392" s="48">
        <v>20393</v>
      </c>
      <c r="V392" s="48">
        <v>13662</v>
      </c>
      <c r="W392" s="48">
        <v>17092</v>
      </c>
      <c r="X392" s="48">
        <v>14444</v>
      </c>
      <c r="Y392" s="48">
        <v>8005</v>
      </c>
      <c r="Z392" s="48">
        <v>12661</v>
      </c>
      <c r="AA392" s="14">
        <v>1999</v>
      </c>
      <c r="AB392" s="72">
        <f t="shared" si="65"/>
        <v>10</v>
      </c>
      <c r="AC392" s="13" t="s">
        <v>542</v>
      </c>
    </row>
    <row r="393" spans="3:29">
      <c r="C393" s="11">
        <v>361</v>
      </c>
      <c r="D393" s="12" t="s">
        <v>234</v>
      </c>
      <c r="E393" s="13" t="s">
        <v>492</v>
      </c>
      <c r="F393" s="12" t="s">
        <v>504</v>
      </c>
      <c r="G393" s="73" t="str">
        <f t="shared" si="66"/>
        <v>FIN_C</v>
      </c>
      <c r="H393" s="73" t="str">
        <f t="shared" si="67"/>
        <v>T04_C</v>
      </c>
      <c r="I393" s="73" t="str">
        <f t="shared" si="63"/>
        <v>KA</v>
      </c>
      <c r="J393" s="44">
        <f t="shared" si="64"/>
        <v>96064</v>
      </c>
      <c r="K393" s="45">
        <f t="shared" si="68"/>
        <v>17963</v>
      </c>
      <c r="L393" s="45">
        <f t="shared" si="69"/>
        <v>22687</v>
      </c>
      <c r="M393" s="45">
        <f t="shared" si="70"/>
        <v>31204</v>
      </c>
      <c r="N393" s="45">
        <f t="shared" si="71"/>
        <v>24210</v>
      </c>
      <c r="O393" s="48">
        <v>7934</v>
      </c>
      <c r="P393" s="48">
        <v>4953</v>
      </c>
      <c r="Q393" s="48">
        <v>5076</v>
      </c>
      <c r="R393" s="48">
        <v>4547</v>
      </c>
      <c r="S393" s="48">
        <v>7228</v>
      </c>
      <c r="T393" s="48">
        <v>10912</v>
      </c>
      <c r="U393" s="48">
        <v>10769</v>
      </c>
      <c r="V393" s="48">
        <v>13790</v>
      </c>
      <c r="W393" s="48">
        <v>6645</v>
      </c>
      <c r="X393" s="48">
        <v>8456</v>
      </c>
      <c r="Y393" s="48">
        <v>5779</v>
      </c>
      <c r="Z393" s="48">
        <v>9975</v>
      </c>
      <c r="AA393" s="14">
        <v>1992</v>
      </c>
      <c r="AB393" s="72">
        <f t="shared" si="65"/>
        <v>17</v>
      </c>
      <c r="AC393" s="13" t="s">
        <v>542</v>
      </c>
    </row>
    <row r="394" spans="3:29">
      <c r="C394" s="11">
        <v>362</v>
      </c>
      <c r="D394" s="12" t="s">
        <v>416</v>
      </c>
      <c r="E394" s="13" t="s">
        <v>495</v>
      </c>
      <c r="F394" s="12" t="s">
        <v>562</v>
      </c>
      <c r="G394" s="73" t="str">
        <f t="shared" si="66"/>
        <v>IRL_D</v>
      </c>
      <c r="H394" s="73" t="str">
        <f t="shared" si="67"/>
        <v>T01_D</v>
      </c>
      <c r="I394" s="73" t="str">
        <f t="shared" si="63"/>
        <v>KM</v>
      </c>
      <c r="J394" s="44">
        <f t="shared" si="64"/>
        <v>30738</v>
      </c>
      <c r="K394" s="45">
        <f t="shared" si="68"/>
        <v>6119</v>
      </c>
      <c r="L394" s="45">
        <f t="shared" si="69"/>
        <v>5091</v>
      </c>
      <c r="M394" s="45">
        <f t="shared" si="70"/>
        <v>11824</v>
      </c>
      <c r="N394" s="45">
        <f t="shared" si="71"/>
        <v>7704</v>
      </c>
      <c r="O394" s="48">
        <v>2425</v>
      </c>
      <c r="P394" s="48">
        <v>2592</v>
      </c>
      <c r="Q394" s="48">
        <v>1102</v>
      </c>
      <c r="R394" s="48">
        <v>1263</v>
      </c>
      <c r="S394" s="48">
        <v>1472</v>
      </c>
      <c r="T394" s="48">
        <v>2356</v>
      </c>
      <c r="U394" s="48">
        <v>3941</v>
      </c>
      <c r="V394" s="48">
        <v>5419</v>
      </c>
      <c r="W394" s="48">
        <v>2464</v>
      </c>
      <c r="X394" s="48">
        <v>2228</v>
      </c>
      <c r="Y394" s="48">
        <v>2367</v>
      </c>
      <c r="Z394" s="48">
        <v>3109</v>
      </c>
      <c r="AA394" s="14">
        <v>2003</v>
      </c>
      <c r="AB394" s="72">
        <f t="shared" si="65"/>
        <v>6</v>
      </c>
      <c r="AC394" s="13" t="s">
        <v>500</v>
      </c>
    </row>
    <row r="395" spans="3:29">
      <c r="C395" s="11">
        <v>363</v>
      </c>
      <c r="D395" s="12" t="s">
        <v>319</v>
      </c>
      <c r="E395" s="13" t="s">
        <v>498</v>
      </c>
      <c r="F395" s="12" t="s">
        <v>504</v>
      </c>
      <c r="G395" s="73" t="str">
        <f t="shared" si="66"/>
        <v>NOR_C</v>
      </c>
      <c r="H395" s="73" t="str">
        <f t="shared" si="67"/>
        <v>T04_C</v>
      </c>
      <c r="I395" s="73" t="str">
        <f t="shared" si="63"/>
        <v>KA</v>
      </c>
      <c r="J395" s="44">
        <f t="shared" si="64"/>
        <v>65605</v>
      </c>
      <c r="K395" s="45">
        <f t="shared" si="68"/>
        <v>14876</v>
      </c>
      <c r="L395" s="45">
        <f t="shared" si="69"/>
        <v>16929</v>
      </c>
      <c r="M395" s="45">
        <f t="shared" si="70"/>
        <v>21638</v>
      </c>
      <c r="N395" s="45">
        <f t="shared" si="71"/>
        <v>12162</v>
      </c>
      <c r="O395" s="48">
        <v>7893</v>
      </c>
      <c r="P395" s="48">
        <v>2851</v>
      </c>
      <c r="Q395" s="48">
        <v>4132</v>
      </c>
      <c r="R395" s="48">
        <v>3584</v>
      </c>
      <c r="S395" s="48">
        <v>6585</v>
      </c>
      <c r="T395" s="48">
        <v>6760</v>
      </c>
      <c r="U395" s="48">
        <v>10354</v>
      </c>
      <c r="V395" s="48">
        <v>5843</v>
      </c>
      <c r="W395" s="48">
        <v>5441</v>
      </c>
      <c r="X395" s="48">
        <v>3916</v>
      </c>
      <c r="Y395" s="48">
        <v>3923</v>
      </c>
      <c r="Z395" s="48">
        <v>4323</v>
      </c>
      <c r="AA395" s="14">
        <v>1993</v>
      </c>
      <c r="AB395" s="72">
        <f t="shared" si="65"/>
        <v>16</v>
      </c>
      <c r="AC395" s="13" t="s">
        <v>542</v>
      </c>
    </row>
    <row r="396" spans="3:29">
      <c r="C396" s="11">
        <v>364</v>
      </c>
      <c r="D396" s="12" t="s">
        <v>308</v>
      </c>
      <c r="E396" s="13" t="s">
        <v>489</v>
      </c>
      <c r="F396" s="12" t="s">
        <v>504</v>
      </c>
      <c r="G396" s="73" t="str">
        <f t="shared" si="66"/>
        <v>DEU_C</v>
      </c>
      <c r="H396" s="73" t="str">
        <f t="shared" si="67"/>
        <v>T01_C</v>
      </c>
      <c r="I396" s="73" t="str">
        <f t="shared" si="63"/>
        <v>KA</v>
      </c>
      <c r="J396" s="44">
        <f t="shared" si="64"/>
        <v>69574</v>
      </c>
      <c r="K396" s="45">
        <f t="shared" si="68"/>
        <v>14751</v>
      </c>
      <c r="L396" s="45">
        <f t="shared" si="69"/>
        <v>16745</v>
      </c>
      <c r="M396" s="45">
        <f t="shared" si="70"/>
        <v>22467</v>
      </c>
      <c r="N396" s="45">
        <f t="shared" si="71"/>
        <v>15611</v>
      </c>
      <c r="O396" s="48">
        <v>6866</v>
      </c>
      <c r="P396" s="48">
        <v>4030</v>
      </c>
      <c r="Q396" s="48">
        <v>3855</v>
      </c>
      <c r="R396" s="48">
        <v>3785</v>
      </c>
      <c r="S396" s="48">
        <v>4800</v>
      </c>
      <c r="T396" s="48">
        <v>8160</v>
      </c>
      <c r="U396" s="48">
        <v>7941</v>
      </c>
      <c r="V396" s="48">
        <v>8528</v>
      </c>
      <c r="W396" s="48">
        <v>5998</v>
      </c>
      <c r="X396" s="48">
        <v>4848</v>
      </c>
      <c r="Y396" s="48">
        <v>4066</v>
      </c>
      <c r="Z396" s="48">
        <v>6697</v>
      </c>
      <c r="AA396" s="14">
        <v>1992</v>
      </c>
      <c r="AB396" s="72">
        <f t="shared" si="65"/>
        <v>17</v>
      </c>
      <c r="AC396" s="13" t="s">
        <v>500</v>
      </c>
    </row>
    <row r="397" spans="3:29">
      <c r="C397" s="11">
        <v>365</v>
      </c>
      <c r="D397" s="12" t="s">
        <v>401</v>
      </c>
      <c r="E397" s="13" t="s">
        <v>490</v>
      </c>
      <c r="F397" s="12" t="s">
        <v>562</v>
      </c>
      <c r="G397" s="73" t="str">
        <f t="shared" si="66"/>
        <v>DNK_D</v>
      </c>
      <c r="H397" s="73" t="str">
        <f t="shared" si="67"/>
        <v>T03_D</v>
      </c>
      <c r="I397" s="73" t="str">
        <f t="shared" si="63"/>
        <v>KA</v>
      </c>
      <c r="J397" s="44">
        <f t="shared" si="64"/>
        <v>34255</v>
      </c>
      <c r="K397" s="45">
        <f t="shared" si="68"/>
        <v>7959</v>
      </c>
      <c r="L397" s="45">
        <f t="shared" si="69"/>
        <v>7775</v>
      </c>
      <c r="M397" s="45">
        <f t="shared" si="70"/>
        <v>11461</v>
      </c>
      <c r="N397" s="45">
        <f t="shared" si="71"/>
        <v>7060</v>
      </c>
      <c r="O397" s="48">
        <v>3310</v>
      </c>
      <c r="P397" s="48">
        <v>2492</v>
      </c>
      <c r="Q397" s="48">
        <v>2157</v>
      </c>
      <c r="R397" s="48">
        <v>1652</v>
      </c>
      <c r="S397" s="48">
        <v>2281</v>
      </c>
      <c r="T397" s="48">
        <v>3842</v>
      </c>
      <c r="U397" s="48">
        <v>4756</v>
      </c>
      <c r="V397" s="48">
        <v>3913</v>
      </c>
      <c r="W397" s="48">
        <v>2792</v>
      </c>
      <c r="X397" s="48">
        <v>2149</v>
      </c>
      <c r="Y397" s="48">
        <v>2055</v>
      </c>
      <c r="Z397" s="48">
        <v>2856</v>
      </c>
      <c r="AA397" s="14">
        <v>1996</v>
      </c>
      <c r="AB397" s="72">
        <f t="shared" si="65"/>
        <v>13</v>
      </c>
      <c r="AC397" s="13" t="s">
        <v>501</v>
      </c>
    </row>
    <row r="398" spans="3:29">
      <c r="C398" s="11">
        <v>366</v>
      </c>
      <c r="D398" s="12" t="s">
        <v>368</v>
      </c>
      <c r="E398" s="13" t="s">
        <v>492</v>
      </c>
      <c r="F398" s="12" t="s">
        <v>562</v>
      </c>
      <c r="G398" s="73" t="str">
        <f t="shared" si="66"/>
        <v>FIN_D</v>
      </c>
      <c r="H398" s="73" t="str">
        <f t="shared" si="67"/>
        <v>T02_D</v>
      </c>
      <c r="I398" s="73" t="str">
        <f t="shared" si="63"/>
        <v>KN</v>
      </c>
      <c r="J398" s="44">
        <f t="shared" si="64"/>
        <v>47698</v>
      </c>
      <c r="K398" s="45">
        <f t="shared" si="68"/>
        <v>11036</v>
      </c>
      <c r="L398" s="45">
        <f t="shared" si="69"/>
        <v>11127</v>
      </c>
      <c r="M398" s="45">
        <f t="shared" si="70"/>
        <v>16038</v>
      </c>
      <c r="N398" s="45">
        <f t="shared" si="71"/>
        <v>9497</v>
      </c>
      <c r="O398" s="48">
        <v>5109</v>
      </c>
      <c r="P398" s="48">
        <v>3304</v>
      </c>
      <c r="Q398" s="48">
        <v>2623</v>
      </c>
      <c r="R398" s="48">
        <v>2724</v>
      </c>
      <c r="S398" s="48">
        <v>4334</v>
      </c>
      <c r="T398" s="48">
        <v>4069</v>
      </c>
      <c r="U398" s="48">
        <v>4928</v>
      </c>
      <c r="V398" s="48">
        <v>7243</v>
      </c>
      <c r="W398" s="48">
        <v>3867</v>
      </c>
      <c r="X398" s="48">
        <v>2366</v>
      </c>
      <c r="Y398" s="48">
        <v>3832</v>
      </c>
      <c r="Z398" s="48">
        <v>3299</v>
      </c>
      <c r="AA398" s="14">
        <v>2008</v>
      </c>
      <c r="AB398" s="72">
        <f t="shared" si="65"/>
        <v>1</v>
      </c>
      <c r="AC398" s="13" t="s">
        <v>502</v>
      </c>
    </row>
    <row r="399" spans="3:29">
      <c r="C399" s="11">
        <v>367</v>
      </c>
      <c r="D399" s="12" t="s">
        <v>400</v>
      </c>
      <c r="E399" s="13" t="s">
        <v>494</v>
      </c>
      <c r="F399" s="12" t="s">
        <v>562</v>
      </c>
      <c r="G399" s="73" t="str">
        <f t="shared" si="66"/>
        <v>GBR_D</v>
      </c>
      <c r="H399" s="73" t="str">
        <f t="shared" si="67"/>
        <v>T02_D</v>
      </c>
      <c r="I399" s="73" t="str">
        <f t="shared" si="63"/>
        <v>KA</v>
      </c>
      <c r="J399" s="44">
        <f t="shared" si="64"/>
        <v>34398</v>
      </c>
      <c r="K399" s="45">
        <f t="shared" si="68"/>
        <v>6938</v>
      </c>
      <c r="L399" s="45">
        <f t="shared" si="69"/>
        <v>8536</v>
      </c>
      <c r="M399" s="45">
        <f t="shared" si="70"/>
        <v>11340</v>
      </c>
      <c r="N399" s="45">
        <f t="shared" si="71"/>
        <v>7584</v>
      </c>
      <c r="O399" s="48">
        <v>2768</v>
      </c>
      <c r="P399" s="48">
        <v>2076</v>
      </c>
      <c r="Q399" s="48">
        <v>2094</v>
      </c>
      <c r="R399" s="48">
        <v>1930</v>
      </c>
      <c r="S399" s="48">
        <v>3034</v>
      </c>
      <c r="T399" s="48">
        <v>3572</v>
      </c>
      <c r="U399" s="48">
        <v>3279</v>
      </c>
      <c r="V399" s="48">
        <v>4771</v>
      </c>
      <c r="W399" s="48">
        <v>3290</v>
      </c>
      <c r="X399" s="48">
        <v>2059</v>
      </c>
      <c r="Y399" s="48">
        <v>2517</v>
      </c>
      <c r="Z399" s="48">
        <v>3008</v>
      </c>
      <c r="AA399" s="14">
        <v>1993</v>
      </c>
      <c r="AB399" s="72">
        <f t="shared" si="65"/>
        <v>16</v>
      </c>
      <c r="AC399" s="13" t="s">
        <v>502</v>
      </c>
    </row>
    <row r="400" spans="3:29">
      <c r="C400" s="11">
        <v>368</v>
      </c>
      <c r="D400" s="12" t="s">
        <v>443</v>
      </c>
      <c r="E400" s="13" t="s">
        <v>489</v>
      </c>
      <c r="F400" s="12" t="s">
        <v>562</v>
      </c>
      <c r="G400" s="73" t="str">
        <f t="shared" si="66"/>
        <v>DEU_D</v>
      </c>
      <c r="H400" s="73" t="str">
        <f t="shared" si="67"/>
        <v>T01_D</v>
      </c>
      <c r="I400" s="73" t="str">
        <f t="shared" si="63"/>
        <v>KM</v>
      </c>
      <c r="J400" s="44">
        <f t="shared" si="64"/>
        <v>16616</v>
      </c>
      <c r="K400" s="45">
        <f t="shared" si="68"/>
        <v>3207</v>
      </c>
      <c r="L400" s="45">
        <f t="shared" si="69"/>
        <v>3881</v>
      </c>
      <c r="M400" s="45">
        <f t="shared" si="70"/>
        <v>5158</v>
      </c>
      <c r="N400" s="45">
        <f t="shared" si="71"/>
        <v>4370</v>
      </c>
      <c r="O400" s="48">
        <v>1102</v>
      </c>
      <c r="P400" s="48">
        <v>1241</v>
      </c>
      <c r="Q400" s="48">
        <v>864</v>
      </c>
      <c r="R400" s="48">
        <v>994</v>
      </c>
      <c r="S400" s="48">
        <v>1503</v>
      </c>
      <c r="T400" s="48">
        <v>1384</v>
      </c>
      <c r="U400" s="48">
        <v>2631</v>
      </c>
      <c r="V400" s="48">
        <v>1348</v>
      </c>
      <c r="W400" s="48">
        <v>1179</v>
      </c>
      <c r="X400" s="48">
        <v>1360</v>
      </c>
      <c r="Y400" s="48">
        <v>1390</v>
      </c>
      <c r="Z400" s="48">
        <v>1620</v>
      </c>
      <c r="AA400" s="14">
        <v>2002</v>
      </c>
      <c r="AB400" s="72">
        <f t="shared" si="65"/>
        <v>7</v>
      </c>
      <c r="AC400" s="13" t="s">
        <v>500</v>
      </c>
    </row>
    <row r="401" spans="3:29">
      <c r="C401" s="11">
        <v>369</v>
      </c>
      <c r="D401" s="12" t="s">
        <v>107</v>
      </c>
      <c r="E401" s="13" t="s">
        <v>496</v>
      </c>
      <c r="F401" s="12" t="s">
        <v>504</v>
      </c>
      <c r="G401" s="73" t="str">
        <f t="shared" si="66"/>
        <v>NLD_C</v>
      </c>
      <c r="H401" s="73" t="str">
        <f t="shared" si="67"/>
        <v>T04_C</v>
      </c>
      <c r="I401" s="73" t="str">
        <f t="shared" si="63"/>
        <v>KA</v>
      </c>
      <c r="J401" s="44">
        <f t="shared" si="64"/>
        <v>147313</v>
      </c>
      <c r="K401" s="45">
        <f t="shared" si="68"/>
        <v>32359</v>
      </c>
      <c r="L401" s="45">
        <f t="shared" si="69"/>
        <v>26040</v>
      </c>
      <c r="M401" s="45">
        <f t="shared" si="70"/>
        <v>56341</v>
      </c>
      <c r="N401" s="45">
        <f t="shared" si="71"/>
        <v>32573</v>
      </c>
      <c r="O401" s="48">
        <v>15595</v>
      </c>
      <c r="P401" s="48">
        <v>6281</v>
      </c>
      <c r="Q401" s="48">
        <v>10483</v>
      </c>
      <c r="R401" s="48">
        <v>6835</v>
      </c>
      <c r="S401" s="48">
        <v>7437</v>
      </c>
      <c r="T401" s="48">
        <v>11768</v>
      </c>
      <c r="U401" s="48">
        <v>26838</v>
      </c>
      <c r="V401" s="48">
        <v>18708</v>
      </c>
      <c r="W401" s="48">
        <v>10795</v>
      </c>
      <c r="X401" s="48">
        <v>11209</v>
      </c>
      <c r="Y401" s="48">
        <v>8979</v>
      </c>
      <c r="Z401" s="48">
        <v>12385</v>
      </c>
      <c r="AA401" s="14">
        <v>1990</v>
      </c>
      <c r="AB401" s="72">
        <f t="shared" si="65"/>
        <v>19</v>
      </c>
      <c r="AC401" s="13" t="s">
        <v>542</v>
      </c>
    </row>
    <row r="402" spans="3:29">
      <c r="C402" s="11">
        <v>370</v>
      </c>
      <c r="D402" s="12" t="s">
        <v>451</v>
      </c>
      <c r="E402" s="13" t="s">
        <v>490</v>
      </c>
      <c r="F402" s="12" t="s">
        <v>562</v>
      </c>
      <c r="G402" s="73" t="str">
        <f t="shared" si="66"/>
        <v>DNK_D</v>
      </c>
      <c r="H402" s="73" t="str">
        <f t="shared" si="67"/>
        <v>T02_D</v>
      </c>
      <c r="I402" s="73" t="str">
        <f t="shared" si="63"/>
        <v>KM</v>
      </c>
      <c r="J402" s="44">
        <f t="shared" si="64"/>
        <v>15281</v>
      </c>
      <c r="K402" s="45">
        <f t="shared" si="68"/>
        <v>3148</v>
      </c>
      <c r="L402" s="45">
        <f t="shared" si="69"/>
        <v>3534</v>
      </c>
      <c r="M402" s="45">
        <f t="shared" si="70"/>
        <v>5151</v>
      </c>
      <c r="N402" s="45">
        <f t="shared" si="71"/>
        <v>3448</v>
      </c>
      <c r="O402" s="48">
        <v>1351</v>
      </c>
      <c r="P402" s="48">
        <v>986</v>
      </c>
      <c r="Q402" s="48">
        <v>811</v>
      </c>
      <c r="R402" s="48">
        <v>850</v>
      </c>
      <c r="S402" s="48">
        <v>1082</v>
      </c>
      <c r="T402" s="48">
        <v>1602</v>
      </c>
      <c r="U402" s="48">
        <v>1826</v>
      </c>
      <c r="V402" s="48">
        <v>1925</v>
      </c>
      <c r="W402" s="48">
        <v>1400</v>
      </c>
      <c r="X402" s="48">
        <v>1078</v>
      </c>
      <c r="Y402" s="48">
        <v>956</v>
      </c>
      <c r="Z402" s="48">
        <v>1414</v>
      </c>
      <c r="AA402" s="14">
        <v>2000</v>
      </c>
      <c r="AB402" s="72">
        <f t="shared" si="65"/>
        <v>9</v>
      </c>
      <c r="AC402" s="13" t="s">
        <v>502</v>
      </c>
    </row>
    <row r="403" spans="3:29">
      <c r="C403" s="11">
        <v>371</v>
      </c>
      <c r="D403" s="12" t="s">
        <v>19</v>
      </c>
      <c r="E403" s="13" t="s">
        <v>494</v>
      </c>
      <c r="F403" s="12" t="s">
        <v>503</v>
      </c>
      <c r="G403" s="73" t="str">
        <f t="shared" si="66"/>
        <v>GBR_A</v>
      </c>
      <c r="H403" s="73" t="str">
        <f t="shared" si="67"/>
        <v>T04_A</v>
      </c>
      <c r="I403" s="73" t="str">
        <f t="shared" si="63"/>
        <v>KA</v>
      </c>
      <c r="J403" s="44">
        <f t="shared" si="64"/>
        <v>1053970</v>
      </c>
      <c r="K403" s="45">
        <f t="shared" si="68"/>
        <v>216490</v>
      </c>
      <c r="L403" s="45">
        <f t="shared" si="69"/>
        <v>240010</v>
      </c>
      <c r="M403" s="45">
        <f t="shared" si="70"/>
        <v>349300</v>
      </c>
      <c r="N403" s="45">
        <f t="shared" si="71"/>
        <v>248170</v>
      </c>
      <c r="O403" s="48">
        <v>98590</v>
      </c>
      <c r="P403" s="48">
        <v>75060</v>
      </c>
      <c r="Q403" s="48">
        <v>42840</v>
      </c>
      <c r="R403" s="48">
        <v>60490</v>
      </c>
      <c r="S403" s="48">
        <v>86960</v>
      </c>
      <c r="T403" s="48">
        <v>92560</v>
      </c>
      <c r="U403" s="48">
        <v>104910</v>
      </c>
      <c r="V403" s="48">
        <v>121990</v>
      </c>
      <c r="W403" s="48">
        <v>122400</v>
      </c>
      <c r="X403" s="48">
        <v>95480</v>
      </c>
      <c r="Y403" s="48">
        <v>64400</v>
      </c>
      <c r="Z403" s="48">
        <v>88290</v>
      </c>
      <c r="AA403" s="14">
        <v>1991</v>
      </c>
      <c r="AB403" s="72">
        <f t="shared" si="65"/>
        <v>18</v>
      </c>
      <c r="AC403" s="13" t="s">
        <v>542</v>
      </c>
    </row>
    <row r="404" spans="3:29">
      <c r="C404" s="11">
        <v>372</v>
      </c>
      <c r="D404" s="12" t="s">
        <v>52</v>
      </c>
      <c r="E404" s="13" t="s">
        <v>492</v>
      </c>
      <c r="F404" s="12" t="s">
        <v>504</v>
      </c>
      <c r="G404" s="73" t="str">
        <f t="shared" si="66"/>
        <v>FIN_C</v>
      </c>
      <c r="H404" s="73" t="str">
        <f t="shared" si="67"/>
        <v>T01_C</v>
      </c>
      <c r="I404" s="73" t="str">
        <f t="shared" si="63"/>
        <v>KM</v>
      </c>
      <c r="J404" s="44">
        <f t="shared" si="64"/>
        <v>192848</v>
      </c>
      <c r="K404" s="45">
        <f t="shared" si="68"/>
        <v>42592</v>
      </c>
      <c r="L404" s="45">
        <f t="shared" si="69"/>
        <v>41997</v>
      </c>
      <c r="M404" s="45">
        <f t="shared" si="70"/>
        <v>73710</v>
      </c>
      <c r="N404" s="45">
        <f t="shared" si="71"/>
        <v>34549</v>
      </c>
      <c r="O404" s="48">
        <v>17633</v>
      </c>
      <c r="P404" s="48">
        <v>14575</v>
      </c>
      <c r="Q404" s="48">
        <v>10384</v>
      </c>
      <c r="R404" s="48">
        <v>8604</v>
      </c>
      <c r="S404" s="48">
        <v>10832</v>
      </c>
      <c r="T404" s="48">
        <v>22561</v>
      </c>
      <c r="U404" s="48">
        <v>25216</v>
      </c>
      <c r="V404" s="48">
        <v>28761</v>
      </c>
      <c r="W404" s="48">
        <v>19733</v>
      </c>
      <c r="X404" s="48">
        <v>12156</v>
      </c>
      <c r="Y404" s="48">
        <v>9016</v>
      </c>
      <c r="Z404" s="48">
        <v>13377</v>
      </c>
      <c r="AA404" s="14">
        <v>2004</v>
      </c>
      <c r="AB404" s="72">
        <f t="shared" si="65"/>
        <v>5</v>
      </c>
      <c r="AC404" s="13" t="s">
        <v>500</v>
      </c>
    </row>
    <row r="405" spans="3:29">
      <c r="C405" s="11">
        <v>373</v>
      </c>
      <c r="D405" s="12" t="s">
        <v>376</v>
      </c>
      <c r="E405" s="13" t="s">
        <v>496</v>
      </c>
      <c r="F405" s="12" t="s">
        <v>562</v>
      </c>
      <c r="G405" s="73" t="str">
        <f t="shared" si="66"/>
        <v>NLD_D</v>
      </c>
      <c r="H405" s="73" t="str">
        <f t="shared" si="67"/>
        <v>T04_D</v>
      </c>
      <c r="I405" s="73" t="str">
        <f t="shared" si="63"/>
        <v>KM</v>
      </c>
      <c r="J405" s="44">
        <f t="shared" si="64"/>
        <v>44154</v>
      </c>
      <c r="K405" s="45">
        <f t="shared" si="68"/>
        <v>9367</v>
      </c>
      <c r="L405" s="45">
        <f t="shared" si="69"/>
        <v>10352</v>
      </c>
      <c r="M405" s="45">
        <f t="shared" si="70"/>
        <v>13800</v>
      </c>
      <c r="N405" s="45">
        <f t="shared" si="71"/>
        <v>10635</v>
      </c>
      <c r="O405" s="48">
        <v>4756</v>
      </c>
      <c r="P405" s="48">
        <v>3106</v>
      </c>
      <c r="Q405" s="48">
        <v>1505</v>
      </c>
      <c r="R405" s="48">
        <v>2236</v>
      </c>
      <c r="S405" s="48">
        <v>2610</v>
      </c>
      <c r="T405" s="48">
        <v>5506</v>
      </c>
      <c r="U405" s="48">
        <v>4215</v>
      </c>
      <c r="V405" s="48">
        <v>6854</v>
      </c>
      <c r="W405" s="48">
        <v>2731</v>
      </c>
      <c r="X405" s="48">
        <v>2840</v>
      </c>
      <c r="Y405" s="48">
        <v>3357</v>
      </c>
      <c r="Z405" s="48">
        <v>4438</v>
      </c>
      <c r="AA405" s="14">
        <v>2004</v>
      </c>
      <c r="AB405" s="72">
        <f t="shared" si="65"/>
        <v>5</v>
      </c>
      <c r="AC405" s="13" t="s">
        <v>542</v>
      </c>
    </row>
    <row r="406" spans="3:29">
      <c r="C406" s="11">
        <v>374</v>
      </c>
      <c r="D406" s="12" t="s">
        <v>414</v>
      </c>
      <c r="E406" s="13" t="s">
        <v>494</v>
      </c>
      <c r="F406" s="12" t="s">
        <v>562</v>
      </c>
      <c r="G406" s="73" t="str">
        <f t="shared" si="66"/>
        <v>GBR_D</v>
      </c>
      <c r="H406" s="73" t="str">
        <f t="shared" si="67"/>
        <v>T02_D</v>
      </c>
      <c r="I406" s="73" t="str">
        <f t="shared" si="63"/>
        <v>KM</v>
      </c>
      <c r="J406" s="44">
        <f t="shared" si="64"/>
        <v>31044</v>
      </c>
      <c r="K406" s="45">
        <f t="shared" si="68"/>
        <v>6125</v>
      </c>
      <c r="L406" s="45">
        <f t="shared" si="69"/>
        <v>7021</v>
      </c>
      <c r="M406" s="45">
        <f t="shared" si="70"/>
        <v>11176</v>
      </c>
      <c r="N406" s="45">
        <f t="shared" si="71"/>
        <v>6722</v>
      </c>
      <c r="O406" s="48">
        <v>2000</v>
      </c>
      <c r="P406" s="48">
        <v>2141</v>
      </c>
      <c r="Q406" s="48">
        <v>1984</v>
      </c>
      <c r="R406" s="48">
        <v>1545</v>
      </c>
      <c r="S406" s="48">
        <v>2604</v>
      </c>
      <c r="T406" s="48">
        <v>2872</v>
      </c>
      <c r="U406" s="48">
        <v>4043</v>
      </c>
      <c r="V406" s="48">
        <v>3872</v>
      </c>
      <c r="W406" s="48">
        <v>3261</v>
      </c>
      <c r="X406" s="48">
        <v>2422</v>
      </c>
      <c r="Y406" s="48">
        <v>1789</v>
      </c>
      <c r="Z406" s="48">
        <v>2511</v>
      </c>
      <c r="AA406" s="14">
        <v>2000</v>
      </c>
      <c r="AB406" s="72">
        <f t="shared" si="65"/>
        <v>9</v>
      </c>
      <c r="AC406" s="13" t="s">
        <v>502</v>
      </c>
    </row>
    <row r="407" spans="3:29">
      <c r="C407" s="11">
        <v>375</v>
      </c>
      <c r="D407" s="12" t="s">
        <v>161</v>
      </c>
      <c r="E407" s="13" t="s">
        <v>489</v>
      </c>
      <c r="F407" s="12" t="s">
        <v>504</v>
      </c>
      <c r="G407" s="73" t="str">
        <f t="shared" si="66"/>
        <v>DEU_C</v>
      </c>
      <c r="H407" s="73" t="str">
        <f t="shared" si="67"/>
        <v>T01_C</v>
      </c>
      <c r="I407" s="73" t="str">
        <f t="shared" si="63"/>
        <v>KA</v>
      </c>
      <c r="J407" s="44">
        <f t="shared" si="64"/>
        <v>124527</v>
      </c>
      <c r="K407" s="45">
        <f t="shared" si="68"/>
        <v>29446</v>
      </c>
      <c r="L407" s="45">
        <f t="shared" si="69"/>
        <v>30975</v>
      </c>
      <c r="M407" s="45">
        <f t="shared" si="70"/>
        <v>35844</v>
      </c>
      <c r="N407" s="45">
        <f t="shared" si="71"/>
        <v>28262</v>
      </c>
      <c r="O407" s="48">
        <v>15415</v>
      </c>
      <c r="P407" s="48">
        <v>6101</v>
      </c>
      <c r="Q407" s="48">
        <v>7930</v>
      </c>
      <c r="R407" s="48">
        <v>9069</v>
      </c>
      <c r="S407" s="48">
        <v>6689</v>
      </c>
      <c r="T407" s="48">
        <v>15217</v>
      </c>
      <c r="U407" s="48">
        <v>11588</v>
      </c>
      <c r="V407" s="48">
        <v>11300</v>
      </c>
      <c r="W407" s="48">
        <v>12956</v>
      </c>
      <c r="X407" s="48">
        <v>7895</v>
      </c>
      <c r="Y407" s="48">
        <v>5840</v>
      </c>
      <c r="Z407" s="48">
        <v>14527</v>
      </c>
      <c r="AA407" s="14">
        <v>1997</v>
      </c>
      <c r="AB407" s="72">
        <f t="shared" si="65"/>
        <v>12</v>
      </c>
      <c r="AC407" s="13" t="s">
        <v>500</v>
      </c>
    </row>
    <row r="408" spans="3:29">
      <c r="C408" s="11">
        <v>376</v>
      </c>
      <c r="D408" s="12" t="s">
        <v>457</v>
      </c>
      <c r="E408" s="13" t="s">
        <v>492</v>
      </c>
      <c r="F408" s="12" t="s">
        <v>562</v>
      </c>
      <c r="G408" s="73" t="str">
        <f t="shared" si="66"/>
        <v>FIN_D</v>
      </c>
      <c r="H408" s="73" t="str">
        <f t="shared" si="67"/>
        <v>T02_D</v>
      </c>
      <c r="I408" s="73" t="str">
        <f t="shared" si="63"/>
        <v>KM</v>
      </c>
      <c r="J408" s="44">
        <f t="shared" si="64"/>
        <v>14310</v>
      </c>
      <c r="K408" s="45">
        <f t="shared" si="68"/>
        <v>2950</v>
      </c>
      <c r="L408" s="45">
        <f t="shared" si="69"/>
        <v>3848</v>
      </c>
      <c r="M408" s="45">
        <f t="shared" si="70"/>
        <v>4493</v>
      </c>
      <c r="N408" s="45">
        <f t="shared" si="71"/>
        <v>3019</v>
      </c>
      <c r="O408" s="48">
        <v>1388</v>
      </c>
      <c r="P408" s="48">
        <v>872</v>
      </c>
      <c r="Q408" s="48">
        <v>690</v>
      </c>
      <c r="R408" s="48">
        <v>873</v>
      </c>
      <c r="S408" s="48">
        <v>1144</v>
      </c>
      <c r="T408" s="48">
        <v>1831</v>
      </c>
      <c r="U408" s="48">
        <v>1469</v>
      </c>
      <c r="V408" s="48">
        <v>1712</v>
      </c>
      <c r="W408" s="48">
        <v>1312</v>
      </c>
      <c r="X408" s="48">
        <v>880</v>
      </c>
      <c r="Y408" s="48">
        <v>945</v>
      </c>
      <c r="Z408" s="48">
        <v>1194</v>
      </c>
      <c r="AA408" s="14">
        <v>2000</v>
      </c>
      <c r="AB408" s="72">
        <f t="shared" si="65"/>
        <v>9</v>
      </c>
      <c r="AC408" s="13" t="s">
        <v>502</v>
      </c>
    </row>
    <row r="409" spans="3:29">
      <c r="C409" s="11">
        <v>377</v>
      </c>
      <c r="D409" s="12" t="s">
        <v>239</v>
      </c>
      <c r="E409" s="13" t="s">
        <v>498</v>
      </c>
      <c r="F409" s="12" t="s">
        <v>504</v>
      </c>
      <c r="G409" s="73" t="str">
        <f t="shared" si="66"/>
        <v>NOR_C</v>
      </c>
      <c r="H409" s="73" t="str">
        <f t="shared" si="67"/>
        <v>T03_C</v>
      </c>
      <c r="I409" s="73" t="str">
        <f t="shared" si="63"/>
        <v>KM</v>
      </c>
      <c r="J409" s="44">
        <f t="shared" si="64"/>
        <v>93478</v>
      </c>
      <c r="K409" s="45">
        <f t="shared" si="68"/>
        <v>19273</v>
      </c>
      <c r="L409" s="45">
        <f t="shared" si="69"/>
        <v>22641</v>
      </c>
      <c r="M409" s="45">
        <f t="shared" si="70"/>
        <v>31133</v>
      </c>
      <c r="N409" s="45">
        <f t="shared" si="71"/>
        <v>20431</v>
      </c>
      <c r="O409" s="48">
        <v>8411</v>
      </c>
      <c r="P409" s="48">
        <v>6091</v>
      </c>
      <c r="Q409" s="48">
        <v>4771</v>
      </c>
      <c r="R409" s="48">
        <v>5236</v>
      </c>
      <c r="S409" s="48">
        <v>6910</v>
      </c>
      <c r="T409" s="48">
        <v>10495</v>
      </c>
      <c r="U409" s="48">
        <v>11234</v>
      </c>
      <c r="V409" s="48">
        <v>11503</v>
      </c>
      <c r="W409" s="48">
        <v>8396</v>
      </c>
      <c r="X409" s="48">
        <v>6412</v>
      </c>
      <c r="Y409" s="48">
        <v>5984</v>
      </c>
      <c r="Z409" s="48">
        <v>8035</v>
      </c>
      <c r="AA409" s="14">
        <v>2005</v>
      </c>
      <c r="AB409" s="72">
        <f t="shared" si="65"/>
        <v>4</v>
      </c>
      <c r="AC409" s="13" t="s">
        <v>501</v>
      </c>
    </row>
    <row r="410" spans="3:29">
      <c r="C410" s="11">
        <v>378</v>
      </c>
      <c r="D410" s="12" t="s">
        <v>341</v>
      </c>
      <c r="E410" s="13" t="s">
        <v>498</v>
      </c>
      <c r="F410" s="12" t="s">
        <v>562</v>
      </c>
      <c r="G410" s="73" t="str">
        <f t="shared" si="66"/>
        <v>NOR_D</v>
      </c>
      <c r="H410" s="73" t="str">
        <f t="shared" si="67"/>
        <v>T01_D</v>
      </c>
      <c r="I410" s="73" t="str">
        <f t="shared" si="63"/>
        <v>KA</v>
      </c>
      <c r="J410" s="44">
        <f t="shared" si="64"/>
        <v>58022</v>
      </c>
      <c r="K410" s="45">
        <f t="shared" si="68"/>
        <v>11283</v>
      </c>
      <c r="L410" s="45">
        <f t="shared" si="69"/>
        <v>13025</v>
      </c>
      <c r="M410" s="45">
        <f t="shared" si="70"/>
        <v>19646</v>
      </c>
      <c r="N410" s="45">
        <f t="shared" si="71"/>
        <v>14068</v>
      </c>
      <c r="O410" s="48">
        <v>4469</v>
      </c>
      <c r="P410" s="48">
        <v>3019</v>
      </c>
      <c r="Q410" s="48">
        <v>3795</v>
      </c>
      <c r="R410" s="48">
        <v>3725</v>
      </c>
      <c r="S410" s="48">
        <v>3683</v>
      </c>
      <c r="T410" s="48">
        <v>5617</v>
      </c>
      <c r="U410" s="48">
        <v>7104</v>
      </c>
      <c r="V410" s="48">
        <v>5889</v>
      </c>
      <c r="W410" s="48">
        <v>6653</v>
      </c>
      <c r="X410" s="48">
        <v>4314</v>
      </c>
      <c r="Y410" s="48">
        <v>3642</v>
      </c>
      <c r="Z410" s="48">
        <v>6112</v>
      </c>
      <c r="AA410" s="14">
        <v>1995</v>
      </c>
      <c r="AB410" s="72">
        <f t="shared" si="65"/>
        <v>14</v>
      </c>
      <c r="AC410" s="13" t="s">
        <v>500</v>
      </c>
    </row>
    <row r="411" spans="3:29">
      <c r="C411" s="11">
        <v>379</v>
      </c>
      <c r="D411" s="12" t="s">
        <v>403</v>
      </c>
      <c r="E411" s="13" t="s">
        <v>498</v>
      </c>
      <c r="F411" s="12" t="s">
        <v>562</v>
      </c>
      <c r="G411" s="73" t="str">
        <f t="shared" si="66"/>
        <v>NOR_D</v>
      </c>
      <c r="H411" s="73" t="str">
        <f t="shared" si="67"/>
        <v>T04_D</v>
      </c>
      <c r="I411" s="73" t="str">
        <f t="shared" si="63"/>
        <v>KM</v>
      </c>
      <c r="J411" s="44">
        <f t="shared" si="64"/>
        <v>33858</v>
      </c>
      <c r="K411" s="45">
        <f t="shared" si="68"/>
        <v>5627</v>
      </c>
      <c r="L411" s="45">
        <f t="shared" si="69"/>
        <v>7512</v>
      </c>
      <c r="M411" s="45">
        <f t="shared" si="70"/>
        <v>13382</v>
      </c>
      <c r="N411" s="45">
        <f t="shared" si="71"/>
        <v>7337</v>
      </c>
      <c r="O411" s="48">
        <v>1707</v>
      </c>
      <c r="P411" s="48">
        <v>2606</v>
      </c>
      <c r="Q411" s="48">
        <v>1314</v>
      </c>
      <c r="R411" s="48">
        <v>886</v>
      </c>
      <c r="S411" s="48">
        <v>2240</v>
      </c>
      <c r="T411" s="48">
        <v>4386</v>
      </c>
      <c r="U411" s="48">
        <v>4290</v>
      </c>
      <c r="V411" s="48">
        <v>5350</v>
      </c>
      <c r="W411" s="48">
        <v>3742</v>
      </c>
      <c r="X411" s="48">
        <v>2984</v>
      </c>
      <c r="Y411" s="48">
        <v>2415</v>
      </c>
      <c r="Z411" s="48">
        <v>1938</v>
      </c>
      <c r="AA411" s="14">
        <v>2000</v>
      </c>
      <c r="AB411" s="72">
        <f t="shared" si="65"/>
        <v>9</v>
      </c>
      <c r="AC411" s="13" t="s">
        <v>542</v>
      </c>
    </row>
    <row r="412" spans="3:29">
      <c r="C412" s="11">
        <v>380</v>
      </c>
      <c r="D412" s="12" t="s">
        <v>429</v>
      </c>
      <c r="E412" s="13" t="s">
        <v>494</v>
      </c>
      <c r="F412" s="12" t="s">
        <v>562</v>
      </c>
      <c r="G412" s="73" t="str">
        <f t="shared" si="66"/>
        <v>GBR_D</v>
      </c>
      <c r="H412" s="73" t="str">
        <f t="shared" si="67"/>
        <v>T04_D</v>
      </c>
      <c r="I412" s="73" t="str">
        <f t="shared" si="63"/>
        <v>KA</v>
      </c>
      <c r="J412" s="44">
        <f t="shared" si="64"/>
        <v>25339</v>
      </c>
      <c r="K412" s="45">
        <f t="shared" si="68"/>
        <v>5404</v>
      </c>
      <c r="L412" s="45">
        <f t="shared" si="69"/>
        <v>5760</v>
      </c>
      <c r="M412" s="45">
        <f t="shared" si="70"/>
        <v>8274</v>
      </c>
      <c r="N412" s="45">
        <f t="shared" si="71"/>
        <v>5901</v>
      </c>
      <c r="O412" s="48">
        <v>2407</v>
      </c>
      <c r="P412" s="48">
        <v>1558</v>
      </c>
      <c r="Q412" s="48">
        <v>1439</v>
      </c>
      <c r="R412" s="48">
        <v>1436</v>
      </c>
      <c r="S412" s="48">
        <v>1786</v>
      </c>
      <c r="T412" s="48">
        <v>2538</v>
      </c>
      <c r="U412" s="48">
        <v>3123</v>
      </c>
      <c r="V412" s="48">
        <v>2997</v>
      </c>
      <c r="W412" s="48">
        <v>2154</v>
      </c>
      <c r="X412" s="48">
        <v>1895</v>
      </c>
      <c r="Y412" s="48">
        <v>1630</v>
      </c>
      <c r="Z412" s="48">
        <v>2376</v>
      </c>
      <c r="AA412" s="14">
        <v>1990</v>
      </c>
      <c r="AB412" s="72">
        <f t="shared" si="65"/>
        <v>19</v>
      </c>
      <c r="AC412" s="13" t="s">
        <v>542</v>
      </c>
    </row>
    <row r="413" spans="3:29">
      <c r="C413" s="11">
        <v>381</v>
      </c>
      <c r="D413" s="12" t="s">
        <v>56</v>
      </c>
      <c r="E413" s="13" t="s">
        <v>497</v>
      </c>
      <c r="F413" s="12" t="s">
        <v>504</v>
      </c>
      <c r="G413" s="73" t="str">
        <f t="shared" si="66"/>
        <v>SWE_C</v>
      </c>
      <c r="H413" s="73" t="str">
        <f t="shared" si="67"/>
        <v>T02_C</v>
      </c>
      <c r="I413" s="73" t="str">
        <f t="shared" si="63"/>
        <v>KM</v>
      </c>
      <c r="J413" s="44">
        <f t="shared" si="64"/>
        <v>188941</v>
      </c>
      <c r="K413" s="45">
        <f t="shared" si="68"/>
        <v>41153</v>
      </c>
      <c r="L413" s="45">
        <f t="shared" si="69"/>
        <v>49099</v>
      </c>
      <c r="M413" s="45">
        <f t="shared" si="70"/>
        <v>62522</v>
      </c>
      <c r="N413" s="45">
        <f t="shared" si="71"/>
        <v>36167</v>
      </c>
      <c r="O413" s="48">
        <v>22224</v>
      </c>
      <c r="P413" s="48">
        <v>9125</v>
      </c>
      <c r="Q413" s="48">
        <v>9804</v>
      </c>
      <c r="R413" s="48">
        <v>8733</v>
      </c>
      <c r="S413" s="48">
        <v>13214</v>
      </c>
      <c r="T413" s="48">
        <v>27152</v>
      </c>
      <c r="U413" s="48">
        <v>17891</v>
      </c>
      <c r="V413" s="48">
        <v>25579</v>
      </c>
      <c r="W413" s="48">
        <v>19052</v>
      </c>
      <c r="X413" s="48">
        <v>10811</v>
      </c>
      <c r="Y413" s="48">
        <v>11599</v>
      </c>
      <c r="Z413" s="48">
        <v>13757</v>
      </c>
      <c r="AA413" s="14">
        <v>2003</v>
      </c>
      <c r="AB413" s="72">
        <f t="shared" si="65"/>
        <v>6</v>
      </c>
      <c r="AC413" s="13" t="s">
        <v>502</v>
      </c>
    </row>
    <row r="414" spans="3:29">
      <c r="C414" s="11">
        <v>382</v>
      </c>
      <c r="D414" s="12" t="s">
        <v>154</v>
      </c>
      <c r="E414" s="13" t="s">
        <v>494</v>
      </c>
      <c r="F414" s="12" t="s">
        <v>504</v>
      </c>
      <c r="G414" s="73" t="str">
        <f t="shared" si="66"/>
        <v>GBR_C</v>
      </c>
      <c r="H414" s="73" t="str">
        <f t="shared" si="67"/>
        <v>T03_C</v>
      </c>
      <c r="I414" s="73" t="str">
        <f t="shared" si="63"/>
        <v>KA</v>
      </c>
      <c r="J414" s="44">
        <f t="shared" si="64"/>
        <v>126509</v>
      </c>
      <c r="K414" s="45">
        <f t="shared" si="68"/>
        <v>23719</v>
      </c>
      <c r="L414" s="45">
        <f t="shared" si="69"/>
        <v>35017</v>
      </c>
      <c r="M414" s="45">
        <f t="shared" si="70"/>
        <v>43797</v>
      </c>
      <c r="N414" s="45">
        <f t="shared" si="71"/>
        <v>23976</v>
      </c>
      <c r="O414" s="48">
        <v>8046</v>
      </c>
      <c r="P414" s="48">
        <v>10822</v>
      </c>
      <c r="Q414" s="48">
        <v>4851</v>
      </c>
      <c r="R414" s="48">
        <v>4772</v>
      </c>
      <c r="S414" s="48">
        <v>10977</v>
      </c>
      <c r="T414" s="48">
        <v>19268</v>
      </c>
      <c r="U414" s="48">
        <v>10101</v>
      </c>
      <c r="V414" s="48">
        <v>23818</v>
      </c>
      <c r="W414" s="48">
        <v>9878</v>
      </c>
      <c r="X414" s="48">
        <v>8295</v>
      </c>
      <c r="Y414" s="48">
        <v>7564</v>
      </c>
      <c r="Z414" s="48">
        <v>8117</v>
      </c>
      <c r="AA414" s="14">
        <v>1994</v>
      </c>
      <c r="AB414" s="72">
        <f t="shared" si="65"/>
        <v>15</v>
      </c>
      <c r="AC414" s="13" t="s">
        <v>501</v>
      </c>
    </row>
    <row r="415" spans="3:29">
      <c r="C415" s="11">
        <v>383</v>
      </c>
      <c r="D415" s="12" t="s">
        <v>36</v>
      </c>
      <c r="E415" s="13" t="s">
        <v>496</v>
      </c>
      <c r="F415" s="12" t="s">
        <v>2</v>
      </c>
      <c r="G415" s="73" t="str">
        <f t="shared" si="66"/>
        <v>NLD_B</v>
      </c>
      <c r="H415" s="73" t="str">
        <f t="shared" si="67"/>
        <v>T02_B</v>
      </c>
      <c r="I415" s="73" t="str">
        <f t="shared" si="63"/>
        <v>KA</v>
      </c>
      <c r="J415" s="44">
        <f t="shared" si="64"/>
        <v>303540</v>
      </c>
      <c r="K415" s="45">
        <f t="shared" si="68"/>
        <v>62520</v>
      </c>
      <c r="L415" s="45">
        <f t="shared" si="69"/>
        <v>64220</v>
      </c>
      <c r="M415" s="45">
        <f t="shared" si="70"/>
        <v>106810</v>
      </c>
      <c r="N415" s="45">
        <f t="shared" si="71"/>
        <v>69990</v>
      </c>
      <c r="O415" s="48">
        <v>23170</v>
      </c>
      <c r="P415" s="48">
        <v>26030</v>
      </c>
      <c r="Q415" s="48">
        <v>13320</v>
      </c>
      <c r="R415" s="48">
        <v>13320</v>
      </c>
      <c r="S415" s="48">
        <v>22790</v>
      </c>
      <c r="T415" s="48">
        <v>28110</v>
      </c>
      <c r="U415" s="48">
        <v>39930</v>
      </c>
      <c r="V415" s="48">
        <v>34840</v>
      </c>
      <c r="W415" s="48">
        <v>32040</v>
      </c>
      <c r="X415" s="48">
        <v>17680</v>
      </c>
      <c r="Y415" s="48">
        <v>18670</v>
      </c>
      <c r="Z415" s="48">
        <v>33640</v>
      </c>
      <c r="AA415" s="14">
        <v>1992</v>
      </c>
      <c r="AB415" s="72">
        <f t="shared" si="65"/>
        <v>17</v>
      </c>
      <c r="AC415" s="13" t="s">
        <v>502</v>
      </c>
    </row>
    <row r="416" spans="3:29">
      <c r="C416" s="11">
        <v>384</v>
      </c>
      <c r="D416" s="12" t="s">
        <v>55</v>
      </c>
      <c r="E416" s="13" t="s">
        <v>494</v>
      </c>
      <c r="F416" s="12" t="s">
        <v>504</v>
      </c>
      <c r="G416" s="73" t="str">
        <f t="shared" si="66"/>
        <v>GBR_C</v>
      </c>
      <c r="H416" s="73" t="str">
        <f t="shared" si="67"/>
        <v>T02_C</v>
      </c>
      <c r="I416" s="73" t="str">
        <f t="shared" si="63"/>
        <v>KN</v>
      </c>
      <c r="J416" s="44">
        <f t="shared" si="64"/>
        <v>190399</v>
      </c>
      <c r="K416" s="45">
        <f t="shared" si="68"/>
        <v>45017</v>
      </c>
      <c r="L416" s="45">
        <f t="shared" si="69"/>
        <v>39344</v>
      </c>
      <c r="M416" s="45">
        <f t="shared" si="70"/>
        <v>65354</v>
      </c>
      <c r="N416" s="45">
        <f t="shared" si="71"/>
        <v>40684</v>
      </c>
      <c r="O416" s="48">
        <v>15647</v>
      </c>
      <c r="P416" s="48">
        <v>15418</v>
      </c>
      <c r="Q416" s="48">
        <v>13952</v>
      </c>
      <c r="R416" s="48">
        <v>9265</v>
      </c>
      <c r="S416" s="48">
        <v>13228</v>
      </c>
      <c r="T416" s="48">
        <v>16851</v>
      </c>
      <c r="U416" s="48">
        <v>28212</v>
      </c>
      <c r="V416" s="48">
        <v>14497</v>
      </c>
      <c r="W416" s="48">
        <v>22645</v>
      </c>
      <c r="X416" s="48">
        <v>9166</v>
      </c>
      <c r="Y416" s="48">
        <v>8374</v>
      </c>
      <c r="Z416" s="48">
        <v>23144</v>
      </c>
      <c r="AA416" s="14">
        <v>2008</v>
      </c>
      <c r="AB416" s="72">
        <f t="shared" si="65"/>
        <v>1</v>
      </c>
      <c r="AC416" s="13" t="s">
        <v>502</v>
      </c>
    </row>
    <row r="417" spans="3:29">
      <c r="C417" s="11">
        <v>385</v>
      </c>
      <c r="D417" s="12" t="s">
        <v>350</v>
      </c>
      <c r="E417" s="13" t="s">
        <v>489</v>
      </c>
      <c r="F417" s="12" t="s">
        <v>562</v>
      </c>
      <c r="G417" s="73" t="str">
        <f t="shared" si="66"/>
        <v>DEU_D</v>
      </c>
      <c r="H417" s="73" t="str">
        <f t="shared" si="67"/>
        <v>T02_D</v>
      </c>
      <c r="I417" s="73" t="str">
        <f t="shared" ref="I417:I480" si="72">IF($AB417&gt;=10,"KA",IF($AB417&gt;=3,"KM","KN"))</f>
        <v>KA</v>
      </c>
      <c r="J417" s="44">
        <f t="shared" ref="J417:J480" si="73">SUM($O417:$Z417)</f>
        <v>54769</v>
      </c>
      <c r="K417" s="45">
        <f t="shared" si="68"/>
        <v>9849</v>
      </c>
      <c r="L417" s="45">
        <f t="shared" si="69"/>
        <v>13004</v>
      </c>
      <c r="M417" s="45">
        <f t="shared" si="70"/>
        <v>19892</v>
      </c>
      <c r="N417" s="45">
        <f t="shared" si="71"/>
        <v>12024</v>
      </c>
      <c r="O417" s="48">
        <v>3479</v>
      </c>
      <c r="P417" s="48">
        <v>2899</v>
      </c>
      <c r="Q417" s="48">
        <v>3471</v>
      </c>
      <c r="R417" s="48">
        <v>3272</v>
      </c>
      <c r="S417" s="48">
        <v>3634</v>
      </c>
      <c r="T417" s="48">
        <v>6098</v>
      </c>
      <c r="U417" s="48">
        <v>6688</v>
      </c>
      <c r="V417" s="48">
        <v>7939</v>
      </c>
      <c r="W417" s="48">
        <v>5265</v>
      </c>
      <c r="X417" s="48">
        <v>4140</v>
      </c>
      <c r="Y417" s="48">
        <v>2458</v>
      </c>
      <c r="Z417" s="48">
        <v>5426</v>
      </c>
      <c r="AA417" s="14">
        <v>1991</v>
      </c>
      <c r="AB417" s="72">
        <f t="shared" ref="AB417:AB480" si="74">rD1.JahrAktuell-$AA417</f>
        <v>18</v>
      </c>
      <c r="AC417" s="13" t="s">
        <v>502</v>
      </c>
    </row>
    <row r="418" spans="3:29">
      <c r="C418" s="11">
        <v>386</v>
      </c>
      <c r="D418" s="12" t="s">
        <v>479</v>
      </c>
      <c r="E418" s="13" t="s">
        <v>493</v>
      </c>
      <c r="F418" s="12" t="s">
        <v>562</v>
      </c>
      <c r="G418" s="73" t="str">
        <f t="shared" ref="G418:G481" si="75">$E418&amp;"_"&amp;$F418</f>
        <v>FRA_D</v>
      </c>
      <c r="H418" s="73" t="str">
        <f t="shared" ref="H418:H481" si="76">$AC418&amp;"_"&amp;$F418</f>
        <v>T02_D</v>
      </c>
      <c r="I418" s="73" t="str">
        <f t="shared" si="72"/>
        <v>KA</v>
      </c>
      <c r="J418" s="44">
        <f t="shared" si="73"/>
        <v>4666</v>
      </c>
      <c r="K418" s="45">
        <f t="shared" ref="K418:K481" si="77">SUM($O418:$Q418)</f>
        <v>1030</v>
      </c>
      <c r="L418" s="45">
        <f t="shared" ref="L418:L481" si="78">SUM($R418:$T418)</f>
        <v>1022</v>
      </c>
      <c r="M418" s="45">
        <f t="shared" ref="M418:M481" si="79">SUM($U418:$W418)</f>
        <v>1652</v>
      </c>
      <c r="N418" s="45">
        <f t="shared" ref="N418:N481" si="80">SUM($X418:$Z418)</f>
        <v>962</v>
      </c>
      <c r="O418" s="48">
        <v>458</v>
      </c>
      <c r="P418" s="48">
        <v>317</v>
      </c>
      <c r="Q418" s="48">
        <v>255</v>
      </c>
      <c r="R418" s="48">
        <v>251</v>
      </c>
      <c r="S418" s="48">
        <v>326</v>
      </c>
      <c r="T418" s="48">
        <v>445</v>
      </c>
      <c r="U418" s="48">
        <v>486</v>
      </c>
      <c r="V418" s="48">
        <v>683</v>
      </c>
      <c r="W418" s="48">
        <v>483</v>
      </c>
      <c r="X418" s="48">
        <v>340</v>
      </c>
      <c r="Y418" s="48">
        <v>275</v>
      </c>
      <c r="Z418" s="48">
        <v>347</v>
      </c>
      <c r="AA418" s="14">
        <v>1991</v>
      </c>
      <c r="AB418" s="72">
        <f t="shared" si="74"/>
        <v>18</v>
      </c>
      <c r="AC418" s="13" t="s">
        <v>502</v>
      </c>
    </row>
    <row r="419" spans="3:29">
      <c r="C419" s="11">
        <v>387</v>
      </c>
      <c r="D419" s="12" t="s">
        <v>481</v>
      </c>
      <c r="E419" s="13" t="s">
        <v>498</v>
      </c>
      <c r="F419" s="12" t="s">
        <v>562</v>
      </c>
      <c r="G419" s="73" t="str">
        <f t="shared" si="75"/>
        <v>NOR_D</v>
      </c>
      <c r="H419" s="73" t="str">
        <f t="shared" si="76"/>
        <v>T02_D</v>
      </c>
      <c r="I419" s="73" t="str">
        <f t="shared" si="72"/>
        <v>KA</v>
      </c>
      <c r="J419" s="44">
        <f t="shared" si="73"/>
        <v>4527</v>
      </c>
      <c r="K419" s="45">
        <f t="shared" si="77"/>
        <v>1017</v>
      </c>
      <c r="L419" s="45">
        <f t="shared" si="78"/>
        <v>1146</v>
      </c>
      <c r="M419" s="45">
        <f t="shared" si="79"/>
        <v>1340</v>
      </c>
      <c r="N419" s="45">
        <f t="shared" si="80"/>
        <v>1024</v>
      </c>
      <c r="O419" s="48">
        <v>413</v>
      </c>
      <c r="P419" s="48">
        <v>333</v>
      </c>
      <c r="Q419" s="48">
        <v>271</v>
      </c>
      <c r="R419" s="48">
        <v>267</v>
      </c>
      <c r="S419" s="48">
        <v>396</v>
      </c>
      <c r="T419" s="48">
        <v>483</v>
      </c>
      <c r="U419" s="48">
        <v>429</v>
      </c>
      <c r="V419" s="48">
        <v>442</v>
      </c>
      <c r="W419" s="48">
        <v>469</v>
      </c>
      <c r="X419" s="48">
        <v>342</v>
      </c>
      <c r="Y419" s="48">
        <v>330</v>
      </c>
      <c r="Z419" s="48">
        <v>352</v>
      </c>
      <c r="AA419" s="14">
        <v>1995</v>
      </c>
      <c r="AB419" s="72">
        <f t="shared" si="74"/>
        <v>14</v>
      </c>
      <c r="AC419" s="13" t="s">
        <v>502</v>
      </c>
    </row>
    <row r="420" spans="3:29">
      <c r="C420" s="11">
        <v>388</v>
      </c>
      <c r="D420" s="12" t="s">
        <v>268</v>
      </c>
      <c r="E420" s="13" t="s">
        <v>490</v>
      </c>
      <c r="F420" s="12" t="s">
        <v>504</v>
      </c>
      <c r="G420" s="73" t="str">
        <f t="shared" si="75"/>
        <v>DNK_C</v>
      </c>
      <c r="H420" s="73" t="str">
        <f t="shared" si="76"/>
        <v>T02_C</v>
      </c>
      <c r="I420" s="73" t="str">
        <f t="shared" si="72"/>
        <v>KM</v>
      </c>
      <c r="J420" s="44">
        <f t="shared" si="73"/>
        <v>83244</v>
      </c>
      <c r="K420" s="45">
        <f t="shared" si="77"/>
        <v>17799</v>
      </c>
      <c r="L420" s="45">
        <f t="shared" si="78"/>
        <v>19012</v>
      </c>
      <c r="M420" s="45">
        <f t="shared" si="79"/>
        <v>27811</v>
      </c>
      <c r="N420" s="45">
        <f t="shared" si="80"/>
        <v>18622</v>
      </c>
      <c r="O420" s="48">
        <v>7492</v>
      </c>
      <c r="P420" s="48">
        <v>5684</v>
      </c>
      <c r="Q420" s="48">
        <v>4623</v>
      </c>
      <c r="R420" s="48">
        <v>4716</v>
      </c>
      <c r="S420" s="48">
        <v>5920</v>
      </c>
      <c r="T420" s="48">
        <v>8376</v>
      </c>
      <c r="U420" s="48">
        <v>10435</v>
      </c>
      <c r="V420" s="48">
        <v>10064</v>
      </c>
      <c r="W420" s="48">
        <v>7312</v>
      </c>
      <c r="X420" s="48">
        <v>5683</v>
      </c>
      <c r="Y420" s="48">
        <v>4867</v>
      </c>
      <c r="Z420" s="48">
        <v>8072</v>
      </c>
      <c r="AA420" s="14">
        <v>2005</v>
      </c>
      <c r="AB420" s="72">
        <f t="shared" si="74"/>
        <v>4</v>
      </c>
      <c r="AC420" s="13" t="s">
        <v>502</v>
      </c>
    </row>
    <row r="421" spans="3:29">
      <c r="C421" s="11">
        <v>389</v>
      </c>
      <c r="D421" s="12" t="s">
        <v>12</v>
      </c>
      <c r="E421" s="13" t="s">
        <v>493</v>
      </c>
      <c r="F421" s="12" t="s">
        <v>503</v>
      </c>
      <c r="G421" s="73" t="str">
        <f t="shared" si="75"/>
        <v>FRA_A</v>
      </c>
      <c r="H421" s="73" t="str">
        <f t="shared" si="76"/>
        <v>T01_A</v>
      </c>
      <c r="I421" s="73" t="str">
        <f t="shared" si="72"/>
        <v>KA</v>
      </c>
      <c r="J421" s="44">
        <f t="shared" si="73"/>
        <v>1652840</v>
      </c>
      <c r="K421" s="45">
        <f t="shared" si="77"/>
        <v>318580</v>
      </c>
      <c r="L421" s="45">
        <f t="shared" si="78"/>
        <v>433750</v>
      </c>
      <c r="M421" s="45">
        <f t="shared" si="79"/>
        <v>537400</v>
      </c>
      <c r="N421" s="45">
        <f t="shared" si="80"/>
        <v>363110</v>
      </c>
      <c r="O421" s="48">
        <v>134030</v>
      </c>
      <c r="P421" s="48">
        <v>90100</v>
      </c>
      <c r="Q421" s="48">
        <v>94450</v>
      </c>
      <c r="R421" s="48">
        <v>99190</v>
      </c>
      <c r="S421" s="48">
        <v>120640</v>
      </c>
      <c r="T421" s="48">
        <v>213920</v>
      </c>
      <c r="U421" s="48">
        <v>221440</v>
      </c>
      <c r="V421" s="48">
        <v>147950</v>
      </c>
      <c r="W421" s="48">
        <v>168010</v>
      </c>
      <c r="X421" s="48">
        <v>115160</v>
      </c>
      <c r="Y421" s="48">
        <v>70190</v>
      </c>
      <c r="Z421" s="48">
        <v>177760</v>
      </c>
      <c r="AA421" s="14">
        <v>1999</v>
      </c>
      <c r="AB421" s="72">
        <f t="shared" si="74"/>
        <v>10</v>
      </c>
      <c r="AC421" s="13" t="s">
        <v>500</v>
      </c>
    </row>
    <row r="422" spans="3:29">
      <c r="C422" s="11">
        <v>390</v>
      </c>
      <c r="D422" s="12" t="s">
        <v>279</v>
      </c>
      <c r="E422" s="13" t="s">
        <v>494</v>
      </c>
      <c r="F422" s="12" t="s">
        <v>504</v>
      </c>
      <c r="G422" s="73" t="str">
        <f t="shared" si="75"/>
        <v>GBR_C</v>
      </c>
      <c r="H422" s="73" t="str">
        <f t="shared" si="76"/>
        <v>T02_C</v>
      </c>
      <c r="I422" s="73" t="str">
        <f t="shared" si="72"/>
        <v>KM</v>
      </c>
      <c r="J422" s="44">
        <f t="shared" si="73"/>
        <v>80575</v>
      </c>
      <c r="K422" s="45">
        <f t="shared" si="77"/>
        <v>13798</v>
      </c>
      <c r="L422" s="45">
        <f t="shared" si="78"/>
        <v>17450</v>
      </c>
      <c r="M422" s="45">
        <f t="shared" si="79"/>
        <v>29491</v>
      </c>
      <c r="N422" s="45">
        <f t="shared" si="80"/>
        <v>19836</v>
      </c>
      <c r="O422" s="48">
        <v>5684</v>
      </c>
      <c r="P422" s="48">
        <v>4044</v>
      </c>
      <c r="Q422" s="48">
        <v>4070</v>
      </c>
      <c r="R422" s="48">
        <v>2999</v>
      </c>
      <c r="S422" s="48">
        <v>8298</v>
      </c>
      <c r="T422" s="48">
        <v>6153</v>
      </c>
      <c r="U422" s="48">
        <v>7667</v>
      </c>
      <c r="V422" s="48">
        <v>11418</v>
      </c>
      <c r="W422" s="48">
        <v>10406</v>
      </c>
      <c r="X422" s="48">
        <v>3388</v>
      </c>
      <c r="Y422" s="48">
        <v>6984</v>
      </c>
      <c r="Z422" s="48">
        <v>9464</v>
      </c>
      <c r="AA422" s="14">
        <v>2003</v>
      </c>
      <c r="AB422" s="72">
        <f t="shared" si="74"/>
        <v>6</v>
      </c>
      <c r="AC422" s="13" t="s">
        <v>502</v>
      </c>
    </row>
    <row r="423" spans="3:29">
      <c r="C423" s="11">
        <v>391</v>
      </c>
      <c r="D423" s="12" t="s">
        <v>191</v>
      </c>
      <c r="E423" s="13" t="s">
        <v>495</v>
      </c>
      <c r="F423" s="12" t="s">
        <v>504</v>
      </c>
      <c r="G423" s="73" t="str">
        <f t="shared" si="75"/>
        <v>IRL_C</v>
      </c>
      <c r="H423" s="73" t="str">
        <f t="shared" si="76"/>
        <v>T02_C</v>
      </c>
      <c r="I423" s="73" t="str">
        <f t="shared" si="72"/>
        <v>KA</v>
      </c>
      <c r="J423" s="44">
        <f t="shared" si="73"/>
        <v>112405</v>
      </c>
      <c r="K423" s="45">
        <f t="shared" si="77"/>
        <v>18367</v>
      </c>
      <c r="L423" s="45">
        <f t="shared" si="78"/>
        <v>29898</v>
      </c>
      <c r="M423" s="45">
        <f t="shared" si="79"/>
        <v>45372</v>
      </c>
      <c r="N423" s="45">
        <f t="shared" si="80"/>
        <v>18768</v>
      </c>
      <c r="O423" s="48">
        <v>7916</v>
      </c>
      <c r="P423" s="48">
        <v>4456</v>
      </c>
      <c r="Q423" s="48">
        <v>5995</v>
      </c>
      <c r="R423" s="48">
        <v>7750</v>
      </c>
      <c r="S423" s="48">
        <v>9428</v>
      </c>
      <c r="T423" s="48">
        <v>12720</v>
      </c>
      <c r="U423" s="48">
        <v>16520</v>
      </c>
      <c r="V423" s="48">
        <v>16774</v>
      </c>
      <c r="W423" s="48">
        <v>12078</v>
      </c>
      <c r="X423" s="48">
        <v>5051</v>
      </c>
      <c r="Y423" s="48">
        <v>4052</v>
      </c>
      <c r="Z423" s="48">
        <v>9665</v>
      </c>
      <c r="AA423" s="14">
        <v>1996</v>
      </c>
      <c r="AB423" s="72">
        <f t="shared" si="74"/>
        <v>13</v>
      </c>
      <c r="AC423" s="13" t="s">
        <v>502</v>
      </c>
    </row>
    <row r="424" spans="3:29">
      <c r="C424" s="11">
        <v>392</v>
      </c>
      <c r="D424" s="12" t="s">
        <v>478</v>
      </c>
      <c r="E424" s="13" t="s">
        <v>496</v>
      </c>
      <c r="F424" s="12" t="s">
        <v>562</v>
      </c>
      <c r="G424" s="73" t="str">
        <f t="shared" si="75"/>
        <v>NLD_D</v>
      </c>
      <c r="H424" s="73" t="str">
        <f t="shared" si="76"/>
        <v>T04_D</v>
      </c>
      <c r="I424" s="73" t="str">
        <f t="shared" si="72"/>
        <v>KM</v>
      </c>
      <c r="J424" s="44">
        <f t="shared" si="73"/>
        <v>4906</v>
      </c>
      <c r="K424" s="45">
        <f t="shared" si="77"/>
        <v>933</v>
      </c>
      <c r="L424" s="45">
        <f t="shared" si="78"/>
        <v>1205</v>
      </c>
      <c r="M424" s="45">
        <f t="shared" si="79"/>
        <v>1599</v>
      </c>
      <c r="N424" s="45">
        <f t="shared" si="80"/>
        <v>1169</v>
      </c>
      <c r="O424" s="48">
        <v>234</v>
      </c>
      <c r="P424" s="48">
        <v>417</v>
      </c>
      <c r="Q424" s="48">
        <v>282</v>
      </c>
      <c r="R424" s="48">
        <v>344</v>
      </c>
      <c r="S424" s="48">
        <v>183</v>
      </c>
      <c r="T424" s="48">
        <v>678</v>
      </c>
      <c r="U424" s="48">
        <v>761</v>
      </c>
      <c r="V424" s="48">
        <v>362</v>
      </c>
      <c r="W424" s="48">
        <v>476</v>
      </c>
      <c r="X424" s="48">
        <v>212</v>
      </c>
      <c r="Y424" s="48">
        <v>394</v>
      </c>
      <c r="Z424" s="48">
        <v>563</v>
      </c>
      <c r="AA424" s="14">
        <v>2002</v>
      </c>
      <c r="AB424" s="72">
        <f t="shared" si="74"/>
        <v>7</v>
      </c>
      <c r="AC424" s="13" t="s">
        <v>542</v>
      </c>
    </row>
    <row r="425" spans="3:29">
      <c r="C425" s="11">
        <v>393</v>
      </c>
      <c r="D425" s="12" t="s">
        <v>150</v>
      </c>
      <c r="E425" s="13" t="s">
        <v>496</v>
      </c>
      <c r="F425" s="12" t="s">
        <v>504</v>
      </c>
      <c r="G425" s="73" t="str">
        <f t="shared" si="75"/>
        <v>NLD_C</v>
      </c>
      <c r="H425" s="73" t="str">
        <f t="shared" si="76"/>
        <v>T02_C</v>
      </c>
      <c r="I425" s="73" t="str">
        <f t="shared" si="72"/>
        <v>KA</v>
      </c>
      <c r="J425" s="44">
        <f t="shared" si="73"/>
        <v>129103</v>
      </c>
      <c r="K425" s="45">
        <f t="shared" si="77"/>
        <v>27771</v>
      </c>
      <c r="L425" s="45">
        <f t="shared" si="78"/>
        <v>34194</v>
      </c>
      <c r="M425" s="45">
        <f t="shared" si="79"/>
        <v>36739</v>
      </c>
      <c r="N425" s="45">
        <f t="shared" si="80"/>
        <v>30399</v>
      </c>
      <c r="O425" s="48">
        <v>10480</v>
      </c>
      <c r="P425" s="48">
        <v>10163</v>
      </c>
      <c r="Q425" s="48">
        <v>7128</v>
      </c>
      <c r="R425" s="48">
        <v>6564</v>
      </c>
      <c r="S425" s="48">
        <v>10388</v>
      </c>
      <c r="T425" s="48">
        <v>17242</v>
      </c>
      <c r="U425" s="48">
        <v>8988</v>
      </c>
      <c r="V425" s="48">
        <v>14946</v>
      </c>
      <c r="W425" s="48">
        <v>12805</v>
      </c>
      <c r="X425" s="48">
        <v>10299</v>
      </c>
      <c r="Y425" s="48">
        <v>5824</v>
      </c>
      <c r="Z425" s="48">
        <v>14276</v>
      </c>
      <c r="AA425" s="14">
        <v>1993</v>
      </c>
      <c r="AB425" s="72">
        <f t="shared" si="74"/>
        <v>16</v>
      </c>
      <c r="AC425" s="13" t="s">
        <v>502</v>
      </c>
    </row>
    <row r="426" spans="3:29">
      <c r="C426" s="11">
        <v>394</v>
      </c>
      <c r="D426" s="12" t="s">
        <v>4</v>
      </c>
      <c r="E426" s="13" t="s">
        <v>493</v>
      </c>
      <c r="F426" s="12" t="s">
        <v>503</v>
      </c>
      <c r="G426" s="73" t="str">
        <f t="shared" si="75"/>
        <v>FRA_A</v>
      </c>
      <c r="H426" s="73" t="str">
        <f t="shared" si="76"/>
        <v>T01_A</v>
      </c>
      <c r="I426" s="73" t="str">
        <f t="shared" si="72"/>
        <v>KA</v>
      </c>
      <c r="J426" s="44">
        <f t="shared" si="73"/>
        <v>3739300</v>
      </c>
      <c r="K426" s="45">
        <f t="shared" si="77"/>
        <v>831850</v>
      </c>
      <c r="L426" s="45">
        <f t="shared" si="78"/>
        <v>881400</v>
      </c>
      <c r="M426" s="45">
        <f t="shared" si="79"/>
        <v>970100</v>
      </c>
      <c r="N426" s="45">
        <f t="shared" si="80"/>
        <v>1055950</v>
      </c>
      <c r="O426" s="48">
        <v>513750</v>
      </c>
      <c r="P426" s="48">
        <v>179250</v>
      </c>
      <c r="Q426" s="48">
        <v>138850</v>
      </c>
      <c r="R426" s="48">
        <v>240300</v>
      </c>
      <c r="S426" s="48">
        <v>304800</v>
      </c>
      <c r="T426" s="48">
        <v>336300</v>
      </c>
      <c r="U426" s="48">
        <v>296750</v>
      </c>
      <c r="V426" s="48">
        <v>425200</v>
      </c>
      <c r="W426" s="48">
        <v>248150</v>
      </c>
      <c r="X426" s="48">
        <v>462650</v>
      </c>
      <c r="Y426" s="48">
        <v>168250</v>
      </c>
      <c r="Z426" s="48">
        <v>425050</v>
      </c>
      <c r="AA426" s="14">
        <v>1998</v>
      </c>
      <c r="AB426" s="72">
        <f t="shared" si="74"/>
        <v>11</v>
      </c>
      <c r="AC426" s="13" t="s">
        <v>500</v>
      </c>
    </row>
    <row r="427" spans="3:29">
      <c r="C427" s="11">
        <v>395</v>
      </c>
      <c r="D427" s="12" t="s">
        <v>413</v>
      </c>
      <c r="E427" s="13" t="s">
        <v>494</v>
      </c>
      <c r="F427" s="12" t="s">
        <v>562</v>
      </c>
      <c r="G427" s="73" t="str">
        <f t="shared" si="75"/>
        <v>GBR_D</v>
      </c>
      <c r="H427" s="73" t="str">
        <f t="shared" si="76"/>
        <v>T02_D</v>
      </c>
      <c r="I427" s="73" t="str">
        <f t="shared" si="72"/>
        <v>KA</v>
      </c>
      <c r="J427" s="44">
        <f t="shared" si="73"/>
        <v>31518</v>
      </c>
      <c r="K427" s="45">
        <f t="shared" si="77"/>
        <v>7058</v>
      </c>
      <c r="L427" s="45">
        <f t="shared" si="78"/>
        <v>7311</v>
      </c>
      <c r="M427" s="45">
        <f t="shared" si="79"/>
        <v>11066</v>
      </c>
      <c r="N427" s="45">
        <f t="shared" si="80"/>
        <v>6083</v>
      </c>
      <c r="O427" s="48">
        <v>3072</v>
      </c>
      <c r="P427" s="48">
        <v>2207</v>
      </c>
      <c r="Q427" s="48">
        <v>1779</v>
      </c>
      <c r="R427" s="48">
        <v>1797</v>
      </c>
      <c r="S427" s="48">
        <v>1674</v>
      </c>
      <c r="T427" s="48">
        <v>3840</v>
      </c>
      <c r="U427" s="48">
        <v>3684</v>
      </c>
      <c r="V427" s="48">
        <v>4440</v>
      </c>
      <c r="W427" s="48">
        <v>2942</v>
      </c>
      <c r="X427" s="48">
        <v>1754</v>
      </c>
      <c r="Y427" s="48">
        <v>1472</v>
      </c>
      <c r="Z427" s="48">
        <v>2857</v>
      </c>
      <c r="AA427" s="14">
        <v>1991</v>
      </c>
      <c r="AB427" s="72">
        <f t="shared" si="74"/>
        <v>18</v>
      </c>
      <c r="AC427" s="13" t="s">
        <v>502</v>
      </c>
    </row>
    <row r="428" spans="3:29">
      <c r="C428" s="11">
        <v>396</v>
      </c>
      <c r="D428" s="12" t="s">
        <v>390</v>
      </c>
      <c r="E428" s="13" t="s">
        <v>489</v>
      </c>
      <c r="F428" s="12" t="s">
        <v>562</v>
      </c>
      <c r="G428" s="73" t="str">
        <f t="shared" si="75"/>
        <v>DEU_D</v>
      </c>
      <c r="H428" s="73" t="str">
        <f t="shared" si="76"/>
        <v>T04_D</v>
      </c>
      <c r="I428" s="73" t="str">
        <f t="shared" si="72"/>
        <v>KA</v>
      </c>
      <c r="J428" s="44">
        <f t="shared" si="73"/>
        <v>39176</v>
      </c>
      <c r="K428" s="45">
        <f t="shared" si="77"/>
        <v>7363</v>
      </c>
      <c r="L428" s="45">
        <f t="shared" si="78"/>
        <v>9818</v>
      </c>
      <c r="M428" s="45">
        <f t="shared" si="79"/>
        <v>13310</v>
      </c>
      <c r="N428" s="45">
        <f t="shared" si="80"/>
        <v>8685</v>
      </c>
      <c r="O428" s="48">
        <v>2740</v>
      </c>
      <c r="P428" s="48">
        <v>2618</v>
      </c>
      <c r="Q428" s="48">
        <v>2005</v>
      </c>
      <c r="R428" s="48">
        <v>3058</v>
      </c>
      <c r="S428" s="48">
        <v>2877</v>
      </c>
      <c r="T428" s="48">
        <v>3883</v>
      </c>
      <c r="U428" s="48">
        <v>3559</v>
      </c>
      <c r="V428" s="48">
        <v>5308</v>
      </c>
      <c r="W428" s="48">
        <v>4443</v>
      </c>
      <c r="X428" s="48">
        <v>2634</v>
      </c>
      <c r="Y428" s="48">
        <v>2209</v>
      </c>
      <c r="Z428" s="48">
        <v>3842</v>
      </c>
      <c r="AA428" s="14">
        <v>1999</v>
      </c>
      <c r="AB428" s="72">
        <f t="shared" si="74"/>
        <v>10</v>
      </c>
      <c r="AC428" s="13" t="s">
        <v>542</v>
      </c>
    </row>
    <row r="429" spans="3:29">
      <c r="C429" s="11">
        <v>397</v>
      </c>
      <c r="D429" s="12" t="s">
        <v>391</v>
      </c>
      <c r="E429" s="13" t="s">
        <v>490</v>
      </c>
      <c r="F429" s="12" t="s">
        <v>562</v>
      </c>
      <c r="G429" s="73" t="str">
        <f t="shared" si="75"/>
        <v>DNK_D</v>
      </c>
      <c r="H429" s="73" t="str">
        <f t="shared" si="76"/>
        <v>T04_D</v>
      </c>
      <c r="I429" s="73" t="str">
        <f t="shared" si="72"/>
        <v>KA</v>
      </c>
      <c r="J429" s="44">
        <f t="shared" si="73"/>
        <v>39060</v>
      </c>
      <c r="K429" s="45">
        <f t="shared" si="77"/>
        <v>9355</v>
      </c>
      <c r="L429" s="45">
        <f t="shared" si="78"/>
        <v>9329</v>
      </c>
      <c r="M429" s="45">
        <f t="shared" si="79"/>
        <v>10638</v>
      </c>
      <c r="N429" s="45">
        <f t="shared" si="80"/>
        <v>9738</v>
      </c>
      <c r="O429" s="48">
        <v>4383</v>
      </c>
      <c r="P429" s="48">
        <v>2656</v>
      </c>
      <c r="Q429" s="48">
        <v>2316</v>
      </c>
      <c r="R429" s="48">
        <v>1277</v>
      </c>
      <c r="S429" s="48">
        <v>3261</v>
      </c>
      <c r="T429" s="48">
        <v>4791</v>
      </c>
      <c r="U429" s="48">
        <v>2632</v>
      </c>
      <c r="V429" s="48">
        <v>4821</v>
      </c>
      <c r="W429" s="48">
        <v>3185</v>
      </c>
      <c r="X429" s="48">
        <v>2823</v>
      </c>
      <c r="Y429" s="48">
        <v>3096</v>
      </c>
      <c r="Z429" s="48">
        <v>3819</v>
      </c>
      <c r="AA429" s="14">
        <v>1993</v>
      </c>
      <c r="AB429" s="72">
        <f t="shared" si="74"/>
        <v>16</v>
      </c>
      <c r="AC429" s="13" t="s">
        <v>542</v>
      </c>
    </row>
    <row r="430" spans="3:29">
      <c r="C430" s="11">
        <v>398</v>
      </c>
      <c r="D430" s="12" t="s">
        <v>88</v>
      </c>
      <c r="E430" s="13" t="s">
        <v>497</v>
      </c>
      <c r="F430" s="12" t="s">
        <v>504</v>
      </c>
      <c r="G430" s="73" t="str">
        <f t="shared" si="75"/>
        <v>SWE_C</v>
      </c>
      <c r="H430" s="73" t="str">
        <f t="shared" si="76"/>
        <v>T04_C</v>
      </c>
      <c r="I430" s="73" t="str">
        <f t="shared" si="72"/>
        <v>KM</v>
      </c>
      <c r="J430" s="44">
        <f t="shared" si="73"/>
        <v>156672</v>
      </c>
      <c r="K430" s="45">
        <f t="shared" si="77"/>
        <v>36391</v>
      </c>
      <c r="L430" s="45">
        <f t="shared" si="78"/>
        <v>34642</v>
      </c>
      <c r="M430" s="45">
        <f t="shared" si="79"/>
        <v>48954</v>
      </c>
      <c r="N430" s="45">
        <f t="shared" si="80"/>
        <v>36685</v>
      </c>
      <c r="O430" s="48">
        <v>15700</v>
      </c>
      <c r="P430" s="48">
        <v>10779</v>
      </c>
      <c r="Q430" s="48">
        <v>9912</v>
      </c>
      <c r="R430" s="48">
        <v>9288</v>
      </c>
      <c r="S430" s="48">
        <v>11178</v>
      </c>
      <c r="T430" s="48">
        <v>14176</v>
      </c>
      <c r="U430" s="48">
        <v>19467</v>
      </c>
      <c r="V430" s="48">
        <v>19832</v>
      </c>
      <c r="W430" s="48">
        <v>9655</v>
      </c>
      <c r="X430" s="48">
        <v>13973</v>
      </c>
      <c r="Y430" s="48">
        <v>7098</v>
      </c>
      <c r="Z430" s="48">
        <v>15614</v>
      </c>
      <c r="AA430" s="14">
        <v>2005</v>
      </c>
      <c r="AB430" s="72">
        <f t="shared" si="74"/>
        <v>4</v>
      </c>
      <c r="AC430" s="13" t="s">
        <v>542</v>
      </c>
    </row>
    <row r="431" spans="3:29">
      <c r="C431" s="11">
        <v>399</v>
      </c>
      <c r="D431" s="12" t="s">
        <v>275</v>
      </c>
      <c r="E431" s="13" t="s">
        <v>490</v>
      </c>
      <c r="F431" s="12" t="s">
        <v>504</v>
      </c>
      <c r="G431" s="73" t="str">
        <f t="shared" si="75"/>
        <v>DNK_C</v>
      </c>
      <c r="H431" s="73" t="str">
        <f t="shared" si="76"/>
        <v>T04_C</v>
      </c>
      <c r="I431" s="73" t="str">
        <f t="shared" si="72"/>
        <v>KM</v>
      </c>
      <c r="J431" s="44">
        <f t="shared" si="73"/>
        <v>82037</v>
      </c>
      <c r="K431" s="45">
        <f t="shared" si="77"/>
        <v>15917</v>
      </c>
      <c r="L431" s="45">
        <f t="shared" si="78"/>
        <v>19705</v>
      </c>
      <c r="M431" s="45">
        <f t="shared" si="79"/>
        <v>27583</v>
      </c>
      <c r="N431" s="45">
        <f t="shared" si="80"/>
        <v>18832</v>
      </c>
      <c r="O431" s="48">
        <v>5814</v>
      </c>
      <c r="P431" s="48">
        <v>4585</v>
      </c>
      <c r="Q431" s="48">
        <v>5518</v>
      </c>
      <c r="R431" s="48">
        <v>4797</v>
      </c>
      <c r="S431" s="48">
        <v>7092</v>
      </c>
      <c r="T431" s="48">
        <v>7816</v>
      </c>
      <c r="U431" s="48">
        <v>10875</v>
      </c>
      <c r="V431" s="48">
        <v>8045</v>
      </c>
      <c r="W431" s="48">
        <v>8663</v>
      </c>
      <c r="X431" s="48">
        <v>7129</v>
      </c>
      <c r="Y431" s="48">
        <v>5666</v>
      </c>
      <c r="Z431" s="48">
        <v>6037</v>
      </c>
      <c r="AA431" s="14">
        <v>2002</v>
      </c>
      <c r="AB431" s="72">
        <f t="shared" si="74"/>
        <v>7</v>
      </c>
      <c r="AC431" s="13" t="s">
        <v>542</v>
      </c>
    </row>
    <row r="432" spans="3:29">
      <c r="C432" s="11">
        <v>400</v>
      </c>
      <c r="D432" s="12" t="s">
        <v>322</v>
      </c>
      <c r="E432" s="13" t="s">
        <v>496</v>
      </c>
      <c r="F432" s="12" t="s">
        <v>504</v>
      </c>
      <c r="G432" s="73" t="str">
        <f t="shared" si="75"/>
        <v>NLD_C</v>
      </c>
      <c r="H432" s="73" t="str">
        <f t="shared" si="76"/>
        <v>T02_C</v>
      </c>
      <c r="I432" s="73" t="str">
        <f t="shared" si="72"/>
        <v>KM</v>
      </c>
      <c r="J432" s="44">
        <f t="shared" si="73"/>
        <v>64114</v>
      </c>
      <c r="K432" s="45">
        <f t="shared" si="77"/>
        <v>12237</v>
      </c>
      <c r="L432" s="45">
        <f t="shared" si="78"/>
        <v>14579</v>
      </c>
      <c r="M432" s="45">
        <f t="shared" si="79"/>
        <v>22252</v>
      </c>
      <c r="N432" s="45">
        <f t="shared" si="80"/>
        <v>15046</v>
      </c>
      <c r="O432" s="48">
        <v>4876</v>
      </c>
      <c r="P432" s="48">
        <v>3763</v>
      </c>
      <c r="Q432" s="48">
        <v>3598</v>
      </c>
      <c r="R432" s="48">
        <v>3366</v>
      </c>
      <c r="S432" s="48">
        <v>3419</v>
      </c>
      <c r="T432" s="48">
        <v>7794</v>
      </c>
      <c r="U432" s="48">
        <v>5294</v>
      </c>
      <c r="V432" s="48">
        <v>10032</v>
      </c>
      <c r="W432" s="48">
        <v>6926</v>
      </c>
      <c r="X432" s="48">
        <v>6366</v>
      </c>
      <c r="Y432" s="48">
        <v>2375</v>
      </c>
      <c r="Z432" s="48">
        <v>6305</v>
      </c>
      <c r="AA432" s="14">
        <v>2005</v>
      </c>
      <c r="AB432" s="72">
        <f t="shared" si="74"/>
        <v>4</v>
      </c>
      <c r="AC432" s="13" t="s">
        <v>502</v>
      </c>
    </row>
    <row r="433" spans="3:29">
      <c r="C433" s="11">
        <v>401</v>
      </c>
      <c r="D433" s="12" t="s">
        <v>73</v>
      </c>
      <c r="E433" s="13" t="s">
        <v>497</v>
      </c>
      <c r="F433" s="12" t="s">
        <v>504</v>
      </c>
      <c r="G433" s="73" t="str">
        <f t="shared" si="75"/>
        <v>SWE_C</v>
      </c>
      <c r="H433" s="73" t="str">
        <f t="shared" si="76"/>
        <v>T03_C</v>
      </c>
      <c r="I433" s="73" t="str">
        <f t="shared" si="72"/>
        <v>KA</v>
      </c>
      <c r="J433" s="44">
        <f t="shared" si="73"/>
        <v>168760</v>
      </c>
      <c r="K433" s="45">
        <f t="shared" si="77"/>
        <v>28182</v>
      </c>
      <c r="L433" s="45">
        <f t="shared" si="78"/>
        <v>40018</v>
      </c>
      <c r="M433" s="45">
        <f t="shared" si="79"/>
        <v>60164</v>
      </c>
      <c r="N433" s="45">
        <f t="shared" si="80"/>
        <v>40396</v>
      </c>
      <c r="O433" s="48">
        <v>15450</v>
      </c>
      <c r="P433" s="48">
        <v>6988</v>
      </c>
      <c r="Q433" s="48">
        <v>5744</v>
      </c>
      <c r="R433" s="48">
        <v>11327</v>
      </c>
      <c r="S433" s="48">
        <v>13713</v>
      </c>
      <c r="T433" s="48">
        <v>14978</v>
      </c>
      <c r="U433" s="48">
        <v>19454</v>
      </c>
      <c r="V433" s="48">
        <v>25418</v>
      </c>
      <c r="W433" s="48">
        <v>15292</v>
      </c>
      <c r="X433" s="48">
        <v>12448</v>
      </c>
      <c r="Y433" s="48">
        <v>9577</v>
      </c>
      <c r="Z433" s="48">
        <v>18371</v>
      </c>
      <c r="AA433" s="14">
        <v>1997</v>
      </c>
      <c r="AB433" s="72">
        <f t="shared" si="74"/>
        <v>12</v>
      </c>
      <c r="AC433" s="13" t="s">
        <v>501</v>
      </c>
    </row>
    <row r="434" spans="3:29">
      <c r="C434" s="11">
        <v>402</v>
      </c>
      <c r="D434" s="12" t="s">
        <v>352</v>
      </c>
      <c r="E434" s="13" t="s">
        <v>498</v>
      </c>
      <c r="F434" s="12" t="s">
        <v>562</v>
      </c>
      <c r="G434" s="73" t="str">
        <f t="shared" si="75"/>
        <v>NOR_D</v>
      </c>
      <c r="H434" s="73" t="str">
        <f t="shared" si="76"/>
        <v>T01_D</v>
      </c>
      <c r="I434" s="73" t="str">
        <f t="shared" si="72"/>
        <v>KA</v>
      </c>
      <c r="J434" s="44">
        <f t="shared" si="73"/>
        <v>54401</v>
      </c>
      <c r="K434" s="45">
        <f t="shared" si="77"/>
        <v>9140</v>
      </c>
      <c r="L434" s="45">
        <f t="shared" si="78"/>
        <v>14140</v>
      </c>
      <c r="M434" s="45">
        <f t="shared" si="79"/>
        <v>18281</v>
      </c>
      <c r="N434" s="45">
        <f t="shared" si="80"/>
        <v>12840</v>
      </c>
      <c r="O434" s="48">
        <v>4167</v>
      </c>
      <c r="P434" s="48">
        <v>2588</v>
      </c>
      <c r="Q434" s="48">
        <v>2385</v>
      </c>
      <c r="R434" s="48">
        <v>4384</v>
      </c>
      <c r="S434" s="48">
        <v>3682</v>
      </c>
      <c r="T434" s="48">
        <v>6074</v>
      </c>
      <c r="U434" s="48">
        <v>5622</v>
      </c>
      <c r="V434" s="48">
        <v>9067</v>
      </c>
      <c r="W434" s="48">
        <v>3592</v>
      </c>
      <c r="X434" s="48">
        <v>5442</v>
      </c>
      <c r="Y434" s="48">
        <v>3148</v>
      </c>
      <c r="Z434" s="48">
        <v>4250</v>
      </c>
      <c r="AA434" s="14">
        <v>1990</v>
      </c>
      <c r="AB434" s="72">
        <f t="shared" si="74"/>
        <v>19</v>
      </c>
      <c r="AC434" s="13" t="s">
        <v>500</v>
      </c>
    </row>
    <row r="435" spans="3:29">
      <c r="C435" s="11">
        <v>403</v>
      </c>
      <c r="D435" s="12" t="s">
        <v>326</v>
      </c>
      <c r="E435" s="13" t="s">
        <v>489</v>
      </c>
      <c r="F435" s="12" t="s">
        <v>504</v>
      </c>
      <c r="G435" s="73" t="str">
        <f t="shared" si="75"/>
        <v>DEU_C</v>
      </c>
      <c r="H435" s="73" t="str">
        <f t="shared" si="76"/>
        <v>T02_C</v>
      </c>
      <c r="I435" s="73" t="str">
        <f t="shared" si="72"/>
        <v>KA</v>
      </c>
      <c r="J435" s="44">
        <f t="shared" si="73"/>
        <v>63499</v>
      </c>
      <c r="K435" s="45">
        <f t="shared" si="77"/>
        <v>13989</v>
      </c>
      <c r="L435" s="45">
        <f t="shared" si="78"/>
        <v>15303</v>
      </c>
      <c r="M435" s="45">
        <f t="shared" si="79"/>
        <v>21085</v>
      </c>
      <c r="N435" s="45">
        <f t="shared" si="80"/>
        <v>13122</v>
      </c>
      <c r="O435" s="48">
        <v>6611</v>
      </c>
      <c r="P435" s="48">
        <v>3819</v>
      </c>
      <c r="Q435" s="48">
        <v>3559</v>
      </c>
      <c r="R435" s="48">
        <v>3775</v>
      </c>
      <c r="S435" s="48">
        <v>6392</v>
      </c>
      <c r="T435" s="48">
        <v>5136</v>
      </c>
      <c r="U435" s="48">
        <v>8699</v>
      </c>
      <c r="V435" s="48">
        <v>8122</v>
      </c>
      <c r="W435" s="48">
        <v>4264</v>
      </c>
      <c r="X435" s="48">
        <v>4863</v>
      </c>
      <c r="Y435" s="48">
        <v>3886</v>
      </c>
      <c r="Z435" s="48">
        <v>4373</v>
      </c>
      <c r="AA435" s="14">
        <v>1999</v>
      </c>
      <c r="AB435" s="72">
        <f t="shared" si="74"/>
        <v>10</v>
      </c>
      <c r="AC435" s="13" t="s">
        <v>502</v>
      </c>
    </row>
    <row r="436" spans="3:29">
      <c r="C436" s="11">
        <v>404</v>
      </c>
      <c r="D436" s="12" t="s">
        <v>384</v>
      </c>
      <c r="E436" s="13" t="s">
        <v>494</v>
      </c>
      <c r="F436" s="12" t="s">
        <v>562</v>
      </c>
      <c r="G436" s="73" t="str">
        <f t="shared" si="75"/>
        <v>GBR_D</v>
      </c>
      <c r="H436" s="73" t="str">
        <f t="shared" si="76"/>
        <v>T03_D</v>
      </c>
      <c r="I436" s="73" t="str">
        <f t="shared" si="72"/>
        <v>KM</v>
      </c>
      <c r="J436" s="44">
        <f t="shared" si="73"/>
        <v>40908</v>
      </c>
      <c r="K436" s="45">
        <f t="shared" si="77"/>
        <v>7765</v>
      </c>
      <c r="L436" s="45">
        <f t="shared" si="78"/>
        <v>10351</v>
      </c>
      <c r="M436" s="45">
        <f t="shared" si="79"/>
        <v>13507</v>
      </c>
      <c r="N436" s="45">
        <f t="shared" si="80"/>
        <v>9285</v>
      </c>
      <c r="O436" s="48">
        <v>3526</v>
      </c>
      <c r="P436" s="48">
        <v>2132</v>
      </c>
      <c r="Q436" s="48">
        <v>2107</v>
      </c>
      <c r="R436" s="48">
        <v>2514</v>
      </c>
      <c r="S436" s="48">
        <v>2351</v>
      </c>
      <c r="T436" s="48">
        <v>5486</v>
      </c>
      <c r="U436" s="48">
        <v>5473</v>
      </c>
      <c r="V436" s="48">
        <v>5182</v>
      </c>
      <c r="W436" s="48">
        <v>2852</v>
      </c>
      <c r="X436" s="48">
        <v>2732</v>
      </c>
      <c r="Y436" s="48">
        <v>3141</v>
      </c>
      <c r="Z436" s="48">
        <v>3412</v>
      </c>
      <c r="AA436" s="14">
        <v>2001</v>
      </c>
      <c r="AB436" s="72">
        <f t="shared" si="74"/>
        <v>8</v>
      </c>
      <c r="AC436" s="13" t="s">
        <v>501</v>
      </c>
    </row>
    <row r="437" spans="3:29">
      <c r="C437" s="11">
        <v>405</v>
      </c>
      <c r="D437" s="12" t="s">
        <v>452</v>
      </c>
      <c r="E437" s="13" t="s">
        <v>496</v>
      </c>
      <c r="F437" s="12" t="s">
        <v>562</v>
      </c>
      <c r="G437" s="73" t="str">
        <f t="shared" si="75"/>
        <v>NLD_D</v>
      </c>
      <c r="H437" s="73" t="str">
        <f t="shared" si="76"/>
        <v>T01_D</v>
      </c>
      <c r="I437" s="73" t="str">
        <f t="shared" si="72"/>
        <v>KA</v>
      </c>
      <c r="J437" s="44">
        <f t="shared" si="73"/>
        <v>15167</v>
      </c>
      <c r="K437" s="45">
        <f t="shared" si="77"/>
        <v>3289</v>
      </c>
      <c r="L437" s="45">
        <f t="shared" si="78"/>
        <v>3497</v>
      </c>
      <c r="M437" s="45">
        <f t="shared" si="79"/>
        <v>5295</v>
      </c>
      <c r="N437" s="45">
        <f t="shared" si="80"/>
        <v>3086</v>
      </c>
      <c r="O437" s="48">
        <v>1181</v>
      </c>
      <c r="P437" s="48">
        <v>1297</v>
      </c>
      <c r="Q437" s="48">
        <v>811</v>
      </c>
      <c r="R437" s="48">
        <v>904</v>
      </c>
      <c r="S437" s="48">
        <v>1019</v>
      </c>
      <c r="T437" s="48">
        <v>1574</v>
      </c>
      <c r="U437" s="48">
        <v>1697</v>
      </c>
      <c r="V437" s="48">
        <v>2417</v>
      </c>
      <c r="W437" s="48">
        <v>1181</v>
      </c>
      <c r="X437" s="48">
        <v>770</v>
      </c>
      <c r="Y437" s="48">
        <v>824</v>
      </c>
      <c r="Z437" s="48">
        <v>1492</v>
      </c>
      <c r="AA437" s="14">
        <v>1996</v>
      </c>
      <c r="AB437" s="72">
        <f t="shared" si="74"/>
        <v>13</v>
      </c>
      <c r="AC437" s="13" t="s">
        <v>500</v>
      </c>
    </row>
    <row r="438" spans="3:29">
      <c r="C438" s="11">
        <v>406</v>
      </c>
      <c r="D438" s="12" t="s">
        <v>486</v>
      </c>
      <c r="E438" s="13" t="s">
        <v>495</v>
      </c>
      <c r="F438" s="12" t="s">
        <v>562</v>
      </c>
      <c r="G438" s="73" t="str">
        <f t="shared" si="75"/>
        <v>IRL_D</v>
      </c>
      <c r="H438" s="73" t="str">
        <f t="shared" si="76"/>
        <v>T04_D</v>
      </c>
      <c r="I438" s="73" t="str">
        <f t="shared" si="72"/>
        <v>KA</v>
      </c>
      <c r="J438" s="44">
        <f t="shared" si="73"/>
        <v>2357</v>
      </c>
      <c r="K438" s="45">
        <f t="shared" si="77"/>
        <v>557</v>
      </c>
      <c r="L438" s="45">
        <f t="shared" si="78"/>
        <v>479</v>
      </c>
      <c r="M438" s="45">
        <f t="shared" si="79"/>
        <v>808</v>
      </c>
      <c r="N438" s="45">
        <f t="shared" si="80"/>
        <v>513</v>
      </c>
      <c r="O438" s="48">
        <v>249</v>
      </c>
      <c r="P438" s="48">
        <v>165</v>
      </c>
      <c r="Q438" s="48">
        <v>143</v>
      </c>
      <c r="R438" s="48">
        <v>124</v>
      </c>
      <c r="S438" s="48">
        <v>138</v>
      </c>
      <c r="T438" s="48">
        <v>217</v>
      </c>
      <c r="U438" s="48">
        <v>269</v>
      </c>
      <c r="V438" s="48">
        <v>341</v>
      </c>
      <c r="W438" s="48">
        <v>198</v>
      </c>
      <c r="X438" s="48">
        <v>157</v>
      </c>
      <c r="Y438" s="48">
        <v>133</v>
      </c>
      <c r="Z438" s="48">
        <v>223</v>
      </c>
      <c r="AA438" s="14">
        <v>1991</v>
      </c>
      <c r="AB438" s="72">
        <f t="shared" si="74"/>
        <v>18</v>
      </c>
      <c r="AC438" s="13" t="s">
        <v>542</v>
      </c>
    </row>
    <row r="439" spans="3:29">
      <c r="C439" s="11">
        <v>407</v>
      </c>
      <c r="D439" s="12" t="s">
        <v>233</v>
      </c>
      <c r="E439" s="13" t="s">
        <v>495</v>
      </c>
      <c r="F439" s="12" t="s">
        <v>504</v>
      </c>
      <c r="G439" s="73" t="str">
        <f t="shared" si="75"/>
        <v>IRL_C</v>
      </c>
      <c r="H439" s="73" t="str">
        <f t="shared" si="76"/>
        <v>T03_C</v>
      </c>
      <c r="I439" s="73" t="str">
        <f t="shared" si="72"/>
        <v>KM</v>
      </c>
      <c r="J439" s="44">
        <f t="shared" si="73"/>
        <v>98202</v>
      </c>
      <c r="K439" s="45">
        <f t="shared" si="77"/>
        <v>17896</v>
      </c>
      <c r="L439" s="45">
        <f t="shared" si="78"/>
        <v>30560</v>
      </c>
      <c r="M439" s="45">
        <f t="shared" si="79"/>
        <v>24227</v>
      </c>
      <c r="N439" s="45">
        <f t="shared" si="80"/>
        <v>25519</v>
      </c>
      <c r="O439" s="48">
        <v>7027</v>
      </c>
      <c r="P439" s="48">
        <v>3864</v>
      </c>
      <c r="Q439" s="48">
        <v>7005</v>
      </c>
      <c r="R439" s="48">
        <v>7912</v>
      </c>
      <c r="S439" s="48">
        <v>8360</v>
      </c>
      <c r="T439" s="48">
        <v>14288</v>
      </c>
      <c r="U439" s="48">
        <v>7512</v>
      </c>
      <c r="V439" s="48">
        <v>8652</v>
      </c>
      <c r="W439" s="48">
        <v>8063</v>
      </c>
      <c r="X439" s="48">
        <v>7914</v>
      </c>
      <c r="Y439" s="48">
        <v>5283</v>
      </c>
      <c r="Z439" s="48">
        <v>12322</v>
      </c>
      <c r="AA439" s="14">
        <v>2001</v>
      </c>
      <c r="AB439" s="72">
        <f t="shared" si="74"/>
        <v>8</v>
      </c>
      <c r="AC439" s="13" t="s">
        <v>501</v>
      </c>
    </row>
    <row r="440" spans="3:29">
      <c r="C440" s="11">
        <v>408</v>
      </c>
      <c r="D440" s="12" t="s">
        <v>157</v>
      </c>
      <c r="E440" s="13" t="s">
        <v>490</v>
      </c>
      <c r="F440" s="12" t="s">
        <v>504</v>
      </c>
      <c r="G440" s="73" t="str">
        <f t="shared" si="75"/>
        <v>DNK_C</v>
      </c>
      <c r="H440" s="73" t="str">
        <f t="shared" si="76"/>
        <v>T02_C</v>
      </c>
      <c r="I440" s="73" t="str">
        <f t="shared" si="72"/>
        <v>KA</v>
      </c>
      <c r="J440" s="44">
        <f t="shared" si="73"/>
        <v>125354</v>
      </c>
      <c r="K440" s="45">
        <f t="shared" si="77"/>
        <v>23739</v>
      </c>
      <c r="L440" s="45">
        <f t="shared" si="78"/>
        <v>22469</v>
      </c>
      <c r="M440" s="45">
        <f t="shared" si="79"/>
        <v>54097</v>
      </c>
      <c r="N440" s="45">
        <f t="shared" si="80"/>
        <v>25049</v>
      </c>
      <c r="O440" s="48">
        <v>7726</v>
      </c>
      <c r="P440" s="48">
        <v>7487</v>
      </c>
      <c r="Q440" s="48">
        <v>8526</v>
      </c>
      <c r="R440" s="48">
        <v>4843</v>
      </c>
      <c r="S440" s="48">
        <v>8803</v>
      </c>
      <c r="T440" s="48">
        <v>8823</v>
      </c>
      <c r="U440" s="48">
        <v>20361</v>
      </c>
      <c r="V440" s="48">
        <v>20427</v>
      </c>
      <c r="W440" s="48">
        <v>13309</v>
      </c>
      <c r="X440" s="48">
        <v>8144</v>
      </c>
      <c r="Y440" s="48">
        <v>5033</v>
      </c>
      <c r="Z440" s="48">
        <v>11872</v>
      </c>
      <c r="AA440" s="14">
        <v>1992</v>
      </c>
      <c r="AB440" s="72">
        <f t="shared" si="74"/>
        <v>17</v>
      </c>
      <c r="AC440" s="13" t="s">
        <v>502</v>
      </c>
    </row>
    <row r="441" spans="3:29">
      <c r="C441" s="11">
        <v>409</v>
      </c>
      <c r="D441" s="12" t="s">
        <v>396</v>
      </c>
      <c r="E441" s="13" t="s">
        <v>490</v>
      </c>
      <c r="F441" s="12" t="s">
        <v>562</v>
      </c>
      <c r="G441" s="73" t="str">
        <f t="shared" si="75"/>
        <v>DNK_D</v>
      </c>
      <c r="H441" s="73" t="str">
        <f t="shared" si="76"/>
        <v>T03_D</v>
      </c>
      <c r="I441" s="73" t="str">
        <f t="shared" si="72"/>
        <v>KA</v>
      </c>
      <c r="J441" s="44">
        <f t="shared" si="73"/>
        <v>35903</v>
      </c>
      <c r="K441" s="45">
        <f t="shared" si="77"/>
        <v>6701</v>
      </c>
      <c r="L441" s="45">
        <f t="shared" si="78"/>
        <v>8401</v>
      </c>
      <c r="M441" s="45">
        <f t="shared" si="79"/>
        <v>12169</v>
      </c>
      <c r="N441" s="45">
        <f t="shared" si="80"/>
        <v>8632</v>
      </c>
      <c r="O441" s="48">
        <v>3271</v>
      </c>
      <c r="P441" s="48">
        <v>1860</v>
      </c>
      <c r="Q441" s="48">
        <v>1570</v>
      </c>
      <c r="R441" s="48">
        <v>1839</v>
      </c>
      <c r="S441" s="48">
        <v>2728</v>
      </c>
      <c r="T441" s="48">
        <v>3834</v>
      </c>
      <c r="U441" s="48">
        <v>4516</v>
      </c>
      <c r="V441" s="48">
        <v>4755</v>
      </c>
      <c r="W441" s="48">
        <v>2898</v>
      </c>
      <c r="X441" s="48">
        <v>3136</v>
      </c>
      <c r="Y441" s="48">
        <v>2291</v>
      </c>
      <c r="Z441" s="48">
        <v>3205</v>
      </c>
      <c r="AA441" s="14">
        <v>1999</v>
      </c>
      <c r="AB441" s="72">
        <f t="shared" si="74"/>
        <v>10</v>
      </c>
      <c r="AC441" s="13" t="s">
        <v>501</v>
      </c>
    </row>
    <row r="442" spans="3:29">
      <c r="C442" s="11">
        <v>410</v>
      </c>
      <c r="D442" s="12" t="s">
        <v>363</v>
      </c>
      <c r="E442" s="13" t="s">
        <v>494</v>
      </c>
      <c r="F442" s="12" t="s">
        <v>562</v>
      </c>
      <c r="G442" s="73" t="str">
        <f t="shared" si="75"/>
        <v>GBR_D</v>
      </c>
      <c r="H442" s="73" t="str">
        <f t="shared" si="76"/>
        <v>T04_D</v>
      </c>
      <c r="I442" s="73" t="str">
        <f t="shared" si="72"/>
        <v>KA</v>
      </c>
      <c r="J442" s="44">
        <f t="shared" si="73"/>
        <v>50781</v>
      </c>
      <c r="K442" s="45">
        <f t="shared" si="77"/>
        <v>9548</v>
      </c>
      <c r="L442" s="45">
        <f t="shared" si="78"/>
        <v>15033</v>
      </c>
      <c r="M442" s="45">
        <f t="shared" si="79"/>
        <v>15658</v>
      </c>
      <c r="N442" s="45">
        <f t="shared" si="80"/>
        <v>10542</v>
      </c>
      <c r="O442" s="48">
        <v>4767</v>
      </c>
      <c r="P442" s="48">
        <v>2810</v>
      </c>
      <c r="Q442" s="48">
        <v>1971</v>
      </c>
      <c r="R442" s="48">
        <v>3702</v>
      </c>
      <c r="S442" s="48">
        <v>3530</v>
      </c>
      <c r="T442" s="48">
        <v>7801</v>
      </c>
      <c r="U442" s="48">
        <v>7373</v>
      </c>
      <c r="V442" s="48">
        <v>4820</v>
      </c>
      <c r="W442" s="48">
        <v>3465</v>
      </c>
      <c r="X442" s="48">
        <v>3778</v>
      </c>
      <c r="Y442" s="48">
        <v>2473</v>
      </c>
      <c r="Z442" s="48">
        <v>4291</v>
      </c>
      <c r="AA442" s="14">
        <v>1995</v>
      </c>
      <c r="AB442" s="72">
        <f t="shared" si="74"/>
        <v>14</v>
      </c>
      <c r="AC442" s="13" t="s">
        <v>542</v>
      </c>
    </row>
    <row r="443" spans="3:29">
      <c r="C443" s="11">
        <v>411</v>
      </c>
      <c r="D443" s="12" t="s">
        <v>136</v>
      </c>
      <c r="E443" s="13" t="s">
        <v>494</v>
      </c>
      <c r="F443" s="12" t="s">
        <v>504</v>
      </c>
      <c r="G443" s="73" t="str">
        <f t="shared" si="75"/>
        <v>GBR_C</v>
      </c>
      <c r="H443" s="73" t="str">
        <f t="shared" si="76"/>
        <v>T04_C</v>
      </c>
      <c r="I443" s="73" t="str">
        <f t="shared" si="72"/>
        <v>KA</v>
      </c>
      <c r="J443" s="44">
        <f t="shared" si="73"/>
        <v>135465</v>
      </c>
      <c r="K443" s="45">
        <f t="shared" si="77"/>
        <v>29020</v>
      </c>
      <c r="L443" s="45">
        <f t="shared" si="78"/>
        <v>33034</v>
      </c>
      <c r="M443" s="45">
        <f t="shared" si="79"/>
        <v>42841</v>
      </c>
      <c r="N443" s="45">
        <f t="shared" si="80"/>
        <v>30570</v>
      </c>
      <c r="O443" s="48">
        <v>13385</v>
      </c>
      <c r="P443" s="48">
        <v>6892</v>
      </c>
      <c r="Q443" s="48">
        <v>8743</v>
      </c>
      <c r="R443" s="48">
        <v>8230</v>
      </c>
      <c r="S443" s="48">
        <v>8369</v>
      </c>
      <c r="T443" s="48">
        <v>16435</v>
      </c>
      <c r="U443" s="48">
        <v>15854</v>
      </c>
      <c r="V443" s="48">
        <v>14534</v>
      </c>
      <c r="W443" s="48">
        <v>12453</v>
      </c>
      <c r="X443" s="48">
        <v>10264</v>
      </c>
      <c r="Y443" s="48">
        <v>8277</v>
      </c>
      <c r="Z443" s="48">
        <v>12029</v>
      </c>
      <c r="AA443" s="14">
        <v>1996</v>
      </c>
      <c r="AB443" s="72">
        <f t="shared" si="74"/>
        <v>13</v>
      </c>
      <c r="AC443" s="13" t="s">
        <v>542</v>
      </c>
    </row>
    <row r="444" spans="3:29">
      <c r="C444" s="11">
        <v>412</v>
      </c>
      <c r="D444" s="12" t="s">
        <v>313</v>
      </c>
      <c r="E444" s="13" t="s">
        <v>497</v>
      </c>
      <c r="F444" s="12" t="s">
        <v>504</v>
      </c>
      <c r="G444" s="73" t="str">
        <f t="shared" si="75"/>
        <v>SWE_C</v>
      </c>
      <c r="H444" s="73" t="str">
        <f t="shared" si="76"/>
        <v>T02_C</v>
      </c>
      <c r="I444" s="73" t="str">
        <f t="shared" si="72"/>
        <v>KM</v>
      </c>
      <c r="J444" s="44">
        <f t="shared" si="73"/>
        <v>67004</v>
      </c>
      <c r="K444" s="45">
        <f t="shared" si="77"/>
        <v>14620</v>
      </c>
      <c r="L444" s="45">
        <f t="shared" si="78"/>
        <v>14694</v>
      </c>
      <c r="M444" s="45">
        <f t="shared" si="79"/>
        <v>23271</v>
      </c>
      <c r="N444" s="45">
        <f t="shared" si="80"/>
        <v>14419</v>
      </c>
      <c r="O444" s="48">
        <v>6946</v>
      </c>
      <c r="P444" s="48">
        <v>4074</v>
      </c>
      <c r="Q444" s="48">
        <v>3600</v>
      </c>
      <c r="R444" s="48">
        <v>3310</v>
      </c>
      <c r="S444" s="48">
        <v>4891</v>
      </c>
      <c r="T444" s="48">
        <v>6493</v>
      </c>
      <c r="U444" s="48">
        <v>6827</v>
      </c>
      <c r="V444" s="48">
        <v>9709</v>
      </c>
      <c r="W444" s="48">
        <v>6735</v>
      </c>
      <c r="X444" s="48">
        <v>4399</v>
      </c>
      <c r="Y444" s="48">
        <v>4541</v>
      </c>
      <c r="Z444" s="48">
        <v>5479</v>
      </c>
      <c r="AA444" s="14">
        <v>2002</v>
      </c>
      <c r="AB444" s="72">
        <f t="shared" si="74"/>
        <v>7</v>
      </c>
      <c r="AC444" s="13" t="s">
        <v>502</v>
      </c>
    </row>
    <row r="445" spans="3:29">
      <c r="C445" s="11">
        <v>413</v>
      </c>
      <c r="D445" s="12" t="s">
        <v>321</v>
      </c>
      <c r="E445" s="13" t="s">
        <v>489</v>
      </c>
      <c r="F445" s="12" t="s">
        <v>504</v>
      </c>
      <c r="G445" s="73" t="str">
        <f t="shared" si="75"/>
        <v>DEU_C</v>
      </c>
      <c r="H445" s="73" t="str">
        <f t="shared" si="76"/>
        <v>T04_C</v>
      </c>
      <c r="I445" s="73" t="str">
        <f t="shared" si="72"/>
        <v>KM</v>
      </c>
      <c r="J445" s="44">
        <f t="shared" si="73"/>
        <v>64464</v>
      </c>
      <c r="K445" s="45">
        <f t="shared" si="77"/>
        <v>13801</v>
      </c>
      <c r="L445" s="45">
        <f t="shared" si="78"/>
        <v>14285</v>
      </c>
      <c r="M445" s="45">
        <f t="shared" si="79"/>
        <v>22857</v>
      </c>
      <c r="N445" s="45">
        <f t="shared" si="80"/>
        <v>13521</v>
      </c>
      <c r="O445" s="48">
        <v>7156</v>
      </c>
      <c r="P445" s="48">
        <v>4503</v>
      </c>
      <c r="Q445" s="48">
        <v>2142</v>
      </c>
      <c r="R445" s="48">
        <v>4544</v>
      </c>
      <c r="S445" s="48">
        <v>4219</v>
      </c>
      <c r="T445" s="48">
        <v>5522</v>
      </c>
      <c r="U445" s="48">
        <v>10318</v>
      </c>
      <c r="V445" s="48">
        <v>4438</v>
      </c>
      <c r="W445" s="48">
        <v>8101</v>
      </c>
      <c r="X445" s="48">
        <v>4902</v>
      </c>
      <c r="Y445" s="48">
        <v>5525</v>
      </c>
      <c r="Z445" s="48">
        <v>3094</v>
      </c>
      <c r="AA445" s="14">
        <v>2001</v>
      </c>
      <c r="AB445" s="72">
        <f t="shared" si="74"/>
        <v>8</v>
      </c>
      <c r="AC445" s="13" t="s">
        <v>542</v>
      </c>
    </row>
    <row r="446" spans="3:29">
      <c r="C446" s="11">
        <v>414</v>
      </c>
      <c r="D446" s="12" t="s">
        <v>264</v>
      </c>
      <c r="E446" s="13" t="s">
        <v>492</v>
      </c>
      <c r="F446" s="12" t="s">
        <v>504</v>
      </c>
      <c r="G446" s="73" t="str">
        <f t="shared" si="75"/>
        <v>FIN_C</v>
      </c>
      <c r="H446" s="73" t="str">
        <f t="shared" si="76"/>
        <v>T01_C</v>
      </c>
      <c r="I446" s="73" t="str">
        <f t="shared" si="72"/>
        <v>KM</v>
      </c>
      <c r="J446" s="44">
        <f t="shared" si="73"/>
        <v>85689</v>
      </c>
      <c r="K446" s="45">
        <f t="shared" si="77"/>
        <v>15921</v>
      </c>
      <c r="L446" s="45">
        <f t="shared" si="78"/>
        <v>21260</v>
      </c>
      <c r="M446" s="45">
        <f t="shared" si="79"/>
        <v>25670</v>
      </c>
      <c r="N446" s="45">
        <f t="shared" si="80"/>
        <v>22838</v>
      </c>
      <c r="O446" s="48">
        <v>8232</v>
      </c>
      <c r="P446" s="48">
        <v>4329</v>
      </c>
      <c r="Q446" s="48">
        <v>3360</v>
      </c>
      <c r="R446" s="48">
        <v>5462</v>
      </c>
      <c r="S446" s="48">
        <v>5747</v>
      </c>
      <c r="T446" s="48">
        <v>10051</v>
      </c>
      <c r="U446" s="48">
        <v>9534</v>
      </c>
      <c r="V446" s="48">
        <v>9471</v>
      </c>
      <c r="W446" s="48">
        <v>6665</v>
      </c>
      <c r="X446" s="48">
        <v>8240</v>
      </c>
      <c r="Y446" s="48">
        <v>6687</v>
      </c>
      <c r="Z446" s="48">
        <v>7911</v>
      </c>
      <c r="AA446" s="14">
        <v>2001</v>
      </c>
      <c r="AB446" s="72">
        <f t="shared" si="74"/>
        <v>8</v>
      </c>
      <c r="AC446" s="13" t="s">
        <v>500</v>
      </c>
    </row>
    <row r="447" spans="3:29">
      <c r="C447" s="11">
        <v>415</v>
      </c>
      <c r="D447" s="12" t="s">
        <v>102</v>
      </c>
      <c r="E447" s="13" t="s">
        <v>493</v>
      </c>
      <c r="F447" s="12" t="s">
        <v>504</v>
      </c>
      <c r="G447" s="73" t="str">
        <f t="shared" si="75"/>
        <v>FRA_C</v>
      </c>
      <c r="H447" s="73" t="str">
        <f t="shared" si="76"/>
        <v>T03_C</v>
      </c>
      <c r="I447" s="73" t="str">
        <f t="shared" si="72"/>
        <v>KM</v>
      </c>
      <c r="J447" s="44">
        <f t="shared" si="73"/>
        <v>149845</v>
      </c>
      <c r="K447" s="45">
        <f t="shared" si="77"/>
        <v>36500</v>
      </c>
      <c r="L447" s="45">
        <f t="shared" si="78"/>
        <v>27887</v>
      </c>
      <c r="M447" s="45">
        <f t="shared" si="79"/>
        <v>48350</v>
      </c>
      <c r="N447" s="45">
        <f t="shared" si="80"/>
        <v>37108</v>
      </c>
      <c r="O447" s="48">
        <v>17212</v>
      </c>
      <c r="P447" s="48">
        <v>13280</v>
      </c>
      <c r="Q447" s="48">
        <v>6008</v>
      </c>
      <c r="R447" s="48">
        <v>7370</v>
      </c>
      <c r="S447" s="48">
        <v>9320</v>
      </c>
      <c r="T447" s="48">
        <v>11197</v>
      </c>
      <c r="U447" s="48">
        <v>12997</v>
      </c>
      <c r="V447" s="48">
        <v>18859</v>
      </c>
      <c r="W447" s="48">
        <v>16494</v>
      </c>
      <c r="X447" s="48">
        <v>8276</v>
      </c>
      <c r="Y447" s="48">
        <v>9114</v>
      </c>
      <c r="Z447" s="48">
        <v>19718</v>
      </c>
      <c r="AA447" s="14">
        <v>2006</v>
      </c>
      <c r="AB447" s="72">
        <f t="shared" si="74"/>
        <v>3</v>
      </c>
      <c r="AC447" s="13" t="s">
        <v>501</v>
      </c>
    </row>
    <row r="448" spans="3:29">
      <c r="C448" s="11">
        <v>416</v>
      </c>
      <c r="D448" s="12" t="s">
        <v>68</v>
      </c>
      <c r="E448" s="13" t="s">
        <v>496</v>
      </c>
      <c r="F448" s="12" t="s">
        <v>504</v>
      </c>
      <c r="G448" s="73" t="str">
        <f t="shared" si="75"/>
        <v>NLD_C</v>
      </c>
      <c r="H448" s="73" t="str">
        <f t="shared" si="76"/>
        <v>T03_C</v>
      </c>
      <c r="I448" s="73" t="str">
        <f t="shared" si="72"/>
        <v>KA</v>
      </c>
      <c r="J448" s="44">
        <f t="shared" si="73"/>
        <v>171964</v>
      </c>
      <c r="K448" s="45">
        <f t="shared" si="77"/>
        <v>29673</v>
      </c>
      <c r="L448" s="45">
        <f t="shared" si="78"/>
        <v>40163</v>
      </c>
      <c r="M448" s="45">
        <f t="shared" si="79"/>
        <v>64003</v>
      </c>
      <c r="N448" s="45">
        <f t="shared" si="80"/>
        <v>38125</v>
      </c>
      <c r="O448" s="48">
        <v>14519</v>
      </c>
      <c r="P448" s="48">
        <v>9058</v>
      </c>
      <c r="Q448" s="48">
        <v>6096</v>
      </c>
      <c r="R448" s="48">
        <v>6933</v>
      </c>
      <c r="S448" s="48">
        <v>14660</v>
      </c>
      <c r="T448" s="48">
        <v>18570</v>
      </c>
      <c r="U448" s="48">
        <v>24882</v>
      </c>
      <c r="V448" s="48">
        <v>18597</v>
      </c>
      <c r="W448" s="48">
        <v>20524</v>
      </c>
      <c r="X448" s="48">
        <v>15384</v>
      </c>
      <c r="Y448" s="48">
        <v>7695</v>
      </c>
      <c r="Z448" s="48">
        <v>15046</v>
      </c>
      <c r="AA448" s="14">
        <v>1991</v>
      </c>
      <c r="AB448" s="72">
        <f t="shared" si="74"/>
        <v>18</v>
      </c>
      <c r="AC448" s="13" t="s">
        <v>501</v>
      </c>
    </row>
    <row r="449" spans="3:29">
      <c r="C449" s="11">
        <v>417</v>
      </c>
      <c r="D449" s="12" t="s">
        <v>347</v>
      </c>
      <c r="E449" s="13" t="s">
        <v>492</v>
      </c>
      <c r="F449" s="12" t="s">
        <v>562</v>
      </c>
      <c r="G449" s="73" t="str">
        <f t="shared" si="75"/>
        <v>FIN_D</v>
      </c>
      <c r="H449" s="73" t="str">
        <f t="shared" si="76"/>
        <v>T02_D</v>
      </c>
      <c r="I449" s="73" t="str">
        <f t="shared" si="72"/>
        <v>KA</v>
      </c>
      <c r="J449" s="44">
        <f t="shared" si="73"/>
        <v>55834</v>
      </c>
      <c r="K449" s="45">
        <f t="shared" si="77"/>
        <v>11593</v>
      </c>
      <c r="L449" s="45">
        <f t="shared" si="78"/>
        <v>13017</v>
      </c>
      <c r="M449" s="45">
        <f t="shared" si="79"/>
        <v>18699</v>
      </c>
      <c r="N449" s="45">
        <f t="shared" si="80"/>
        <v>12525</v>
      </c>
      <c r="O449" s="48">
        <v>5057</v>
      </c>
      <c r="P449" s="48">
        <v>3506</v>
      </c>
      <c r="Q449" s="48">
        <v>3030</v>
      </c>
      <c r="R449" s="48">
        <v>3034</v>
      </c>
      <c r="S449" s="48">
        <v>3974</v>
      </c>
      <c r="T449" s="48">
        <v>6009</v>
      </c>
      <c r="U449" s="48">
        <v>6559</v>
      </c>
      <c r="V449" s="48">
        <v>7089</v>
      </c>
      <c r="W449" s="48">
        <v>5051</v>
      </c>
      <c r="X449" s="48">
        <v>3983</v>
      </c>
      <c r="Y449" s="48">
        <v>3526</v>
      </c>
      <c r="Z449" s="48">
        <v>5016</v>
      </c>
      <c r="AA449" s="14">
        <v>1999</v>
      </c>
      <c r="AB449" s="72">
        <f t="shared" si="74"/>
        <v>10</v>
      </c>
      <c r="AC449" s="13" t="s">
        <v>502</v>
      </c>
    </row>
    <row r="450" spans="3:29">
      <c r="C450" s="11">
        <v>418</v>
      </c>
      <c r="D450" s="12" t="s">
        <v>127</v>
      </c>
      <c r="E450" s="13" t="s">
        <v>497</v>
      </c>
      <c r="F450" s="12" t="s">
        <v>504</v>
      </c>
      <c r="G450" s="73" t="str">
        <f t="shared" si="75"/>
        <v>SWE_C</v>
      </c>
      <c r="H450" s="73" t="str">
        <f t="shared" si="76"/>
        <v>T01_C</v>
      </c>
      <c r="I450" s="73" t="str">
        <f t="shared" si="72"/>
        <v>KA</v>
      </c>
      <c r="J450" s="44">
        <f t="shared" si="73"/>
        <v>138585</v>
      </c>
      <c r="K450" s="45">
        <f t="shared" si="77"/>
        <v>30205</v>
      </c>
      <c r="L450" s="45">
        <f t="shared" si="78"/>
        <v>31550</v>
      </c>
      <c r="M450" s="45">
        <f t="shared" si="79"/>
        <v>48133</v>
      </c>
      <c r="N450" s="45">
        <f t="shared" si="80"/>
        <v>28697</v>
      </c>
      <c r="O450" s="48">
        <v>13121</v>
      </c>
      <c r="P450" s="48">
        <v>9305</v>
      </c>
      <c r="Q450" s="48">
        <v>7779</v>
      </c>
      <c r="R450" s="48">
        <v>6106</v>
      </c>
      <c r="S450" s="48">
        <v>10533</v>
      </c>
      <c r="T450" s="48">
        <v>14911</v>
      </c>
      <c r="U450" s="48">
        <v>17193</v>
      </c>
      <c r="V450" s="48">
        <v>16640</v>
      </c>
      <c r="W450" s="48">
        <v>14300</v>
      </c>
      <c r="X450" s="48">
        <v>8752</v>
      </c>
      <c r="Y450" s="48">
        <v>9247</v>
      </c>
      <c r="Z450" s="48">
        <v>10698</v>
      </c>
      <c r="AA450" s="14">
        <v>1992</v>
      </c>
      <c r="AB450" s="72">
        <f t="shared" si="74"/>
        <v>17</v>
      </c>
      <c r="AC450" s="13" t="s">
        <v>500</v>
      </c>
    </row>
    <row r="451" spans="3:29">
      <c r="C451" s="11">
        <v>419</v>
      </c>
      <c r="D451" s="12" t="s">
        <v>257</v>
      </c>
      <c r="E451" s="13" t="s">
        <v>494</v>
      </c>
      <c r="F451" s="12" t="s">
        <v>504</v>
      </c>
      <c r="G451" s="73" t="str">
        <f t="shared" si="75"/>
        <v>GBR_C</v>
      </c>
      <c r="H451" s="73" t="str">
        <f t="shared" si="76"/>
        <v>T04_C</v>
      </c>
      <c r="I451" s="73" t="str">
        <f t="shared" si="72"/>
        <v>KM</v>
      </c>
      <c r="J451" s="44">
        <f t="shared" si="73"/>
        <v>87831</v>
      </c>
      <c r="K451" s="45">
        <f t="shared" si="77"/>
        <v>14313</v>
      </c>
      <c r="L451" s="45">
        <f t="shared" si="78"/>
        <v>20350</v>
      </c>
      <c r="M451" s="45">
        <f t="shared" si="79"/>
        <v>32745</v>
      </c>
      <c r="N451" s="45">
        <f t="shared" si="80"/>
        <v>20423</v>
      </c>
      <c r="O451" s="48">
        <v>6619</v>
      </c>
      <c r="P451" s="48">
        <v>3500</v>
      </c>
      <c r="Q451" s="48">
        <v>4194</v>
      </c>
      <c r="R451" s="48">
        <v>5731</v>
      </c>
      <c r="S451" s="48">
        <v>7488</v>
      </c>
      <c r="T451" s="48">
        <v>7131</v>
      </c>
      <c r="U451" s="48">
        <v>12655</v>
      </c>
      <c r="V451" s="48">
        <v>14007</v>
      </c>
      <c r="W451" s="48">
        <v>6083</v>
      </c>
      <c r="X451" s="48">
        <v>6344</v>
      </c>
      <c r="Y451" s="48">
        <v>3985</v>
      </c>
      <c r="Z451" s="48">
        <v>10094</v>
      </c>
      <c r="AA451" s="14">
        <v>2002</v>
      </c>
      <c r="AB451" s="72">
        <f t="shared" si="74"/>
        <v>7</v>
      </c>
      <c r="AC451" s="13" t="s">
        <v>542</v>
      </c>
    </row>
    <row r="452" spans="3:29">
      <c r="C452" s="11">
        <v>420</v>
      </c>
      <c r="D452" s="12" t="s">
        <v>440</v>
      </c>
      <c r="E452" s="13" t="s">
        <v>494</v>
      </c>
      <c r="F452" s="12" t="s">
        <v>562</v>
      </c>
      <c r="G452" s="73" t="str">
        <f t="shared" si="75"/>
        <v>GBR_D</v>
      </c>
      <c r="H452" s="73" t="str">
        <f t="shared" si="76"/>
        <v>T01_D</v>
      </c>
      <c r="I452" s="73" t="str">
        <f t="shared" si="72"/>
        <v>KN</v>
      </c>
      <c r="J452" s="44">
        <f t="shared" si="73"/>
        <v>18348</v>
      </c>
      <c r="K452" s="45">
        <f t="shared" si="77"/>
        <v>3816</v>
      </c>
      <c r="L452" s="45">
        <f t="shared" si="78"/>
        <v>4528</v>
      </c>
      <c r="M452" s="45">
        <f t="shared" si="79"/>
        <v>5913</v>
      </c>
      <c r="N452" s="45">
        <f t="shared" si="80"/>
        <v>4091</v>
      </c>
      <c r="O452" s="48">
        <v>1649</v>
      </c>
      <c r="P452" s="48">
        <v>1174</v>
      </c>
      <c r="Q452" s="48">
        <v>993</v>
      </c>
      <c r="R452" s="48">
        <v>1049</v>
      </c>
      <c r="S452" s="48">
        <v>1354</v>
      </c>
      <c r="T452" s="48">
        <v>2125</v>
      </c>
      <c r="U452" s="48">
        <v>2195</v>
      </c>
      <c r="V452" s="48">
        <v>2188</v>
      </c>
      <c r="W452" s="48">
        <v>1530</v>
      </c>
      <c r="X452" s="48">
        <v>1408</v>
      </c>
      <c r="Y452" s="48">
        <v>1066</v>
      </c>
      <c r="Z452" s="48">
        <v>1617</v>
      </c>
      <c r="AA452" s="14">
        <v>2008</v>
      </c>
      <c r="AB452" s="72">
        <f t="shared" si="74"/>
        <v>1</v>
      </c>
      <c r="AC452" s="13" t="s">
        <v>500</v>
      </c>
    </row>
    <row r="453" spans="3:29">
      <c r="C453" s="11">
        <v>421</v>
      </c>
      <c r="D453" s="12" t="s">
        <v>342</v>
      </c>
      <c r="E453" s="13" t="s">
        <v>489</v>
      </c>
      <c r="F453" s="12" t="s">
        <v>562</v>
      </c>
      <c r="G453" s="73" t="str">
        <f t="shared" si="75"/>
        <v>DEU_D</v>
      </c>
      <c r="H453" s="73" t="str">
        <f t="shared" si="76"/>
        <v>T01_D</v>
      </c>
      <c r="I453" s="73" t="str">
        <f t="shared" si="72"/>
        <v>KM</v>
      </c>
      <c r="J453" s="44">
        <f t="shared" si="73"/>
        <v>57154</v>
      </c>
      <c r="K453" s="45">
        <f t="shared" si="77"/>
        <v>11345</v>
      </c>
      <c r="L453" s="45">
        <f t="shared" si="78"/>
        <v>13029</v>
      </c>
      <c r="M453" s="45">
        <f t="shared" si="79"/>
        <v>20318</v>
      </c>
      <c r="N453" s="45">
        <f t="shared" si="80"/>
        <v>12462</v>
      </c>
      <c r="O453" s="48">
        <v>5740</v>
      </c>
      <c r="P453" s="48">
        <v>2455</v>
      </c>
      <c r="Q453" s="48">
        <v>3150</v>
      </c>
      <c r="R453" s="48">
        <v>2857</v>
      </c>
      <c r="S453" s="48">
        <v>4244</v>
      </c>
      <c r="T453" s="48">
        <v>5928</v>
      </c>
      <c r="U453" s="48">
        <v>8434</v>
      </c>
      <c r="V453" s="48">
        <v>7240</v>
      </c>
      <c r="W453" s="48">
        <v>4644</v>
      </c>
      <c r="X453" s="48">
        <v>5144</v>
      </c>
      <c r="Y453" s="48">
        <v>2529</v>
      </c>
      <c r="Z453" s="48">
        <v>4789</v>
      </c>
      <c r="AA453" s="14">
        <v>2006</v>
      </c>
      <c r="AB453" s="72">
        <f t="shared" si="74"/>
        <v>3</v>
      </c>
      <c r="AC453" s="13" t="s">
        <v>500</v>
      </c>
    </row>
    <row r="454" spans="3:29">
      <c r="C454" s="11">
        <v>422</v>
      </c>
      <c r="D454" s="12" t="s">
        <v>216</v>
      </c>
      <c r="E454" s="13" t="s">
        <v>489</v>
      </c>
      <c r="F454" s="12" t="s">
        <v>504</v>
      </c>
      <c r="G454" s="73" t="str">
        <f t="shared" si="75"/>
        <v>DEU_C</v>
      </c>
      <c r="H454" s="73" t="str">
        <f t="shared" si="76"/>
        <v>T03_C</v>
      </c>
      <c r="I454" s="73" t="str">
        <f t="shared" si="72"/>
        <v>KM</v>
      </c>
      <c r="J454" s="44">
        <f t="shared" si="73"/>
        <v>104202</v>
      </c>
      <c r="K454" s="45">
        <f t="shared" si="77"/>
        <v>22329</v>
      </c>
      <c r="L454" s="45">
        <f t="shared" si="78"/>
        <v>23892</v>
      </c>
      <c r="M454" s="45">
        <f t="shared" si="79"/>
        <v>34956</v>
      </c>
      <c r="N454" s="45">
        <f t="shared" si="80"/>
        <v>23025</v>
      </c>
      <c r="O454" s="48">
        <v>9896</v>
      </c>
      <c r="P454" s="48">
        <v>6608</v>
      </c>
      <c r="Q454" s="48">
        <v>5825</v>
      </c>
      <c r="R454" s="48">
        <v>5920</v>
      </c>
      <c r="S454" s="48">
        <v>7205</v>
      </c>
      <c r="T454" s="48">
        <v>10767</v>
      </c>
      <c r="U454" s="48">
        <v>11376</v>
      </c>
      <c r="V454" s="48">
        <v>13671</v>
      </c>
      <c r="W454" s="48">
        <v>9909</v>
      </c>
      <c r="X454" s="48">
        <v>7576</v>
      </c>
      <c r="Y454" s="48">
        <v>6045</v>
      </c>
      <c r="Z454" s="48">
        <v>9404</v>
      </c>
      <c r="AA454" s="14">
        <v>2004</v>
      </c>
      <c r="AB454" s="72">
        <f t="shared" si="74"/>
        <v>5</v>
      </c>
      <c r="AC454" s="13" t="s">
        <v>501</v>
      </c>
    </row>
    <row r="455" spans="3:29">
      <c r="C455" s="11">
        <v>423</v>
      </c>
      <c r="D455" s="12" t="s">
        <v>11</v>
      </c>
      <c r="E455" s="13" t="s">
        <v>498</v>
      </c>
      <c r="F455" s="12" t="s">
        <v>503</v>
      </c>
      <c r="G455" s="73" t="str">
        <f t="shared" si="75"/>
        <v>NOR_A</v>
      </c>
      <c r="H455" s="73" t="str">
        <f t="shared" si="76"/>
        <v>T04_A</v>
      </c>
      <c r="I455" s="73" t="str">
        <f t="shared" si="72"/>
        <v>KA</v>
      </c>
      <c r="J455" s="44">
        <f t="shared" si="73"/>
        <v>1927990</v>
      </c>
      <c r="K455" s="45">
        <f t="shared" si="77"/>
        <v>399530</v>
      </c>
      <c r="L455" s="45">
        <f t="shared" si="78"/>
        <v>490310</v>
      </c>
      <c r="M455" s="45">
        <f t="shared" si="79"/>
        <v>617470</v>
      </c>
      <c r="N455" s="45">
        <f t="shared" si="80"/>
        <v>420680</v>
      </c>
      <c r="O455" s="48">
        <v>156330</v>
      </c>
      <c r="P455" s="48">
        <v>154680</v>
      </c>
      <c r="Q455" s="48">
        <v>88520</v>
      </c>
      <c r="R455" s="48">
        <v>108500</v>
      </c>
      <c r="S455" s="48">
        <v>119420</v>
      </c>
      <c r="T455" s="48">
        <v>262390</v>
      </c>
      <c r="U455" s="48">
        <v>267800</v>
      </c>
      <c r="V455" s="48">
        <v>234550</v>
      </c>
      <c r="W455" s="48">
        <v>115120</v>
      </c>
      <c r="X455" s="48">
        <v>118230</v>
      </c>
      <c r="Y455" s="48">
        <v>110630</v>
      </c>
      <c r="Z455" s="48">
        <v>191820</v>
      </c>
      <c r="AA455" s="14">
        <v>1994</v>
      </c>
      <c r="AB455" s="72">
        <f t="shared" si="74"/>
        <v>15</v>
      </c>
      <c r="AC455" s="13" t="s">
        <v>542</v>
      </c>
    </row>
    <row r="456" spans="3:29">
      <c r="C456" s="11">
        <v>424</v>
      </c>
      <c r="D456" s="12" t="s">
        <v>385</v>
      </c>
      <c r="E456" s="13" t="s">
        <v>494</v>
      </c>
      <c r="F456" s="12" t="s">
        <v>562</v>
      </c>
      <c r="G456" s="73" t="str">
        <f t="shared" si="75"/>
        <v>GBR_D</v>
      </c>
      <c r="H456" s="73" t="str">
        <f t="shared" si="76"/>
        <v>T04_D</v>
      </c>
      <c r="I456" s="73" t="str">
        <f t="shared" si="72"/>
        <v>KM</v>
      </c>
      <c r="J456" s="44">
        <f t="shared" si="73"/>
        <v>40629</v>
      </c>
      <c r="K456" s="45">
        <f t="shared" si="77"/>
        <v>8150</v>
      </c>
      <c r="L456" s="45">
        <f t="shared" si="78"/>
        <v>10146</v>
      </c>
      <c r="M456" s="45">
        <f t="shared" si="79"/>
        <v>13865</v>
      </c>
      <c r="N456" s="45">
        <f t="shared" si="80"/>
        <v>8468</v>
      </c>
      <c r="O456" s="48">
        <v>3104</v>
      </c>
      <c r="P456" s="48">
        <v>2898</v>
      </c>
      <c r="Q456" s="48">
        <v>2148</v>
      </c>
      <c r="R456" s="48">
        <v>2656</v>
      </c>
      <c r="S456" s="48">
        <v>3274</v>
      </c>
      <c r="T456" s="48">
        <v>4216</v>
      </c>
      <c r="U456" s="48">
        <v>5079</v>
      </c>
      <c r="V456" s="48">
        <v>4489</v>
      </c>
      <c r="W456" s="48">
        <v>4297</v>
      </c>
      <c r="X456" s="48">
        <v>3423</v>
      </c>
      <c r="Y456" s="48">
        <v>2402</v>
      </c>
      <c r="Z456" s="48">
        <v>2643</v>
      </c>
      <c r="AA456" s="14">
        <v>2000</v>
      </c>
      <c r="AB456" s="72">
        <f t="shared" si="74"/>
        <v>9</v>
      </c>
      <c r="AC456" s="13" t="s">
        <v>542</v>
      </c>
    </row>
    <row r="457" spans="3:29">
      <c r="C457" s="11">
        <v>425</v>
      </c>
      <c r="D457" s="12" t="s">
        <v>259</v>
      </c>
      <c r="E457" s="13" t="s">
        <v>493</v>
      </c>
      <c r="F457" s="12" t="s">
        <v>504</v>
      </c>
      <c r="G457" s="73" t="str">
        <f t="shared" si="75"/>
        <v>FRA_C</v>
      </c>
      <c r="H457" s="73" t="str">
        <f t="shared" si="76"/>
        <v>T01_C</v>
      </c>
      <c r="I457" s="73" t="str">
        <f t="shared" si="72"/>
        <v>KM</v>
      </c>
      <c r="J457" s="44">
        <f t="shared" si="73"/>
        <v>87192</v>
      </c>
      <c r="K457" s="45">
        <f t="shared" si="77"/>
        <v>20727</v>
      </c>
      <c r="L457" s="45">
        <f t="shared" si="78"/>
        <v>19422</v>
      </c>
      <c r="M457" s="45">
        <f t="shared" si="79"/>
        <v>31255</v>
      </c>
      <c r="N457" s="45">
        <f t="shared" si="80"/>
        <v>15788</v>
      </c>
      <c r="O457" s="48">
        <v>9404</v>
      </c>
      <c r="P457" s="48">
        <v>5008</v>
      </c>
      <c r="Q457" s="48">
        <v>6315</v>
      </c>
      <c r="R457" s="48">
        <v>6645</v>
      </c>
      <c r="S457" s="48">
        <v>4716</v>
      </c>
      <c r="T457" s="48">
        <v>8061</v>
      </c>
      <c r="U457" s="48">
        <v>11898</v>
      </c>
      <c r="V457" s="48">
        <v>11253</v>
      </c>
      <c r="W457" s="48">
        <v>8104</v>
      </c>
      <c r="X457" s="48">
        <v>4469</v>
      </c>
      <c r="Y457" s="48">
        <v>4921</v>
      </c>
      <c r="Z457" s="48">
        <v>6398</v>
      </c>
      <c r="AA457" s="14">
        <v>2005</v>
      </c>
      <c r="AB457" s="72">
        <f t="shared" si="74"/>
        <v>4</v>
      </c>
      <c r="AC457" s="13" t="s">
        <v>500</v>
      </c>
    </row>
    <row r="458" spans="3:29">
      <c r="C458" s="11">
        <v>426</v>
      </c>
      <c r="D458" s="12" t="s">
        <v>346</v>
      </c>
      <c r="E458" s="13" t="s">
        <v>496</v>
      </c>
      <c r="F458" s="12" t="s">
        <v>562</v>
      </c>
      <c r="G458" s="73" t="str">
        <f t="shared" si="75"/>
        <v>NLD_D</v>
      </c>
      <c r="H458" s="73" t="str">
        <f t="shared" si="76"/>
        <v>T01_D</v>
      </c>
      <c r="I458" s="73" t="str">
        <f t="shared" si="72"/>
        <v>KA</v>
      </c>
      <c r="J458" s="44">
        <f t="shared" si="73"/>
        <v>56310</v>
      </c>
      <c r="K458" s="45">
        <f t="shared" si="77"/>
        <v>11895</v>
      </c>
      <c r="L458" s="45">
        <f t="shared" si="78"/>
        <v>13114</v>
      </c>
      <c r="M458" s="45">
        <f t="shared" si="79"/>
        <v>18644</v>
      </c>
      <c r="N458" s="45">
        <f t="shared" si="80"/>
        <v>12657</v>
      </c>
      <c r="O458" s="48">
        <v>5076</v>
      </c>
      <c r="P458" s="48">
        <v>3588</v>
      </c>
      <c r="Q458" s="48">
        <v>3231</v>
      </c>
      <c r="R458" s="48">
        <v>2939</v>
      </c>
      <c r="S458" s="48">
        <v>4057</v>
      </c>
      <c r="T458" s="48">
        <v>6118</v>
      </c>
      <c r="U458" s="48">
        <v>6553</v>
      </c>
      <c r="V458" s="48">
        <v>7240</v>
      </c>
      <c r="W458" s="48">
        <v>4851</v>
      </c>
      <c r="X458" s="48">
        <v>3920</v>
      </c>
      <c r="Y458" s="48">
        <v>3840</v>
      </c>
      <c r="Z458" s="48">
        <v>4897</v>
      </c>
      <c r="AA458" s="14">
        <v>1996</v>
      </c>
      <c r="AB458" s="72">
        <f t="shared" si="74"/>
        <v>13</v>
      </c>
      <c r="AC458" s="13" t="s">
        <v>500</v>
      </c>
    </row>
    <row r="459" spans="3:29">
      <c r="C459" s="11">
        <v>427</v>
      </c>
      <c r="D459" s="12" t="s">
        <v>117</v>
      </c>
      <c r="E459" s="13" t="s">
        <v>497</v>
      </c>
      <c r="F459" s="12" t="s">
        <v>504</v>
      </c>
      <c r="G459" s="73" t="str">
        <f t="shared" si="75"/>
        <v>SWE_C</v>
      </c>
      <c r="H459" s="73" t="str">
        <f t="shared" si="76"/>
        <v>T04_C</v>
      </c>
      <c r="I459" s="73" t="str">
        <f t="shared" si="72"/>
        <v>KA</v>
      </c>
      <c r="J459" s="44">
        <f t="shared" si="73"/>
        <v>143572</v>
      </c>
      <c r="K459" s="45">
        <f t="shared" si="77"/>
        <v>24732</v>
      </c>
      <c r="L459" s="45">
        <f t="shared" si="78"/>
        <v>34264</v>
      </c>
      <c r="M459" s="45">
        <f t="shared" si="79"/>
        <v>48091</v>
      </c>
      <c r="N459" s="45">
        <f t="shared" si="80"/>
        <v>36485</v>
      </c>
      <c r="O459" s="48">
        <v>7512</v>
      </c>
      <c r="P459" s="48">
        <v>12184</v>
      </c>
      <c r="Q459" s="48">
        <v>5036</v>
      </c>
      <c r="R459" s="48">
        <v>10917</v>
      </c>
      <c r="S459" s="48">
        <v>5877</v>
      </c>
      <c r="T459" s="48">
        <v>17470</v>
      </c>
      <c r="U459" s="48">
        <v>18476</v>
      </c>
      <c r="V459" s="48">
        <v>20883</v>
      </c>
      <c r="W459" s="48">
        <v>8732</v>
      </c>
      <c r="X459" s="48">
        <v>11888</v>
      </c>
      <c r="Y459" s="48">
        <v>11787</v>
      </c>
      <c r="Z459" s="48">
        <v>12810</v>
      </c>
      <c r="AA459" s="14">
        <v>1991</v>
      </c>
      <c r="AB459" s="72">
        <f t="shared" si="74"/>
        <v>18</v>
      </c>
      <c r="AC459" s="13" t="s">
        <v>542</v>
      </c>
    </row>
    <row r="460" spans="3:29">
      <c r="C460" s="11">
        <v>428</v>
      </c>
      <c r="D460" s="12" t="s">
        <v>54</v>
      </c>
      <c r="E460" s="13" t="s">
        <v>489</v>
      </c>
      <c r="F460" s="12" t="s">
        <v>504</v>
      </c>
      <c r="G460" s="73" t="str">
        <f t="shared" si="75"/>
        <v>DEU_C</v>
      </c>
      <c r="H460" s="73" t="str">
        <f t="shared" si="76"/>
        <v>T01_C</v>
      </c>
      <c r="I460" s="73" t="str">
        <f t="shared" si="72"/>
        <v>KA</v>
      </c>
      <c r="J460" s="44">
        <f t="shared" si="73"/>
        <v>190549</v>
      </c>
      <c r="K460" s="45">
        <f t="shared" si="77"/>
        <v>39248</v>
      </c>
      <c r="L460" s="45">
        <f t="shared" si="78"/>
        <v>47580</v>
      </c>
      <c r="M460" s="45">
        <f t="shared" si="79"/>
        <v>51395</v>
      </c>
      <c r="N460" s="45">
        <f t="shared" si="80"/>
        <v>52326</v>
      </c>
      <c r="O460" s="48">
        <v>22421</v>
      </c>
      <c r="P460" s="48">
        <v>11036</v>
      </c>
      <c r="Q460" s="48">
        <v>5791</v>
      </c>
      <c r="R460" s="48">
        <v>11170</v>
      </c>
      <c r="S460" s="48">
        <v>12107</v>
      </c>
      <c r="T460" s="48">
        <v>24303</v>
      </c>
      <c r="U460" s="48">
        <v>17592</v>
      </c>
      <c r="V460" s="48">
        <v>12951</v>
      </c>
      <c r="W460" s="48">
        <v>20852</v>
      </c>
      <c r="X460" s="48">
        <v>13605</v>
      </c>
      <c r="Y460" s="48">
        <v>16629</v>
      </c>
      <c r="Z460" s="48">
        <v>22092</v>
      </c>
      <c r="AA460" s="14">
        <v>1990</v>
      </c>
      <c r="AB460" s="72">
        <f t="shared" si="74"/>
        <v>19</v>
      </c>
      <c r="AC460" s="13" t="s">
        <v>500</v>
      </c>
    </row>
    <row r="461" spans="3:29">
      <c r="C461" s="11">
        <v>429</v>
      </c>
      <c r="D461" s="12" t="s">
        <v>131</v>
      </c>
      <c r="E461" s="13" t="s">
        <v>496</v>
      </c>
      <c r="F461" s="12" t="s">
        <v>504</v>
      </c>
      <c r="G461" s="73" t="str">
        <f t="shared" si="75"/>
        <v>NLD_C</v>
      </c>
      <c r="H461" s="73" t="str">
        <f t="shared" si="76"/>
        <v>T02_C</v>
      </c>
      <c r="I461" s="73" t="str">
        <f t="shared" si="72"/>
        <v>KA</v>
      </c>
      <c r="J461" s="44">
        <f t="shared" si="73"/>
        <v>136677</v>
      </c>
      <c r="K461" s="45">
        <f t="shared" si="77"/>
        <v>33826</v>
      </c>
      <c r="L461" s="45">
        <f t="shared" si="78"/>
        <v>31062</v>
      </c>
      <c r="M461" s="45">
        <f t="shared" si="79"/>
        <v>36099</v>
      </c>
      <c r="N461" s="45">
        <f t="shared" si="80"/>
        <v>35690</v>
      </c>
      <c r="O461" s="48">
        <v>16110</v>
      </c>
      <c r="P461" s="48">
        <v>7182</v>
      </c>
      <c r="Q461" s="48">
        <v>10534</v>
      </c>
      <c r="R461" s="48">
        <v>6616</v>
      </c>
      <c r="S461" s="48">
        <v>13882</v>
      </c>
      <c r="T461" s="48">
        <v>10564</v>
      </c>
      <c r="U461" s="48">
        <v>12957</v>
      </c>
      <c r="V461" s="48">
        <v>10101</v>
      </c>
      <c r="W461" s="48">
        <v>13041</v>
      </c>
      <c r="X461" s="48">
        <v>14705</v>
      </c>
      <c r="Y461" s="48">
        <v>7102</v>
      </c>
      <c r="Z461" s="48">
        <v>13883</v>
      </c>
      <c r="AA461" s="14">
        <v>1998</v>
      </c>
      <c r="AB461" s="72">
        <f t="shared" si="74"/>
        <v>11</v>
      </c>
      <c r="AC461" s="13" t="s">
        <v>502</v>
      </c>
    </row>
    <row r="462" spans="3:29">
      <c r="C462" s="11">
        <v>430</v>
      </c>
      <c r="D462" s="12" t="s">
        <v>105</v>
      </c>
      <c r="E462" s="13" t="s">
        <v>494</v>
      </c>
      <c r="F462" s="12" t="s">
        <v>504</v>
      </c>
      <c r="G462" s="73" t="str">
        <f t="shared" si="75"/>
        <v>GBR_C</v>
      </c>
      <c r="H462" s="73" t="str">
        <f t="shared" si="76"/>
        <v>T03_C</v>
      </c>
      <c r="I462" s="73" t="str">
        <f t="shared" si="72"/>
        <v>KM</v>
      </c>
      <c r="J462" s="44">
        <f t="shared" si="73"/>
        <v>148522</v>
      </c>
      <c r="K462" s="45">
        <f t="shared" si="77"/>
        <v>30209</v>
      </c>
      <c r="L462" s="45">
        <f t="shared" si="78"/>
        <v>33154</v>
      </c>
      <c r="M462" s="45">
        <f t="shared" si="79"/>
        <v>50937</v>
      </c>
      <c r="N462" s="45">
        <f t="shared" si="80"/>
        <v>34222</v>
      </c>
      <c r="O462" s="48">
        <v>7493</v>
      </c>
      <c r="P462" s="48">
        <v>12162</v>
      </c>
      <c r="Q462" s="48">
        <v>10554</v>
      </c>
      <c r="R462" s="48">
        <v>6508</v>
      </c>
      <c r="S462" s="48">
        <v>12924</v>
      </c>
      <c r="T462" s="48">
        <v>13722</v>
      </c>
      <c r="U462" s="48">
        <v>13189</v>
      </c>
      <c r="V462" s="48">
        <v>23520</v>
      </c>
      <c r="W462" s="48">
        <v>14228</v>
      </c>
      <c r="X462" s="48">
        <v>5714</v>
      </c>
      <c r="Y462" s="48">
        <v>11833</v>
      </c>
      <c r="Z462" s="48">
        <v>16675</v>
      </c>
      <c r="AA462" s="14">
        <v>2002</v>
      </c>
      <c r="AB462" s="72">
        <f t="shared" si="74"/>
        <v>7</v>
      </c>
      <c r="AC462" s="13" t="s">
        <v>501</v>
      </c>
    </row>
    <row r="463" spans="3:29">
      <c r="C463" s="11">
        <v>431</v>
      </c>
      <c r="D463" s="12" t="s">
        <v>114</v>
      </c>
      <c r="E463" s="13" t="s">
        <v>490</v>
      </c>
      <c r="F463" s="12" t="s">
        <v>504</v>
      </c>
      <c r="G463" s="73" t="str">
        <f t="shared" si="75"/>
        <v>DNK_C</v>
      </c>
      <c r="H463" s="73" t="str">
        <f t="shared" si="76"/>
        <v>T02_C</v>
      </c>
      <c r="I463" s="73" t="str">
        <f t="shared" si="72"/>
        <v>KM</v>
      </c>
      <c r="J463" s="44">
        <f t="shared" si="73"/>
        <v>145110</v>
      </c>
      <c r="K463" s="45">
        <f t="shared" si="77"/>
        <v>29192</v>
      </c>
      <c r="L463" s="45">
        <f t="shared" si="78"/>
        <v>26699</v>
      </c>
      <c r="M463" s="45">
        <f t="shared" si="79"/>
        <v>51726</v>
      </c>
      <c r="N463" s="45">
        <f t="shared" si="80"/>
        <v>37493</v>
      </c>
      <c r="O463" s="48">
        <v>12156</v>
      </c>
      <c r="P463" s="48">
        <v>7450</v>
      </c>
      <c r="Q463" s="48">
        <v>9586</v>
      </c>
      <c r="R463" s="48">
        <v>5180</v>
      </c>
      <c r="S463" s="48">
        <v>10784</v>
      </c>
      <c r="T463" s="48">
        <v>10735</v>
      </c>
      <c r="U463" s="48">
        <v>20023</v>
      </c>
      <c r="V463" s="48">
        <v>20134</v>
      </c>
      <c r="W463" s="48">
        <v>11569</v>
      </c>
      <c r="X463" s="48">
        <v>12279</v>
      </c>
      <c r="Y463" s="48">
        <v>9119</v>
      </c>
      <c r="Z463" s="48">
        <v>16095</v>
      </c>
      <c r="AA463" s="14">
        <v>2003</v>
      </c>
      <c r="AB463" s="72">
        <f t="shared" si="74"/>
        <v>6</v>
      </c>
      <c r="AC463" s="13" t="s">
        <v>502</v>
      </c>
    </row>
    <row r="464" spans="3:29">
      <c r="C464" s="11">
        <v>432</v>
      </c>
      <c r="D464" s="12" t="s">
        <v>382</v>
      </c>
      <c r="E464" s="13" t="s">
        <v>495</v>
      </c>
      <c r="F464" s="12" t="s">
        <v>562</v>
      </c>
      <c r="G464" s="73" t="str">
        <f t="shared" si="75"/>
        <v>IRL_D</v>
      </c>
      <c r="H464" s="73" t="str">
        <f t="shared" si="76"/>
        <v>T01_D</v>
      </c>
      <c r="I464" s="73" t="str">
        <f t="shared" si="72"/>
        <v>KA</v>
      </c>
      <c r="J464" s="44">
        <f t="shared" si="73"/>
        <v>41784</v>
      </c>
      <c r="K464" s="45">
        <f t="shared" si="77"/>
        <v>8860</v>
      </c>
      <c r="L464" s="45">
        <f t="shared" si="78"/>
        <v>8883</v>
      </c>
      <c r="M464" s="45">
        <f t="shared" si="79"/>
        <v>14026</v>
      </c>
      <c r="N464" s="45">
        <f t="shared" si="80"/>
        <v>10015</v>
      </c>
      <c r="O464" s="48">
        <v>3365</v>
      </c>
      <c r="P464" s="48">
        <v>2732</v>
      </c>
      <c r="Q464" s="48">
        <v>2763</v>
      </c>
      <c r="R464" s="48">
        <v>2320</v>
      </c>
      <c r="S464" s="48">
        <v>2841</v>
      </c>
      <c r="T464" s="48">
        <v>3722</v>
      </c>
      <c r="U464" s="48">
        <v>5683</v>
      </c>
      <c r="V464" s="48">
        <v>6148</v>
      </c>
      <c r="W464" s="48">
        <v>2195</v>
      </c>
      <c r="X464" s="48">
        <v>2760</v>
      </c>
      <c r="Y464" s="48">
        <v>2467</v>
      </c>
      <c r="Z464" s="48">
        <v>4788</v>
      </c>
      <c r="AA464" s="14">
        <v>1993</v>
      </c>
      <c r="AB464" s="72">
        <f t="shared" si="74"/>
        <v>16</v>
      </c>
      <c r="AC464" s="13" t="s">
        <v>500</v>
      </c>
    </row>
    <row r="465" spans="3:29">
      <c r="C465" s="11">
        <v>433</v>
      </c>
      <c r="D465" s="12" t="s">
        <v>85</v>
      </c>
      <c r="E465" s="13" t="s">
        <v>495</v>
      </c>
      <c r="F465" s="12" t="s">
        <v>504</v>
      </c>
      <c r="G465" s="73" t="str">
        <f t="shared" si="75"/>
        <v>IRL_C</v>
      </c>
      <c r="H465" s="73" t="str">
        <f t="shared" si="76"/>
        <v>T02_C</v>
      </c>
      <c r="I465" s="73" t="str">
        <f t="shared" si="72"/>
        <v>KM</v>
      </c>
      <c r="J465" s="44">
        <f t="shared" si="73"/>
        <v>157962</v>
      </c>
      <c r="K465" s="45">
        <f t="shared" si="77"/>
        <v>32702</v>
      </c>
      <c r="L465" s="45">
        <f t="shared" si="78"/>
        <v>40384</v>
      </c>
      <c r="M465" s="45">
        <f t="shared" si="79"/>
        <v>51937</v>
      </c>
      <c r="N465" s="45">
        <f t="shared" si="80"/>
        <v>32939</v>
      </c>
      <c r="O465" s="48">
        <v>14346</v>
      </c>
      <c r="P465" s="48">
        <v>9473</v>
      </c>
      <c r="Q465" s="48">
        <v>8883</v>
      </c>
      <c r="R465" s="48">
        <v>8794</v>
      </c>
      <c r="S465" s="48">
        <v>13538</v>
      </c>
      <c r="T465" s="48">
        <v>18052</v>
      </c>
      <c r="U465" s="48">
        <v>14990</v>
      </c>
      <c r="V465" s="48">
        <v>23672</v>
      </c>
      <c r="W465" s="48">
        <v>13275</v>
      </c>
      <c r="X465" s="48">
        <v>14457</v>
      </c>
      <c r="Y465" s="48">
        <v>8538</v>
      </c>
      <c r="Z465" s="48">
        <v>9944</v>
      </c>
      <c r="AA465" s="14">
        <v>2001</v>
      </c>
      <c r="AB465" s="72">
        <f t="shared" si="74"/>
        <v>8</v>
      </c>
      <c r="AC465" s="13" t="s">
        <v>502</v>
      </c>
    </row>
    <row r="466" spans="3:29">
      <c r="C466" s="11">
        <v>434</v>
      </c>
      <c r="D466" s="12" t="s">
        <v>167</v>
      </c>
      <c r="E466" s="13" t="s">
        <v>490</v>
      </c>
      <c r="F466" s="12" t="s">
        <v>504</v>
      </c>
      <c r="G466" s="73" t="str">
        <f t="shared" si="75"/>
        <v>DNK_C</v>
      </c>
      <c r="H466" s="73" t="str">
        <f t="shared" si="76"/>
        <v>T03_C</v>
      </c>
      <c r="I466" s="73" t="str">
        <f t="shared" si="72"/>
        <v>KA</v>
      </c>
      <c r="J466" s="44">
        <f t="shared" si="73"/>
        <v>121405</v>
      </c>
      <c r="K466" s="45">
        <f t="shared" si="77"/>
        <v>28857</v>
      </c>
      <c r="L466" s="45">
        <f t="shared" si="78"/>
        <v>25166</v>
      </c>
      <c r="M466" s="45">
        <f t="shared" si="79"/>
        <v>41946</v>
      </c>
      <c r="N466" s="45">
        <f t="shared" si="80"/>
        <v>25436</v>
      </c>
      <c r="O466" s="48">
        <v>13010</v>
      </c>
      <c r="P466" s="48">
        <v>7673</v>
      </c>
      <c r="Q466" s="48">
        <v>8174</v>
      </c>
      <c r="R466" s="48">
        <v>5845</v>
      </c>
      <c r="S466" s="48">
        <v>6384</v>
      </c>
      <c r="T466" s="48">
        <v>12937</v>
      </c>
      <c r="U466" s="48">
        <v>12968</v>
      </c>
      <c r="V466" s="48">
        <v>15104</v>
      </c>
      <c r="W466" s="48">
        <v>13874</v>
      </c>
      <c r="X466" s="48">
        <v>6205</v>
      </c>
      <c r="Y466" s="48">
        <v>7323</v>
      </c>
      <c r="Z466" s="48">
        <v>11908</v>
      </c>
      <c r="AA466" s="14">
        <v>1998</v>
      </c>
      <c r="AB466" s="72">
        <f t="shared" si="74"/>
        <v>11</v>
      </c>
      <c r="AC466" s="13" t="s">
        <v>501</v>
      </c>
    </row>
    <row r="467" spans="3:29">
      <c r="C467" s="11">
        <v>435</v>
      </c>
      <c r="D467" s="12" t="s">
        <v>108</v>
      </c>
      <c r="E467" s="13" t="s">
        <v>495</v>
      </c>
      <c r="F467" s="12" t="s">
        <v>504</v>
      </c>
      <c r="G467" s="73" t="str">
        <f t="shared" si="75"/>
        <v>IRL_C</v>
      </c>
      <c r="H467" s="73" t="str">
        <f t="shared" si="76"/>
        <v>T01_C</v>
      </c>
      <c r="I467" s="73" t="str">
        <f t="shared" si="72"/>
        <v>KM</v>
      </c>
      <c r="J467" s="44">
        <f t="shared" si="73"/>
        <v>147058</v>
      </c>
      <c r="K467" s="45">
        <f t="shared" si="77"/>
        <v>30001</v>
      </c>
      <c r="L467" s="45">
        <f t="shared" si="78"/>
        <v>25196</v>
      </c>
      <c r="M467" s="45">
        <f t="shared" si="79"/>
        <v>65108</v>
      </c>
      <c r="N467" s="45">
        <f t="shared" si="80"/>
        <v>26753</v>
      </c>
      <c r="O467" s="48">
        <v>16206</v>
      </c>
      <c r="P467" s="48">
        <v>9109</v>
      </c>
      <c r="Q467" s="48">
        <v>4686</v>
      </c>
      <c r="R467" s="48">
        <v>4593</v>
      </c>
      <c r="S467" s="48">
        <v>6332</v>
      </c>
      <c r="T467" s="48">
        <v>14271</v>
      </c>
      <c r="U467" s="48">
        <v>23397</v>
      </c>
      <c r="V467" s="48">
        <v>25583</v>
      </c>
      <c r="W467" s="48">
        <v>16128</v>
      </c>
      <c r="X467" s="48">
        <v>8843</v>
      </c>
      <c r="Y467" s="48">
        <v>5699</v>
      </c>
      <c r="Z467" s="48">
        <v>12211</v>
      </c>
      <c r="AA467" s="14">
        <v>2002</v>
      </c>
      <c r="AB467" s="72">
        <f t="shared" si="74"/>
        <v>7</v>
      </c>
      <c r="AC467" s="13" t="s">
        <v>500</v>
      </c>
    </row>
    <row r="468" spans="3:29">
      <c r="C468" s="11">
        <v>436</v>
      </c>
      <c r="D468" s="12" t="s">
        <v>324</v>
      </c>
      <c r="E468" s="13" t="s">
        <v>489</v>
      </c>
      <c r="F468" s="12" t="s">
        <v>504</v>
      </c>
      <c r="G468" s="73" t="str">
        <f t="shared" si="75"/>
        <v>DEU_C</v>
      </c>
      <c r="H468" s="73" t="str">
        <f t="shared" si="76"/>
        <v>T03_C</v>
      </c>
      <c r="I468" s="73" t="str">
        <f t="shared" si="72"/>
        <v>KA</v>
      </c>
      <c r="J468" s="44">
        <f t="shared" si="73"/>
        <v>63841</v>
      </c>
      <c r="K468" s="45">
        <f t="shared" si="77"/>
        <v>13597</v>
      </c>
      <c r="L468" s="45">
        <f t="shared" si="78"/>
        <v>15586</v>
      </c>
      <c r="M468" s="45">
        <f t="shared" si="79"/>
        <v>20341</v>
      </c>
      <c r="N468" s="45">
        <f t="shared" si="80"/>
        <v>14317</v>
      </c>
      <c r="O468" s="48">
        <v>6393</v>
      </c>
      <c r="P468" s="48">
        <v>4109</v>
      </c>
      <c r="Q468" s="48">
        <v>3095</v>
      </c>
      <c r="R468" s="48">
        <v>2874</v>
      </c>
      <c r="S468" s="48">
        <v>4530</v>
      </c>
      <c r="T468" s="48">
        <v>8182</v>
      </c>
      <c r="U468" s="48">
        <v>8485</v>
      </c>
      <c r="V468" s="48">
        <v>7673</v>
      </c>
      <c r="W468" s="48">
        <v>4183</v>
      </c>
      <c r="X468" s="48">
        <v>4695</v>
      </c>
      <c r="Y468" s="48">
        <v>3199</v>
      </c>
      <c r="Z468" s="48">
        <v>6423</v>
      </c>
      <c r="AA468" s="14">
        <v>1996</v>
      </c>
      <c r="AB468" s="72">
        <f t="shared" si="74"/>
        <v>13</v>
      </c>
      <c r="AC468" s="13" t="s">
        <v>501</v>
      </c>
    </row>
    <row r="469" spans="3:29">
      <c r="C469" s="11">
        <v>437</v>
      </c>
      <c r="D469" s="12" t="s">
        <v>183</v>
      </c>
      <c r="E469" s="13" t="s">
        <v>494</v>
      </c>
      <c r="F469" s="12" t="s">
        <v>504</v>
      </c>
      <c r="G469" s="73" t="str">
        <f t="shared" si="75"/>
        <v>GBR_C</v>
      </c>
      <c r="H469" s="73" t="str">
        <f t="shared" si="76"/>
        <v>T04_C</v>
      </c>
      <c r="I469" s="73" t="str">
        <f t="shared" si="72"/>
        <v>KM</v>
      </c>
      <c r="J469" s="44">
        <f t="shared" si="73"/>
        <v>114394</v>
      </c>
      <c r="K469" s="45">
        <f t="shared" si="77"/>
        <v>26625</v>
      </c>
      <c r="L469" s="45">
        <f t="shared" si="78"/>
        <v>25249</v>
      </c>
      <c r="M469" s="45">
        <f t="shared" si="79"/>
        <v>38274</v>
      </c>
      <c r="N469" s="45">
        <f t="shared" si="80"/>
        <v>24246</v>
      </c>
      <c r="O469" s="48">
        <v>11675</v>
      </c>
      <c r="P469" s="48">
        <v>7825</v>
      </c>
      <c r="Q469" s="48">
        <v>7125</v>
      </c>
      <c r="R469" s="48">
        <v>6153</v>
      </c>
      <c r="S469" s="48">
        <v>7274</v>
      </c>
      <c r="T469" s="48">
        <v>11822</v>
      </c>
      <c r="U469" s="48">
        <v>13976</v>
      </c>
      <c r="V469" s="48">
        <v>12280</v>
      </c>
      <c r="W469" s="48">
        <v>12018</v>
      </c>
      <c r="X469" s="48">
        <v>8840</v>
      </c>
      <c r="Y469" s="48">
        <v>6152</v>
      </c>
      <c r="Z469" s="48">
        <v>9254</v>
      </c>
      <c r="AA469" s="14">
        <v>2001</v>
      </c>
      <c r="AB469" s="72">
        <f t="shared" si="74"/>
        <v>8</v>
      </c>
      <c r="AC469" s="13" t="s">
        <v>542</v>
      </c>
    </row>
    <row r="470" spans="3:29">
      <c r="C470" s="11">
        <v>438</v>
      </c>
      <c r="D470" s="12" t="s">
        <v>366</v>
      </c>
      <c r="E470" s="13" t="s">
        <v>498</v>
      </c>
      <c r="F470" s="12" t="s">
        <v>562</v>
      </c>
      <c r="G470" s="73" t="str">
        <f t="shared" si="75"/>
        <v>NOR_D</v>
      </c>
      <c r="H470" s="73" t="str">
        <f t="shared" si="76"/>
        <v>T02_D</v>
      </c>
      <c r="I470" s="73" t="str">
        <f t="shared" si="72"/>
        <v>KA</v>
      </c>
      <c r="J470" s="44">
        <f t="shared" si="73"/>
        <v>48292</v>
      </c>
      <c r="K470" s="45">
        <f t="shared" si="77"/>
        <v>9790</v>
      </c>
      <c r="L470" s="45">
        <f t="shared" si="78"/>
        <v>11360</v>
      </c>
      <c r="M470" s="45">
        <f t="shared" si="79"/>
        <v>16123</v>
      </c>
      <c r="N470" s="45">
        <f t="shared" si="80"/>
        <v>11019</v>
      </c>
      <c r="O470" s="48">
        <v>4483</v>
      </c>
      <c r="P470" s="48">
        <v>2895</v>
      </c>
      <c r="Q470" s="48">
        <v>2412</v>
      </c>
      <c r="R470" s="48">
        <v>2776</v>
      </c>
      <c r="S470" s="48">
        <v>3561</v>
      </c>
      <c r="T470" s="48">
        <v>5023</v>
      </c>
      <c r="U470" s="48">
        <v>5686</v>
      </c>
      <c r="V470" s="48">
        <v>5846</v>
      </c>
      <c r="W470" s="48">
        <v>4591</v>
      </c>
      <c r="X470" s="48">
        <v>3660</v>
      </c>
      <c r="Y470" s="48">
        <v>3092</v>
      </c>
      <c r="Z470" s="48">
        <v>4267</v>
      </c>
      <c r="AA470" s="14">
        <v>1996</v>
      </c>
      <c r="AB470" s="72">
        <f t="shared" si="74"/>
        <v>13</v>
      </c>
      <c r="AC470" s="13" t="s">
        <v>502</v>
      </c>
    </row>
    <row r="471" spans="3:29">
      <c r="C471" s="11">
        <v>439</v>
      </c>
      <c r="D471" s="12" t="s">
        <v>213</v>
      </c>
      <c r="E471" s="13" t="s">
        <v>497</v>
      </c>
      <c r="F471" s="12" t="s">
        <v>504</v>
      </c>
      <c r="G471" s="73" t="str">
        <f t="shared" si="75"/>
        <v>SWE_C</v>
      </c>
      <c r="H471" s="73" t="str">
        <f t="shared" si="76"/>
        <v>T04_C</v>
      </c>
      <c r="I471" s="73" t="str">
        <f t="shared" si="72"/>
        <v>KA</v>
      </c>
      <c r="J471" s="44">
        <f t="shared" si="73"/>
        <v>105674</v>
      </c>
      <c r="K471" s="45">
        <f t="shared" si="77"/>
        <v>20094</v>
      </c>
      <c r="L471" s="45">
        <f t="shared" si="78"/>
        <v>33732</v>
      </c>
      <c r="M471" s="45">
        <f t="shared" si="79"/>
        <v>32412</v>
      </c>
      <c r="N471" s="45">
        <f t="shared" si="80"/>
        <v>19436</v>
      </c>
      <c r="O471" s="48">
        <v>7715</v>
      </c>
      <c r="P471" s="48">
        <v>7548</v>
      </c>
      <c r="Q471" s="48">
        <v>4831</v>
      </c>
      <c r="R471" s="48">
        <v>8164</v>
      </c>
      <c r="S471" s="48">
        <v>8857</v>
      </c>
      <c r="T471" s="48">
        <v>16711</v>
      </c>
      <c r="U471" s="48">
        <v>12417</v>
      </c>
      <c r="V471" s="48">
        <v>11533</v>
      </c>
      <c r="W471" s="48">
        <v>8462</v>
      </c>
      <c r="X471" s="48">
        <v>6268</v>
      </c>
      <c r="Y471" s="48">
        <v>5072</v>
      </c>
      <c r="Z471" s="48">
        <v>8096</v>
      </c>
      <c r="AA471" s="14">
        <v>1994</v>
      </c>
      <c r="AB471" s="72">
        <f t="shared" si="74"/>
        <v>15</v>
      </c>
      <c r="AC471" s="13" t="s">
        <v>542</v>
      </c>
    </row>
    <row r="472" spans="3:29">
      <c r="C472" s="11">
        <v>440</v>
      </c>
      <c r="D472" s="12" t="s">
        <v>393</v>
      </c>
      <c r="E472" s="13" t="s">
        <v>489</v>
      </c>
      <c r="F472" s="12" t="s">
        <v>562</v>
      </c>
      <c r="G472" s="73" t="str">
        <f t="shared" si="75"/>
        <v>DEU_D</v>
      </c>
      <c r="H472" s="73" t="str">
        <f t="shared" si="76"/>
        <v>T02_D</v>
      </c>
      <c r="I472" s="73" t="str">
        <f t="shared" si="72"/>
        <v>KM</v>
      </c>
      <c r="J472" s="44">
        <f t="shared" si="73"/>
        <v>37333</v>
      </c>
      <c r="K472" s="45">
        <f t="shared" si="77"/>
        <v>7557</v>
      </c>
      <c r="L472" s="45">
        <f t="shared" si="78"/>
        <v>9526</v>
      </c>
      <c r="M472" s="45">
        <f t="shared" si="79"/>
        <v>12297</v>
      </c>
      <c r="N472" s="45">
        <f t="shared" si="80"/>
        <v>7953</v>
      </c>
      <c r="O472" s="48">
        <v>3479</v>
      </c>
      <c r="P472" s="48">
        <v>2034</v>
      </c>
      <c r="Q472" s="48">
        <v>2044</v>
      </c>
      <c r="R472" s="48">
        <v>2306</v>
      </c>
      <c r="S472" s="48">
        <v>2914</v>
      </c>
      <c r="T472" s="48">
        <v>4306</v>
      </c>
      <c r="U472" s="48">
        <v>4340</v>
      </c>
      <c r="V472" s="48">
        <v>4482</v>
      </c>
      <c r="W472" s="48">
        <v>3475</v>
      </c>
      <c r="X472" s="48">
        <v>2360</v>
      </c>
      <c r="Y472" s="48">
        <v>2128</v>
      </c>
      <c r="Z472" s="48">
        <v>3465</v>
      </c>
      <c r="AA472" s="14">
        <v>2000</v>
      </c>
      <c r="AB472" s="72">
        <f t="shared" si="74"/>
        <v>9</v>
      </c>
      <c r="AC472" s="13" t="s">
        <v>502</v>
      </c>
    </row>
    <row r="473" spans="3:29">
      <c r="C473" s="11">
        <v>441</v>
      </c>
      <c r="D473" s="12" t="s">
        <v>410</v>
      </c>
      <c r="E473" s="13" t="s">
        <v>493</v>
      </c>
      <c r="F473" s="12" t="s">
        <v>562</v>
      </c>
      <c r="G473" s="73" t="str">
        <f t="shared" si="75"/>
        <v>FRA_D</v>
      </c>
      <c r="H473" s="73" t="str">
        <f t="shared" si="76"/>
        <v>T01_D</v>
      </c>
      <c r="I473" s="73" t="str">
        <f t="shared" si="72"/>
        <v>KA</v>
      </c>
      <c r="J473" s="44">
        <f t="shared" si="73"/>
        <v>32694</v>
      </c>
      <c r="K473" s="45">
        <f t="shared" si="77"/>
        <v>7171</v>
      </c>
      <c r="L473" s="45">
        <f t="shared" si="78"/>
        <v>7063</v>
      </c>
      <c r="M473" s="45">
        <f t="shared" si="79"/>
        <v>10767</v>
      </c>
      <c r="N473" s="45">
        <f t="shared" si="80"/>
        <v>7693</v>
      </c>
      <c r="O473" s="48">
        <v>3022</v>
      </c>
      <c r="P473" s="48">
        <v>2177</v>
      </c>
      <c r="Q473" s="48">
        <v>1972</v>
      </c>
      <c r="R473" s="48">
        <v>1617</v>
      </c>
      <c r="S473" s="48">
        <v>1928</v>
      </c>
      <c r="T473" s="48">
        <v>3518</v>
      </c>
      <c r="U473" s="48">
        <v>4139</v>
      </c>
      <c r="V473" s="48">
        <v>3991</v>
      </c>
      <c r="W473" s="48">
        <v>2637</v>
      </c>
      <c r="X473" s="48">
        <v>2538</v>
      </c>
      <c r="Y473" s="48">
        <v>2178</v>
      </c>
      <c r="Z473" s="48">
        <v>2977</v>
      </c>
      <c r="AA473" s="14">
        <v>1994</v>
      </c>
      <c r="AB473" s="72">
        <f t="shared" si="74"/>
        <v>15</v>
      </c>
      <c r="AC473" s="13" t="s">
        <v>500</v>
      </c>
    </row>
    <row r="474" spans="3:29">
      <c r="C474" s="11">
        <v>442</v>
      </c>
      <c r="D474" s="12" t="s">
        <v>14</v>
      </c>
      <c r="E474" s="13" t="s">
        <v>495</v>
      </c>
      <c r="F474" s="12" t="s">
        <v>503</v>
      </c>
      <c r="G474" s="73" t="str">
        <f t="shared" si="75"/>
        <v>IRL_A</v>
      </c>
      <c r="H474" s="73" t="str">
        <f t="shared" si="76"/>
        <v>T02_A</v>
      </c>
      <c r="I474" s="73" t="str">
        <f t="shared" si="72"/>
        <v>KM</v>
      </c>
      <c r="J474" s="44">
        <f t="shared" si="73"/>
        <v>1320650</v>
      </c>
      <c r="K474" s="45">
        <f t="shared" si="77"/>
        <v>295110</v>
      </c>
      <c r="L474" s="45">
        <f t="shared" si="78"/>
        <v>300650</v>
      </c>
      <c r="M474" s="45">
        <f t="shared" si="79"/>
        <v>424260</v>
      </c>
      <c r="N474" s="45">
        <f t="shared" si="80"/>
        <v>300630</v>
      </c>
      <c r="O474" s="48">
        <v>123220</v>
      </c>
      <c r="P474" s="48">
        <v>102860</v>
      </c>
      <c r="Q474" s="48">
        <v>69030</v>
      </c>
      <c r="R474" s="48">
        <v>68460</v>
      </c>
      <c r="S474" s="48">
        <v>80290</v>
      </c>
      <c r="T474" s="48">
        <v>151900</v>
      </c>
      <c r="U474" s="48">
        <v>135690</v>
      </c>
      <c r="V474" s="48">
        <v>166780</v>
      </c>
      <c r="W474" s="48">
        <v>121790</v>
      </c>
      <c r="X474" s="48">
        <v>110360</v>
      </c>
      <c r="Y474" s="48">
        <v>76200</v>
      </c>
      <c r="Z474" s="48">
        <v>114070</v>
      </c>
      <c r="AA474" s="14">
        <v>2002</v>
      </c>
      <c r="AB474" s="72">
        <f t="shared" si="74"/>
        <v>7</v>
      </c>
      <c r="AC474" s="13" t="s">
        <v>502</v>
      </c>
    </row>
    <row r="475" spans="3:29">
      <c r="C475" s="11">
        <v>443</v>
      </c>
      <c r="D475" s="12" t="s">
        <v>329</v>
      </c>
      <c r="E475" s="13" t="s">
        <v>489</v>
      </c>
      <c r="F475" s="12" t="s">
        <v>504</v>
      </c>
      <c r="G475" s="73" t="str">
        <f t="shared" si="75"/>
        <v>DEU_C</v>
      </c>
      <c r="H475" s="73" t="str">
        <f t="shared" si="76"/>
        <v>T02_C</v>
      </c>
      <c r="I475" s="73" t="str">
        <f t="shared" si="72"/>
        <v>KA</v>
      </c>
      <c r="J475" s="44">
        <f t="shared" si="73"/>
        <v>62768</v>
      </c>
      <c r="K475" s="45">
        <f t="shared" si="77"/>
        <v>13595</v>
      </c>
      <c r="L475" s="45">
        <f t="shared" si="78"/>
        <v>15313</v>
      </c>
      <c r="M475" s="45">
        <f t="shared" si="79"/>
        <v>19907</v>
      </c>
      <c r="N475" s="45">
        <f t="shared" si="80"/>
        <v>13953</v>
      </c>
      <c r="O475" s="48">
        <v>5787</v>
      </c>
      <c r="P475" s="48">
        <v>3758</v>
      </c>
      <c r="Q475" s="48">
        <v>4050</v>
      </c>
      <c r="R475" s="48">
        <v>2513</v>
      </c>
      <c r="S475" s="48">
        <v>5636</v>
      </c>
      <c r="T475" s="48">
        <v>7164</v>
      </c>
      <c r="U475" s="48">
        <v>5332</v>
      </c>
      <c r="V475" s="48">
        <v>7498</v>
      </c>
      <c r="W475" s="48">
        <v>7077</v>
      </c>
      <c r="X475" s="48">
        <v>6764</v>
      </c>
      <c r="Y475" s="48">
        <v>2218</v>
      </c>
      <c r="Z475" s="48">
        <v>4971</v>
      </c>
      <c r="AA475" s="14">
        <v>1998</v>
      </c>
      <c r="AB475" s="72">
        <f t="shared" si="74"/>
        <v>11</v>
      </c>
      <c r="AC475" s="13" t="s">
        <v>502</v>
      </c>
    </row>
    <row r="476" spans="3:29">
      <c r="C476" s="11">
        <v>444</v>
      </c>
      <c r="D476" s="12" t="s">
        <v>24</v>
      </c>
      <c r="E476" s="13" t="s">
        <v>495</v>
      </c>
      <c r="F476" s="12" t="s">
        <v>2</v>
      </c>
      <c r="G476" s="73" t="str">
        <f t="shared" si="75"/>
        <v>IRL_B</v>
      </c>
      <c r="H476" s="73" t="str">
        <f t="shared" si="76"/>
        <v>T02_B</v>
      </c>
      <c r="I476" s="73" t="str">
        <f t="shared" si="72"/>
        <v>KA</v>
      </c>
      <c r="J476" s="44">
        <f t="shared" si="73"/>
        <v>817290</v>
      </c>
      <c r="K476" s="45">
        <f t="shared" si="77"/>
        <v>170450</v>
      </c>
      <c r="L476" s="45">
        <f t="shared" si="78"/>
        <v>187620</v>
      </c>
      <c r="M476" s="45">
        <f t="shared" si="79"/>
        <v>277440</v>
      </c>
      <c r="N476" s="45">
        <f t="shared" si="80"/>
        <v>181780</v>
      </c>
      <c r="O476" s="48">
        <v>75890</v>
      </c>
      <c r="P476" s="48">
        <v>49620</v>
      </c>
      <c r="Q476" s="48">
        <v>44940</v>
      </c>
      <c r="R476" s="48">
        <v>43600</v>
      </c>
      <c r="S476" s="48">
        <v>57920</v>
      </c>
      <c r="T476" s="48">
        <v>86100</v>
      </c>
      <c r="U476" s="48">
        <v>96880</v>
      </c>
      <c r="V476" s="48">
        <v>106230</v>
      </c>
      <c r="W476" s="48">
        <v>74330</v>
      </c>
      <c r="X476" s="48">
        <v>57330</v>
      </c>
      <c r="Y476" s="48">
        <v>52570</v>
      </c>
      <c r="Z476" s="48">
        <v>71880</v>
      </c>
      <c r="AA476" s="14">
        <v>1998</v>
      </c>
      <c r="AB476" s="72">
        <f t="shared" si="74"/>
        <v>11</v>
      </c>
      <c r="AC476" s="13" t="s">
        <v>502</v>
      </c>
    </row>
    <row r="477" spans="3:29">
      <c r="C477" s="11">
        <v>445</v>
      </c>
      <c r="D477" s="12" t="s">
        <v>181</v>
      </c>
      <c r="E477" s="13" t="s">
        <v>493</v>
      </c>
      <c r="F477" s="12" t="s">
        <v>504</v>
      </c>
      <c r="G477" s="73" t="str">
        <f t="shared" si="75"/>
        <v>FRA_C</v>
      </c>
      <c r="H477" s="73" t="str">
        <f t="shared" si="76"/>
        <v>T04_C</v>
      </c>
      <c r="I477" s="73" t="str">
        <f t="shared" si="72"/>
        <v>KM</v>
      </c>
      <c r="J477" s="44">
        <f t="shared" si="73"/>
        <v>115247</v>
      </c>
      <c r="K477" s="45">
        <f t="shared" si="77"/>
        <v>27552</v>
      </c>
      <c r="L477" s="45">
        <f t="shared" si="78"/>
        <v>23860</v>
      </c>
      <c r="M477" s="45">
        <f t="shared" si="79"/>
        <v>39295</v>
      </c>
      <c r="N477" s="45">
        <f t="shared" si="80"/>
        <v>24540</v>
      </c>
      <c r="O477" s="48">
        <v>12607</v>
      </c>
      <c r="P477" s="48">
        <v>7337</v>
      </c>
      <c r="Q477" s="48">
        <v>7608</v>
      </c>
      <c r="R477" s="48">
        <v>5730</v>
      </c>
      <c r="S477" s="48">
        <v>7316</v>
      </c>
      <c r="T477" s="48">
        <v>10814</v>
      </c>
      <c r="U477" s="48">
        <v>15342</v>
      </c>
      <c r="V477" s="48">
        <v>13269</v>
      </c>
      <c r="W477" s="48">
        <v>10684</v>
      </c>
      <c r="X477" s="48">
        <v>8156</v>
      </c>
      <c r="Y477" s="48">
        <v>6932</v>
      </c>
      <c r="Z477" s="48">
        <v>9452</v>
      </c>
      <c r="AA477" s="14">
        <v>2005</v>
      </c>
      <c r="AB477" s="72">
        <f t="shared" si="74"/>
        <v>4</v>
      </c>
      <c r="AC477" s="13" t="s">
        <v>542</v>
      </c>
    </row>
    <row r="478" spans="3:29">
      <c r="C478" s="11">
        <v>446</v>
      </c>
      <c r="D478" s="12" t="s">
        <v>298</v>
      </c>
      <c r="E478" s="13" t="s">
        <v>498</v>
      </c>
      <c r="F478" s="12" t="s">
        <v>504</v>
      </c>
      <c r="G478" s="73" t="str">
        <f t="shared" si="75"/>
        <v>NOR_C</v>
      </c>
      <c r="H478" s="73" t="str">
        <f t="shared" si="76"/>
        <v>T03_C</v>
      </c>
      <c r="I478" s="73" t="str">
        <f t="shared" si="72"/>
        <v>KM</v>
      </c>
      <c r="J478" s="44">
        <f t="shared" si="73"/>
        <v>73294</v>
      </c>
      <c r="K478" s="45">
        <f t="shared" si="77"/>
        <v>11670</v>
      </c>
      <c r="L478" s="45">
        <f t="shared" si="78"/>
        <v>20100</v>
      </c>
      <c r="M478" s="45">
        <f t="shared" si="79"/>
        <v>24187</v>
      </c>
      <c r="N478" s="45">
        <f t="shared" si="80"/>
        <v>17337</v>
      </c>
      <c r="O478" s="48">
        <v>4759</v>
      </c>
      <c r="P478" s="48">
        <v>4039</v>
      </c>
      <c r="Q478" s="48">
        <v>2872</v>
      </c>
      <c r="R478" s="48">
        <v>4503</v>
      </c>
      <c r="S478" s="48">
        <v>5121</v>
      </c>
      <c r="T478" s="48">
        <v>10476</v>
      </c>
      <c r="U478" s="48">
        <v>9467</v>
      </c>
      <c r="V478" s="48">
        <v>7488</v>
      </c>
      <c r="W478" s="48">
        <v>7232</v>
      </c>
      <c r="X478" s="48">
        <v>3754</v>
      </c>
      <c r="Y478" s="48">
        <v>6034</v>
      </c>
      <c r="Z478" s="48">
        <v>7549</v>
      </c>
      <c r="AA478" s="14">
        <v>2003</v>
      </c>
      <c r="AB478" s="72">
        <f t="shared" si="74"/>
        <v>6</v>
      </c>
      <c r="AC478" s="13" t="s">
        <v>501</v>
      </c>
    </row>
    <row r="479" spans="3:29">
      <c r="C479" s="11">
        <v>447</v>
      </c>
      <c r="D479" s="12" t="s">
        <v>302</v>
      </c>
      <c r="E479" s="13" t="s">
        <v>490</v>
      </c>
      <c r="F479" s="12" t="s">
        <v>504</v>
      </c>
      <c r="G479" s="73" t="str">
        <f t="shared" si="75"/>
        <v>DNK_C</v>
      </c>
      <c r="H479" s="73" t="str">
        <f t="shared" si="76"/>
        <v>T03_C</v>
      </c>
      <c r="I479" s="73" t="str">
        <f t="shared" si="72"/>
        <v>KM</v>
      </c>
      <c r="J479" s="44">
        <f t="shared" si="73"/>
        <v>72740</v>
      </c>
      <c r="K479" s="45">
        <f t="shared" si="77"/>
        <v>15715</v>
      </c>
      <c r="L479" s="45">
        <f t="shared" si="78"/>
        <v>15389</v>
      </c>
      <c r="M479" s="45">
        <f t="shared" si="79"/>
        <v>24007</v>
      </c>
      <c r="N479" s="45">
        <f t="shared" si="80"/>
        <v>17629</v>
      </c>
      <c r="O479" s="48">
        <v>6633</v>
      </c>
      <c r="P479" s="48">
        <v>4515</v>
      </c>
      <c r="Q479" s="48">
        <v>4567</v>
      </c>
      <c r="R479" s="48">
        <v>2843</v>
      </c>
      <c r="S479" s="48">
        <v>7108</v>
      </c>
      <c r="T479" s="48">
        <v>5438</v>
      </c>
      <c r="U479" s="48">
        <v>6171</v>
      </c>
      <c r="V479" s="48">
        <v>9459</v>
      </c>
      <c r="W479" s="48">
        <v>8377</v>
      </c>
      <c r="X479" s="48">
        <v>4060</v>
      </c>
      <c r="Y479" s="48">
        <v>6252</v>
      </c>
      <c r="Z479" s="48">
        <v>7317</v>
      </c>
      <c r="AA479" s="14">
        <v>2003</v>
      </c>
      <c r="AB479" s="72">
        <f t="shared" si="74"/>
        <v>6</v>
      </c>
      <c r="AC479" s="13" t="s">
        <v>501</v>
      </c>
    </row>
    <row r="480" spans="3:29">
      <c r="C480" s="11">
        <v>448</v>
      </c>
      <c r="D480" s="12" t="s">
        <v>454</v>
      </c>
      <c r="E480" s="13" t="s">
        <v>494</v>
      </c>
      <c r="F480" s="12" t="s">
        <v>562</v>
      </c>
      <c r="G480" s="73" t="str">
        <f t="shared" si="75"/>
        <v>GBR_D</v>
      </c>
      <c r="H480" s="73" t="str">
        <f t="shared" si="76"/>
        <v>T04_D</v>
      </c>
      <c r="I480" s="73" t="str">
        <f t="shared" si="72"/>
        <v>KM</v>
      </c>
      <c r="J480" s="44">
        <f t="shared" si="73"/>
        <v>14926</v>
      </c>
      <c r="K480" s="45">
        <f t="shared" si="77"/>
        <v>3344</v>
      </c>
      <c r="L480" s="45">
        <f t="shared" si="78"/>
        <v>3152</v>
      </c>
      <c r="M480" s="45">
        <f t="shared" si="79"/>
        <v>4661</v>
      </c>
      <c r="N480" s="45">
        <f t="shared" si="80"/>
        <v>3769</v>
      </c>
      <c r="O480" s="48">
        <v>1571</v>
      </c>
      <c r="P480" s="48">
        <v>820</v>
      </c>
      <c r="Q480" s="48">
        <v>953</v>
      </c>
      <c r="R480" s="48">
        <v>553</v>
      </c>
      <c r="S480" s="48">
        <v>954</v>
      </c>
      <c r="T480" s="48">
        <v>1645</v>
      </c>
      <c r="U480" s="48">
        <v>1929</v>
      </c>
      <c r="V480" s="48">
        <v>1625</v>
      </c>
      <c r="W480" s="48">
        <v>1107</v>
      </c>
      <c r="X480" s="48">
        <v>1336</v>
      </c>
      <c r="Y480" s="48">
        <v>737</v>
      </c>
      <c r="Z480" s="48">
        <v>1696</v>
      </c>
      <c r="AA480" s="14">
        <v>2005</v>
      </c>
      <c r="AB480" s="72">
        <f t="shared" si="74"/>
        <v>4</v>
      </c>
      <c r="AC480" s="13" t="s">
        <v>542</v>
      </c>
    </row>
    <row r="481" spans="3:29">
      <c r="C481" s="11">
        <v>449</v>
      </c>
      <c r="D481" s="12" t="s">
        <v>449</v>
      </c>
      <c r="E481" s="13" t="s">
        <v>497</v>
      </c>
      <c r="F481" s="12" t="s">
        <v>562</v>
      </c>
      <c r="G481" s="73" t="str">
        <f t="shared" si="75"/>
        <v>SWE_D</v>
      </c>
      <c r="H481" s="73" t="str">
        <f t="shared" si="76"/>
        <v>T03_D</v>
      </c>
      <c r="I481" s="73" t="str">
        <f t="shared" ref="I481:I530" si="81">IF($AB481&gt;=10,"KA",IF($AB481&gt;=3,"KM","KN"))</f>
        <v>KM</v>
      </c>
      <c r="J481" s="44">
        <f t="shared" ref="J481:J530" si="82">SUM($O481:$Z481)</f>
        <v>15476</v>
      </c>
      <c r="K481" s="45">
        <f t="shared" si="77"/>
        <v>3338</v>
      </c>
      <c r="L481" s="45">
        <f t="shared" si="78"/>
        <v>3959</v>
      </c>
      <c r="M481" s="45">
        <f t="shared" si="79"/>
        <v>4718</v>
      </c>
      <c r="N481" s="45">
        <f t="shared" si="80"/>
        <v>3461</v>
      </c>
      <c r="O481" s="48">
        <v>1663</v>
      </c>
      <c r="P481" s="48">
        <v>875</v>
      </c>
      <c r="Q481" s="48">
        <v>800</v>
      </c>
      <c r="R481" s="48">
        <v>1054</v>
      </c>
      <c r="S481" s="48">
        <v>1284</v>
      </c>
      <c r="T481" s="48">
        <v>1621</v>
      </c>
      <c r="U481" s="48">
        <v>1510</v>
      </c>
      <c r="V481" s="48">
        <v>2014</v>
      </c>
      <c r="W481" s="48">
        <v>1194</v>
      </c>
      <c r="X481" s="48">
        <v>1304</v>
      </c>
      <c r="Y481" s="48">
        <v>1106</v>
      </c>
      <c r="Z481" s="48">
        <v>1051</v>
      </c>
      <c r="AA481" s="14">
        <v>2002</v>
      </c>
      <c r="AB481" s="72">
        <f t="shared" ref="AB481:AB530" si="83">rD1.JahrAktuell-$AA481</f>
        <v>7</v>
      </c>
      <c r="AC481" s="13" t="s">
        <v>501</v>
      </c>
    </row>
    <row r="482" spans="3:29">
      <c r="C482" s="11">
        <v>450</v>
      </c>
      <c r="D482" s="12" t="s">
        <v>310</v>
      </c>
      <c r="E482" s="13" t="s">
        <v>492</v>
      </c>
      <c r="F482" s="12" t="s">
        <v>504</v>
      </c>
      <c r="G482" s="73" t="str">
        <f t="shared" ref="G482:G530" si="84">$E482&amp;"_"&amp;$F482</f>
        <v>FIN_C</v>
      </c>
      <c r="H482" s="73" t="str">
        <f t="shared" ref="H482:H530" si="85">$AC482&amp;"_"&amp;$F482</f>
        <v>T01_C</v>
      </c>
      <c r="I482" s="73" t="str">
        <f t="shared" si="81"/>
        <v>KA</v>
      </c>
      <c r="J482" s="44">
        <f t="shared" si="82"/>
        <v>68816</v>
      </c>
      <c r="K482" s="45">
        <f t="shared" ref="K482:K530" si="86">SUM($O482:$Q482)</f>
        <v>12610</v>
      </c>
      <c r="L482" s="45">
        <f t="shared" ref="L482:L530" si="87">SUM($R482:$T482)</f>
        <v>17871</v>
      </c>
      <c r="M482" s="45">
        <f t="shared" ref="M482:M530" si="88">SUM($U482:$W482)</f>
        <v>20509</v>
      </c>
      <c r="N482" s="45">
        <f t="shared" ref="N482:N530" si="89">SUM($X482:$Z482)</f>
        <v>17826</v>
      </c>
      <c r="O482" s="48">
        <v>5472</v>
      </c>
      <c r="P482" s="48">
        <v>3609</v>
      </c>
      <c r="Q482" s="48">
        <v>3529</v>
      </c>
      <c r="R482" s="48">
        <v>4413</v>
      </c>
      <c r="S482" s="48">
        <v>5258</v>
      </c>
      <c r="T482" s="48">
        <v>8200</v>
      </c>
      <c r="U482" s="48">
        <v>7485</v>
      </c>
      <c r="V482" s="48">
        <v>7809</v>
      </c>
      <c r="W482" s="48">
        <v>5215</v>
      </c>
      <c r="X482" s="48">
        <v>5510</v>
      </c>
      <c r="Y482" s="48">
        <v>4515</v>
      </c>
      <c r="Z482" s="48">
        <v>7801</v>
      </c>
      <c r="AA482" s="14">
        <v>1995</v>
      </c>
      <c r="AB482" s="72">
        <f t="shared" si="83"/>
        <v>14</v>
      </c>
      <c r="AC482" s="13" t="s">
        <v>500</v>
      </c>
    </row>
    <row r="483" spans="3:29">
      <c r="C483" s="11">
        <v>451</v>
      </c>
      <c r="D483" s="12" t="s">
        <v>51</v>
      </c>
      <c r="E483" s="13" t="s">
        <v>489</v>
      </c>
      <c r="F483" s="12" t="s">
        <v>504</v>
      </c>
      <c r="G483" s="73" t="str">
        <f t="shared" si="84"/>
        <v>DEU_C</v>
      </c>
      <c r="H483" s="73" t="str">
        <f t="shared" si="85"/>
        <v>T03_C</v>
      </c>
      <c r="I483" s="73" t="str">
        <f t="shared" si="81"/>
        <v>KM</v>
      </c>
      <c r="J483" s="44">
        <f t="shared" si="82"/>
        <v>193514</v>
      </c>
      <c r="K483" s="45">
        <f t="shared" si="86"/>
        <v>39463</v>
      </c>
      <c r="L483" s="45">
        <f t="shared" si="87"/>
        <v>44066</v>
      </c>
      <c r="M483" s="45">
        <f t="shared" si="88"/>
        <v>68056</v>
      </c>
      <c r="N483" s="45">
        <f t="shared" si="89"/>
        <v>41929</v>
      </c>
      <c r="O483" s="48">
        <v>21362</v>
      </c>
      <c r="P483" s="48">
        <v>9146</v>
      </c>
      <c r="Q483" s="48">
        <v>8955</v>
      </c>
      <c r="R483" s="48">
        <v>11034</v>
      </c>
      <c r="S483" s="48">
        <v>15210</v>
      </c>
      <c r="T483" s="48">
        <v>17822</v>
      </c>
      <c r="U483" s="48">
        <v>18678</v>
      </c>
      <c r="V483" s="48">
        <v>25221</v>
      </c>
      <c r="W483" s="48">
        <v>24157</v>
      </c>
      <c r="X483" s="48">
        <v>8284</v>
      </c>
      <c r="Y483" s="48">
        <v>10618</v>
      </c>
      <c r="Z483" s="48">
        <v>23027</v>
      </c>
      <c r="AA483" s="14">
        <v>2000</v>
      </c>
      <c r="AB483" s="72">
        <f t="shared" si="83"/>
        <v>9</v>
      </c>
      <c r="AC483" s="13" t="s">
        <v>501</v>
      </c>
    </row>
    <row r="484" spans="3:29">
      <c r="C484" s="11">
        <v>452</v>
      </c>
      <c r="D484" s="12" t="s">
        <v>45</v>
      </c>
      <c r="E484" s="13" t="s">
        <v>494</v>
      </c>
      <c r="F484" s="12" t="s">
        <v>2</v>
      </c>
      <c r="G484" s="73" t="str">
        <f t="shared" si="84"/>
        <v>GBR_B</v>
      </c>
      <c r="H484" s="73" t="str">
        <f t="shared" si="85"/>
        <v>T03_B</v>
      </c>
      <c r="I484" s="73" t="str">
        <f t="shared" si="81"/>
        <v>KM</v>
      </c>
      <c r="J484" s="44">
        <f t="shared" si="82"/>
        <v>204844</v>
      </c>
      <c r="K484" s="45">
        <f t="shared" si="86"/>
        <v>40718</v>
      </c>
      <c r="L484" s="45">
        <f t="shared" si="87"/>
        <v>46952</v>
      </c>
      <c r="M484" s="45">
        <f t="shared" si="88"/>
        <v>71162</v>
      </c>
      <c r="N484" s="45">
        <f t="shared" si="89"/>
        <v>46012</v>
      </c>
      <c r="O484" s="48">
        <v>13446</v>
      </c>
      <c r="P484" s="48">
        <v>16475</v>
      </c>
      <c r="Q484" s="48">
        <v>10797</v>
      </c>
      <c r="R484" s="48">
        <v>9529</v>
      </c>
      <c r="S484" s="48">
        <v>17508</v>
      </c>
      <c r="T484" s="48">
        <v>19915</v>
      </c>
      <c r="U484" s="48">
        <v>26070</v>
      </c>
      <c r="V484" s="48">
        <v>21102</v>
      </c>
      <c r="W484" s="48">
        <v>23990</v>
      </c>
      <c r="X484" s="48">
        <v>18664</v>
      </c>
      <c r="Y484" s="48">
        <v>8267</v>
      </c>
      <c r="Z484" s="48">
        <v>19081</v>
      </c>
      <c r="AA484" s="14">
        <v>2001</v>
      </c>
      <c r="AB484" s="72">
        <f t="shared" si="83"/>
        <v>8</v>
      </c>
      <c r="AC484" s="13" t="s">
        <v>501</v>
      </c>
    </row>
    <row r="485" spans="3:29">
      <c r="C485" s="11">
        <v>453</v>
      </c>
      <c r="D485" s="12" t="s">
        <v>467</v>
      </c>
      <c r="E485" s="13" t="s">
        <v>490</v>
      </c>
      <c r="F485" s="12" t="s">
        <v>562</v>
      </c>
      <c r="G485" s="73" t="str">
        <f t="shared" si="84"/>
        <v>DNK_D</v>
      </c>
      <c r="H485" s="73" t="str">
        <f t="shared" si="85"/>
        <v>T03_D</v>
      </c>
      <c r="I485" s="73" t="str">
        <f t="shared" si="81"/>
        <v>KA</v>
      </c>
      <c r="J485" s="44">
        <f t="shared" si="82"/>
        <v>10424</v>
      </c>
      <c r="K485" s="45">
        <f t="shared" si="86"/>
        <v>2097</v>
      </c>
      <c r="L485" s="45">
        <f t="shared" si="87"/>
        <v>2770</v>
      </c>
      <c r="M485" s="45">
        <f t="shared" si="88"/>
        <v>3263</v>
      </c>
      <c r="N485" s="45">
        <f t="shared" si="89"/>
        <v>2294</v>
      </c>
      <c r="O485" s="48">
        <v>779</v>
      </c>
      <c r="P485" s="48">
        <v>645</v>
      </c>
      <c r="Q485" s="48">
        <v>673</v>
      </c>
      <c r="R485" s="48">
        <v>752</v>
      </c>
      <c r="S485" s="48">
        <v>816</v>
      </c>
      <c r="T485" s="48">
        <v>1202</v>
      </c>
      <c r="U485" s="48">
        <v>1047</v>
      </c>
      <c r="V485" s="48">
        <v>1394</v>
      </c>
      <c r="W485" s="48">
        <v>822</v>
      </c>
      <c r="X485" s="48">
        <v>872</v>
      </c>
      <c r="Y485" s="48">
        <v>638</v>
      </c>
      <c r="Z485" s="48">
        <v>784</v>
      </c>
      <c r="AA485" s="14">
        <v>1997</v>
      </c>
      <c r="AB485" s="72">
        <f t="shared" si="83"/>
        <v>12</v>
      </c>
      <c r="AC485" s="13" t="s">
        <v>501</v>
      </c>
    </row>
    <row r="486" spans="3:29">
      <c r="C486" s="11">
        <v>454</v>
      </c>
      <c r="D486" s="12" t="s">
        <v>426</v>
      </c>
      <c r="E486" s="13" t="s">
        <v>497</v>
      </c>
      <c r="F486" s="12" t="s">
        <v>562</v>
      </c>
      <c r="G486" s="73" t="str">
        <f t="shared" si="84"/>
        <v>SWE_D</v>
      </c>
      <c r="H486" s="73" t="str">
        <f t="shared" si="85"/>
        <v>T04_D</v>
      </c>
      <c r="I486" s="73" t="str">
        <f t="shared" si="81"/>
        <v>KA</v>
      </c>
      <c r="J486" s="44">
        <f t="shared" si="82"/>
        <v>28087</v>
      </c>
      <c r="K486" s="45">
        <f t="shared" si="86"/>
        <v>5760</v>
      </c>
      <c r="L486" s="45">
        <f t="shared" si="87"/>
        <v>6719</v>
      </c>
      <c r="M486" s="45">
        <f t="shared" si="88"/>
        <v>8850</v>
      </c>
      <c r="N486" s="45">
        <f t="shared" si="89"/>
        <v>6758</v>
      </c>
      <c r="O486" s="48">
        <v>2621</v>
      </c>
      <c r="P486" s="48">
        <v>1764</v>
      </c>
      <c r="Q486" s="48">
        <v>1375</v>
      </c>
      <c r="R486" s="48">
        <v>1296</v>
      </c>
      <c r="S486" s="48">
        <v>1985</v>
      </c>
      <c r="T486" s="48">
        <v>3438</v>
      </c>
      <c r="U486" s="48">
        <v>2826</v>
      </c>
      <c r="V486" s="48">
        <v>3361</v>
      </c>
      <c r="W486" s="48">
        <v>2663</v>
      </c>
      <c r="X486" s="48">
        <v>2319</v>
      </c>
      <c r="Y486" s="48">
        <v>1659</v>
      </c>
      <c r="Z486" s="48">
        <v>2780</v>
      </c>
      <c r="AA486" s="14">
        <v>1996</v>
      </c>
      <c r="AB486" s="72">
        <f t="shared" si="83"/>
        <v>13</v>
      </c>
      <c r="AC486" s="13" t="s">
        <v>542</v>
      </c>
    </row>
    <row r="487" spans="3:29">
      <c r="C487" s="11">
        <v>455</v>
      </c>
      <c r="D487" s="12" t="s">
        <v>381</v>
      </c>
      <c r="E487" s="13" t="s">
        <v>492</v>
      </c>
      <c r="F487" s="12" t="s">
        <v>562</v>
      </c>
      <c r="G487" s="73" t="str">
        <f t="shared" si="84"/>
        <v>FIN_D</v>
      </c>
      <c r="H487" s="73" t="str">
        <f t="shared" si="85"/>
        <v>T02_D</v>
      </c>
      <c r="I487" s="73" t="str">
        <f t="shared" si="81"/>
        <v>KA</v>
      </c>
      <c r="J487" s="44">
        <f t="shared" si="82"/>
        <v>41871</v>
      </c>
      <c r="K487" s="45">
        <f t="shared" si="86"/>
        <v>8728</v>
      </c>
      <c r="L487" s="45">
        <f t="shared" si="87"/>
        <v>10958</v>
      </c>
      <c r="M487" s="45">
        <f t="shared" si="88"/>
        <v>12160</v>
      </c>
      <c r="N487" s="45">
        <f t="shared" si="89"/>
        <v>10025</v>
      </c>
      <c r="O487" s="48">
        <v>2920</v>
      </c>
      <c r="P487" s="48">
        <v>3441</v>
      </c>
      <c r="Q487" s="48">
        <v>2367</v>
      </c>
      <c r="R487" s="48">
        <v>2603</v>
      </c>
      <c r="S487" s="48">
        <v>3439</v>
      </c>
      <c r="T487" s="48">
        <v>4916</v>
      </c>
      <c r="U487" s="48">
        <v>3828</v>
      </c>
      <c r="V487" s="48">
        <v>6010</v>
      </c>
      <c r="W487" s="48">
        <v>2322</v>
      </c>
      <c r="X487" s="48">
        <v>3544</v>
      </c>
      <c r="Y487" s="48">
        <v>3249</v>
      </c>
      <c r="Z487" s="48">
        <v>3232</v>
      </c>
      <c r="AA487" s="14">
        <v>1992</v>
      </c>
      <c r="AB487" s="72">
        <f t="shared" si="83"/>
        <v>17</v>
      </c>
      <c r="AC487" s="13" t="s">
        <v>502</v>
      </c>
    </row>
    <row r="488" spans="3:29">
      <c r="C488" s="11">
        <v>456</v>
      </c>
      <c r="D488" s="12" t="s">
        <v>409</v>
      </c>
      <c r="E488" s="13" t="s">
        <v>494</v>
      </c>
      <c r="F488" s="12" t="s">
        <v>562</v>
      </c>
      <c r="G488" s="73" t="str">
        <f t="shared" si="84"/>
        <v>GBR_D</v>
      </c>
      <c r="H488" s="73" t="str">
        <f t="shared" si="85"/>
        <v>T04_D</v>
      </c>
      <c r="I488" s="73" t="str">
        <f t="shared" si="81"/>
        <v>KA</v>
      </c>
      <c r="J488" s="44">
        <f t="shared" si="82"/>
        <v>33310</v>
      </c>
      <c r="K488" s="45">
        <f t="shared" si="86"/>
        <v>7124</v>
      </c>
      <c r="L488" s="45">
        <f t="shared" si="87"/>
        <v>9078</v>
      </c>
      <c r="M488" s="45">
        <f t="shared" si="88"/>
        <v>9097</v>
      </c>
      <c r="N488" s="45">
        <f t="shared" si="89"/>
        <v>8011</v>
      </c>
      <c r="O488" s="48">
        <v>2608</v>
      </c>
      <c r="P488" s="48">
        <v>2375</v>
      </c>
      <c r="Q488" s="48">
        <v>2141</v>
      </c>
      <c r="R488" s="48">
        <v>2516</v>
      </c>
      <c r="S488" s="48">
        <v>3502</v>
      </c>
      <c r="T488" s="48">
        <v>3060</v>
      </c>
      <c r="U488" s="48">
        <v>4466</v>
      </c>
      <c r="V488" s="48">
        <v>2647</v>
      </c>
      <c r="W488" s="48">
        <v>1984</v>
      </c>
      <c r="X488" s="48">
        <v>2004</v>
      </c>
      <c r="Y488" s="48">
        <v>1995</v>
      </c>
      <c r="Z488" s="48">
        <v>4012</v>
      </c>
      <c r="AA488" s="14">
        <v>1994</v>
      </c>
      <c r="AB488" s="72">
        <f t="shared" si="83"/>
        <v>15</v>
      </c>
      <c r="AC488" s="13" t="s">
        <v>542</v>
      </c>
    </row>
    <row r="489" spans="3:29">
      <c r="C489" s="11">
        <v>457</v>
      </c>
      <c r="D489" s="12" t="s">
        <v>462</v>
      </c>
      <c r="E489" s="13" t="s">
        <v>498</v>
      </c>
      <c r="F489" s="12" t="s">
        <v>562</v>
      </c>
      <c r="G489" s="73" t="str">
        <f t="shared" si="84"/>
        <v>NOR_D</v>
      </c>
      <c r="H489" s="73" t="str">
        <f t="shared" si="85"/>
        <v>T03_D</v>
      </c>
      <c r="I489" s="73" t="str">
        <f t="shared" si="81"/>
        <v>KN</v>
      </c>
      <c r="J489" s="44">
        <f t="shared" si="82"/>
        <v>11756</v>
      </c>
      <c r="K489" s="45">
        <f t="shared" si="86"/>
        <v>2649</v>
      </c>
      <c r="L489" s="45">
        <f t="shared" si="87"/>
        <v>2885</v>
      </c>
      <c r="M489" s="45">
        <f t="shared" si="88"/>
        <v>3711</v>
      </c>
      <c r="N489" s="45">
        <f t="shared" si="89"/>
        <v>2511</v>
      </c>
      <c r="O489" s="48">
        <v>1101</v>
      </c>
      <c r="P489" s="48">
        <v>827</v>
      </c>
      <c r="Q489" s="48">
        <v>721</v>
      </c>
      <c r="R489" s="48">
        <v>717</v>
      </c>
      <c r="S489" s="48">
        <v>892</v>
      </c>
      <c r="T489" s="48">
        <v>1276</v>
      </c>
      <c r="U489" s="48">
        <v>1199</v>
      </c>
      <c r="V489" s="48">
        <v>1393</v>
      </c>
      <c r="W489" s="48">
        <v>1119</v>
      </c>
      <c r="X489" s="48">
        <v>691</v>
      </c>
      <c r="Y489" s="48">
        <v>644</v>
      </c>
      <c r="Z489" s="48">
        <v>1176</v>
      </c>
      <c r="AA489" s="14">
        <v>2008</v>
      </c>
      <c r="AB489" s="72">
        <f t="shared" si="83"/>
        <v>1</v>
      </c>
      <c r="AC489" s="13" t="s">
        <v>501</v>
      </c>
    </row>
    <row r="490" spans="3:29">
      <c r="C490" s="11">
        <v>458</v>
      </c>
      <c r="D490" s="12" t="s">
        <v>193</v>
      </c>
      <c r="E490" s="13" t="s">
        <v>490</v>
      </c>
      <c r="F490" s="12" t="s">
        <v>504</v>
      </c>
      <c r="G490" s="73" t="str">
        <f t="shared" si="84"/>
        <v>DNK_C</v>
      </c>
      <c r="H490" s="73" t="str">
        <f t="shared" si="85"/>
        <v>T01_C</v>
      </c>
      <c r="I490" s="73" t="str">
        <f t="shared" si="81"/>
        <v>KM</v>
      </c>
      <c r="J490" s="44">
        <f t="shared" si="82"/>
        <v>111831</v>
      </c>
      <c r="K490" s="45">
        <f t="shared" si="86"/>
        <v>24208</v>
      </c>
      <c r="L490" s="45">
        <f t="shared" si="87"/>
        <v>27318</v>
      </c>
      <c r="M490" s="45">
        <f t="shared" si="88"/>
        <v>34602</v>
      </c>
      <c r="N490" s="45">
        <f t="shared" si="89"/>
        <v>25703</v>
      </c>
      <c r="O490" s="48">
        <v>10212</v>
      </c>
      <c r="P490" s="48">
        <v>6918</v>
      </c>
      <c r="Q490" s="48">
        <v>7078</v>
      </c>
      <c r="R490" s="48">
        <v>6792</v>
      </c>
      <c r="S490" s="48">
        <v>8356</v>
      </c>
      <c r="T490" s="48">
        <v>12170</v>
      </c>
      <c r="U490" s="48">
        <v>12147</v>
      </c>
      <c r="V490" s="48">
        <v>12378</v>
      </c>
      <c r="W490" s="48">
        <v>10077</v>
      </c>
      <c r="X490" s="48">
        <v>7116</v>
      </c>
      <c r="Y490" s="48">
        <v>6917</v>
      </c>
      <c r="Z490" s="48">
        <v>11670</v>
      </c>
      <c r="AA490" s="14">
        <v>2000</v>
      </c>
      <c r="AB490" s="72">
        <f t="shared" si="83"/>
        <v>9</v>
      </c>
      <c r="AC490" s="13" t="s">
        <v>500</v>
      </c>
    </row>
    <row r="491" spans="3:29">
      <c r="C491" s="11">
        <v>459</v>
      </c>
      <c r="D491" s="12" t="s">
        <v>50</v>
      </c>
      <c r="E491" s="13" t="s">
        <v>494</v>
      </c>
      <c r="F491" s="12" t="s">
        <v>504</v>
      </c>
      <c r="G491" s="73" t="str">
        <f t="shared" si="84"/>
        <v>GBR_C</v>
      </c>
      <c r="H491" s="73" t="str">
        <f t="shared" si="85"/>
        <v>T01_C</v>
      </c>
      <c r="I491" s="73" t="str">
        <f t="shared" si="81"/>
        <v>KM</v>
      </c>
      <c r="J491" s="44">
        <f t="shared" si="82"/>
        <v>195263</v>
      </c>
      <c r="K491" s="45">
        <f t="shared" si="86"/>
        <v>41055</v>
      </c>
      <c r="L491" s="45">
        <f t="shared" si="87"/>
        <v>43793</v>
      </c>
      <c r="M491" s="45">
        <f t="shared" si="88"/>
        <v>72350</v>
      </c>
      <c r="N491" s="45">
        <f t="shared" si="89"/>
        <v>38065</v>
      </c>
      <c r="O491" s="48">
        <v>18865</v>
      </c>
      <c r="P491" s="48">
        <v>11602</v>
      </c>
      <c r="Q491" s="48">
        <v>10588</v>
      </c>
      <c r="R491" s="48">
        <v>9835</v>
      </c>
      <c r="S491" s="48">
        <v>17718</v>
      </c>
      <c r="T491" s="48">
        <v>16240</v>
      </c>
      <c r="U491" s="48">
        <v>29398</v>
      </c>
      <c r="V491" s="48">
        <v>31505</v>
      </c>
      <c r="W491" s="48">
        <v>11447</v>
      </c>
      <c r="X491" s="48">
        <v>9840</v>
      </c>
      <c r="Y491" s="48">
        <v>15797</v>
      </c>
      <c r="Z491" s="48">
        <v>12428</v>
      </c>
      <c r="AA491" s="14">
        <v>2001</v>
      </c>
      <c r="AB491" s="72">
        <f t="shared" si="83"/>
        <v>8</v>
      </c>
      <c r="AC491" s="13" t="s">
        <v>500</v>
      </c>
    </row>
    <row r="492" spans="3:29">
      <c r="C492" s="11">
        <v>460</v>
      </c>
      <c r="D492" s="12" t="s">
        <v>124</v>
      </c>
      <c r="E492" s="13" t="s">
        <v>498</v>
      </c>
      <c r="F492" s="12" t="s">
        <v>504</v>
      </c>
      <c r="G492" s="73" t="str">
        <f t="shared" si="84"/>
        <v>NOR_C</v>
      </c>
      <c r="H492" s="73" t="str">
        <f t="shared" si="85"/>
        <v>T02_C</v>
      </c>
      <c r="I492" s="73" t="str">
        <f t="shared" si="81"/>
        <v>KA</v>
      </c>
      <c r="J492" s="44">
        <f t="shared" si="82"/>
        <v>140220</v>
      </c>
      <c r="K492" s="45">
        <f t="shared" si="86"/>
        <v>35103</v>
      </c>
      <c r="L492" s="45">
        <f t="shared" si="87"/>
        <v>26744</v>
      </c>
      <c r="M492" s="45">
        <f t="shared" si="88"/>
        <v>52971</v>
      </c>
      <c r="N492" s="45">
        <f t="shared" si="89"/>
        <v>25402</v>
      </c>
      <c r="O492" s="48">
        <v>17993</v>
      </c>
      <c r="P492" s="48">
        <v>7490</v>
      </c>
      <c r="Q492" s="48">
        <v>9620</v>
      </c>
      <c r="R492" s="48">
        <v>6121</v>
      </c>
      <c r="S492" s="48">
        <v>9499</v>
      </c>
      <c r="T492" s="48">
        <v>11124</v>
      </c>
      <c r="U492" s="48">
        <v>17995</v>
      </c>
      <c r="V492" s="48">
        <v>22544</v>
      </c>
      <c r="W492" s="48">
        <v>12432</v>
      </c>
      <c r="X492" s="48">
        <v>8544</v>
      </c>
      <c r="Y492" s="48">
        <v>8262</v>
      </c>
      <c r="Z492" s="48">
        <v>8596</v>
      </c>
      <c r="AA492" s="14">
        <v>1993</v>
      </c>
      <c r="AB492" s="72">
        <f t="shared" si="83"/>
        <v>16</v>
      </c>
      <c r="AC492" s="13" t="s">
        <v>502</v>
      </c>
    </row>
    <row r="493" spans="3:29">
      <c r="C493" s="11">
        <v>461</v>
      </c>
      <c r="D493" s="12" t="s">
        <v>327</v>
      </c>
      <c r="E493" s="13" t="s">
        <v>498</v>
      </c>
      <c r="F493" s="12" t="s">
        <v>504</v>
      </c>
      <c r="G493" s="73" t="str">
        <f t="shared" si="84"/>
        <v>NOR_C</v>
      </c>
      <c r="H493" s="73" t="str">
        <f t="shared" si="85"/>
        <v>T02_C</v>
      </c>
      <c r="I493" s="73" t="str">
        <f t="shared" si="81"/>
        <v>KM</v>
      </c>
      <c r="J493" s="44">
        <f t="shared" si="82"/>
        <v>63492</v>
      </c>
      <c r="K493" s="45">
        <f t="shared" si="86"/>
        <v>14229</v>
      </c>
      <c r="L493" s="45">
        <f t="shared" si="87"/>
        <v>11073</v>
      </c>
      <c r="M493" s="45">
        <f t="shared" si="88"/>
        <v>20922</v>
      </c>
      <c r="N493" s="45">
        <f t="shared" si="89"/>
        <v>17268</v>
      </c>
      <c r="O493" s="48">
        <v>6091</v>
      </c>
      <c r="P493" s="48">
        <v>5600</v>
      </c>
      <c r="Q493" s="48">
        <v>2538</v>
      </c>
      <c r="R493" s="48">
        <v>2217</v>
      </c>
      <c r="S493" s="48">
        <v>4235</v>
      </c>
      <c r="T493" s="48">
        <v>4621</v>
      </c>
      <c r="U493" s="48">
        <v>8508</v>
      </c>
      <c r="V493" s="48">
        <v>7330</v>
      </c>
      <c r="W493" s="48">
        <v>5084</v>
      </c>
      <c r="X493" s="48">
        <v>6101</v>
      </c>
      <c r="Y493" s="48">
        <v>5569</v>
      </c>
      <c r="Z493" s="48">
        <v>5598</v>
      </c>
      <c r="AA493" s="14">
        <v>2004</v>
      </c>
      <c r="AB493" s="72">
        <f t="shared" si="83"/>
        <v>5</v>
      </c>
      <c r="AC493" s="13" t="s">
        <v>502</v>
      </c>
    </row>
    <row r="494" spans="3:29">
      <c r="C494" s="11">
        <v>462</v>
      </c>
      <c r="D494" s="12" t="s">
        <v>293</v>
      </c>
      <c r="E494" s="13" t="s">
        <v>494</v>
      </c>
      <c r="F494" s="12" t="s">
        <v>504</v>
      </c>
      <c r="G494" s="73" t="str">
        <f t="shared" si="84"/>
        <v>GBR_C</v>
      </c>
      <c r="H494" s="73" t="str">
        <f t="shared" si="85"/>
        <v>T03_C</v>
      </c>
      <c r="I494" s="73" t="str">
        <f t="shared" si="81"/>
        <v>KA</v>
      </c>
      <c r="J494" s="44">
        <f t="shared" si="82"/>
        <v>74747</v>
      </c>
      <c r="K494" s="45">
        <f t="shared" si="86"/>
        <v>15237</v>
      </c>
      <c r="L494" s="45">
        <f t="shared" si="87"/>
        <v>18320</v>
      </c>
      <c r="M494" s="45">
        <f t="shared" si="88"/>
        <v>25381</v>
      </c>
      <c r="N494" s="45">
        <f t="shared" si="89"/>
        <v>15809</v>
      </c>
      <c r="O494" s="48">
        <v>6171</v>
      </c>
      <c r="P494" s="48">
        <v>4906</v>
      </c>
      <c r="Q494" s="48">
        <v>4160</v>
      </c>
      <c r="R494" s="48">
        <v>3948</v>
      </c>
      <c r="S494" s="48">
        <v>5736</v>
      </c>
      <c r="T494" s="48">
        <v>8636</v>
      </c>
      <c r="U494" s="48">
        <v>8351</v>
      </c>
      <c r="V494" s="48">
        <v>9496</v>
      </c>
      <c r="W494" s="48">
        <v>7534</v>
      </c>
      <c r="X494" s="48">
        <v>4828</v>
      </c>
      <c r="Y494" s="48">
        <v>4562</v>
      </c>
      <c r="Z494" s="48">
        <v>6419</v>
      </c>
      <c r="AA494" s="14">
        <v>1999</v>
      </c>
      <c r="AB494" s="72">
        <f t="shared" si="83"/>
        <v>10</v>
      </c>
      <c r="AC494" s="13" t="s">
        <v>501</v>
      </c>
    </row>
    <row r="495" spans="3:29">
      <c r="C495" s="11">
        <v>463</v>
      </c>
      <c r="D495" s="12" t="s">
        <v>64</v>
      </c>
      <c r="E495" s="13" t="s">
        <v>492</v>
      </c>
      <c r="F495" s="12" t="s">
        <v>504</v>
      </c>
      <c r="G495" s="73" t="str">
        <f t="shared" si="84"/>
        <v>FIN_C</v>
      </c>
      <c r="H495" s="73" t="str">
        <f t="shared" si="85"/>
        <v>T04_C</v>
      </c>
      <c r="I495" s="73" t="str">
        <f t="shared" si="81"/>
        <v>KM</v>
      </c>
      <c r="J495" s="44">
        <f t="shared" si="82"/>
        <v>176431</v>
      </c>
      <c r="K495" s="45">
        <f t="shared" si="86"/>
        <v>39129</v>
      </c>
      <c r="L495" s="45">
        <f t="shared" si="87"/>
        <v>46351</v>
      </c>
      <c r="M495" s="45">
        <f t="shared" si="88"/>
        <v>53846</v>
      </c>
      <c r="N495" s="45">
        <f t="shared" si="89"/>
        <v>37105</v>
      </c>
      <c r="O495" s="48">
        <v>14890</v>
      </c>
      <c r="P495" s="48">
        <v>12531</v>
      </c>
      <c r="Q495" s="48">
        <v>11708</v>
      </c>
      <c r="R495" s="48">
        <v>11507</v>
      </c>
      <c r="S495" s="48">
        <v>15022</v>
      </c>
      <c r="T495" s="48">
        <v>19822</v>
      </c>
      <c r="U495" s="48">
        <v>21017</v>
      </c>
      <c r="V495" s="48">
        <v>12783</v>
      </c>
      <c r="W495" s="48">
        <v>20046</v>
      </c>
      <c r="X495" s="48">
        <v>9407</v>
      </c>
      <c r="Y495" s="48">
        <v>10796</v>
      </c>
      <c r="Z495" s="48">
        <v>16902</v>
      </c>
      <c r="AA495" s="14">
        <v>2003</v>
      </c>
      <c r="AB495" s="72">
        <f t="shared" si="83"/>
        <v>6</v>
      </c>
      <c r="AC495" s="13" t="s">
        <v>542</v>
      </c>
    </row>
    <row r="496" spans="3:29">
      <c r="C496" s="11">
        <v>464</v>
      </c>
      <c r="D496" s="12" t="s">
        <v>69</v>
      </c>
      <c r="E496" s="13" t="s">
        <v>493</v>
      </c>
      <c r="F496" s="12" t="s">
        <v>504</v>
      </c>
      <c r="G496" s="73" t="str">
        <f t="shared" si="84"/>
        <v>FRA_C</v>
      </c>
      <c r="H496" s="73" t="str">
        <f t="shared" si="85"/>
        <v>T03_C</v>
      </c>
      <c r="I496" s="73" t="str">
        <f t="shared" si="81"/>
        <v>KM</v>
      </c>
      <c r="J496" s="44">
        <f t="shared" si="82"/>
        <v>171568</v>
      </c>
      <c r="K496" s="45">
        <f t="shared" si="86"/>
        <v>38223</v>
      </c>
      <c r="L496" s="45">
        <f t="shared" si="87"/>
        <v>39534</v>
      </c>
      <c r="M496" s="45">
        <f t="shared" si="88"/>
        <v>43856</v>
      </c>
      <c r="N496" s="45">
        <f t="shared" si="89"/>
        <v>49955</v>
      </c>
      <c r="O496" s="48">
        <v>19112</v>
      </c>
      <c r="P496" s="48">
        <v>6429</v>
      </c>
      <c r="Q496" s="48">
        <v>12682</v>
      </c>
      <c r="R496" s="48">
        <v>13009</v>
      </c>
      <c r="S496" s="48">
        <v>10587</v>
      </c>
      <c r="T496" s="48">
        <v>15938</v>
      </c>
      <c r="U496" s="48">
        <v>12578</v>
      </c>
      <c r="V496" s="48">
        <v>12457</v>
      </c>
      <c r="W496" s="48">
        <v>18821</v>
      </c>
      <c r="X496" s="48">
        <v>17464</v>
      </c>
      <c r="Y496" s="48">
        <v>14119</v>
      </c>
      <c r="Z496" s="48">
        <v>18372</v>
      </c>
      <c r="AA496" s="14">
        <v>2005</v>
      </c>
      <c r="AB496" s="72">
        <f t="shared" si="83"/>
        <v>4</v>
      </c>
      <c r="AC496" s="13" t="s">
        <v>501</v>
      </c>
    </row>
    <row r="497" spans="3:29">
      <c r="C497" s="11">
        <v>465</v>
      </c>
      <c r="D497" s="12" t="s">
        <v>245</v>
      </c>
      <c r="E497" s="13" t="s">
        <v>494</v>
      </c>
      <c r="F497" s="12" t="s">
        <v>504</v>
      </c>
      <c r="G497" s="73" t="str">
        <f t="shared" si="84"/>
        <v>GBR_C</v>
      </c>
      <c r="H497" s="73" t="str">
        <f t="shared" si="85"/>
        <v>T03_C</v>
      </c>
      <c r="I497" s="73" t="str">
        <f t="shared" si="81"/>
        <v>KM</v>
      </c>
      <c r="J497" s="44">
        <f t="shared" si="82"/>
        <v>90680</v>
      </c>
      <c r="K497" s="45">
        <f t="shared" si="86"/>
        <v>19148</v>
      </c>
      <c r="L497" s="45">
        <f t="shared" si="87"/>
        <v>23689</v>
      </c>
      <c r="M497" s="45">
        <f t="shared" si="88"/>
        <v>29817</v>
      </c>
      <c r="N497" s="45">
        <f t="shared" si="89"/>
        <v>18026</v>
      </c>
      <c r="O497" s="48">
        <v>8394</v>
      </c>
      <c r="P497" s="48">
        <v>5254</v>
      </c>
      <c r="Q497" s="48">
        <v>5500</v>
      </c>
      <c r="R497" s="48">
        <v>5748</v>
      </c>
      <c r="S497" s="48">
        <v>6961</v>
      </c>
      <c r="T497" s="48">
        <v>10980</v>
      </c>
      <c r="U497" s="48">
        <v>11269</v>
      </c>
      <c r="V497" s="48">
        <v>11320</v>
      </c>
      <c r="W497" s="48">
        <v>7228</v>
      </c>
      <c r="X497" s="48">
        <v>4678</v>
      </c>
      <c r="Y497" s="48">
        <v>4592</v>
      </c>
      <c r="Z497" s="48">
        <v>8756</v>
      </c>
      <c r="AA497" s="14">
        <v>2003</v>
      </c>
      <c r="AB497" s="72">
        <f t="shared" si="83"/>
        <v>6</v>
      </c>
      <c r="AC497" s="13" t="s">
        <v>501</v>
      </c>
    </row>
    <row r="498" spans="3:29">
      <c r="C498" s="11">
        <v>466</v>
      </c>
      <c r="D498" s="12" t="s">
        <v>210</v>
      </c>
      <c r="E498" s="13" t="s">
        <v>489</v>
      </c>
      <c r="F498" s="12" t="s">
        <v>504</v>
      </c>
      <c r="G498" s="73" t="str">
        <f t="shared" si="84"/>
        <v>DEU_C</v>
      </c>
      <c r="H498" s="73" t="str">
        <f t="shared" si="85"/>
        <v>T04_C</v>
      </c>
      <c r="I498" s="73" t="str">
        <f t="shared" si="81"/>
        <v>KA</v>
      </c>
      <c r="J498" s="44">
        <f t="shared" si="82"/>
        <v>107188</v>
      </c>
      <c r="K498" s="45">
        <f t="shared" si="86"/>
        <v>27154</v>
      </c>
      <c r="L498" s="45">
        <f t="shared" si="87"/>
        <v>20632</v>
      </c>
      <c r="M498" s="45">
        <f t="shared" si="88"/>
        <v>32808</v>
      </c>
      <c r="N498" s="45">
        <f t="shared" si="89"/>
        <v>26594</v>
      </c>
      <c r="O498" s="48">
        <v>11628</v>
      </c>
      <c r="P498" s="48">
        <v>8812</v>
      </c>
      <c r="Q498" s="48">
        <v>6714</v>
      </c>
      <c r="R498" s="48">
        <v>4620</v>
      </c>
      <c r="S498" s="48">
        <v>7892</v>
      </c>
      <c r="T498" s="48">
        <v>8120</v>
      </c>
      <c r="U498" s="48">
        <v>15952</v>
      </c>
      <c r="V498" s="48">
        <v>11186</v>
      </c>
      <c r="W498" s="48">
        <v>5670</v>
      </c>
      <c r="X498" s="48">
        <v>9532</v>
      </c>
      <c r="Y498" s="48">
        <v>6689</v>
      </c>
      <c r="Z498" s="48">
        <v>10373</v>
      </c>
      <c r="AA498" s="14">
        <v>1991</v>
      </c>
      <c r="AB498" s="72">
        <f t="shared" si="83"/>
        <v>18</v>
      </c>
      <c r="AC498" s="13" t="s">
        <v>542</v>
      </c>
    </row>
    <row r="499" spans="3:29">
      <c r="C499" s="11">
        <v>467</v>
      </c>
      <c r="D499" s="12" t="s">
        <v>222</v>
      </c>
      <c r="E499" s="13" t="s">
        <v>489</v>
      </c>
      <c r="F499" s="12" t="s">
        <v>504</v>
      </c>
      <c r="G499" s="73" t="str">
        <f t="shared" si="84"/>
        <v>DEU_C</v>
      </c>
      <c r="H499" s="73" t="str">
        <f t="shared" si="85"/>
        <v>T04_C</v>
      </c>
      <c r="I499" s="73" t="str">
        <f t="shared" si="81"/>
        <v>KM</v>
      </c>
      <c r="J499" s="44">
        <f t="shared" si="82"/>
        <v>101484</v>
      </c>
      <c r="K499" s="45">
        <f t="shared" si="86"/>
        <v>20869</v>
      </c>
      <c r="L499" s="45">
        <f t="shared" si="87"/>
        <v>26066</v>
      </c>
      <c r="M499" s="45">
        <f t="shared" si="88"/>
        <v>33103</v>
      </c>
      <c r="N499" s="45">
        <f t="shared" si="89"/>
        <v>21446</v>
      </c>
      <c r="O499" s="48">
        <v>8375</v>
      </c>
      <c r="P499" s="48">
        <v>6734</v>
      </c>
      <c r="Q499" s="48">
        <v>5760</v>
      </c>
      <c r="R499" s="48">
        <v>6006</v>
      </c>
      <c r="S499" s="48">
        <v>8257</v>
      </c>
      <c r="T499" s="48">
        <v>11803</v>
      </c>
      <c r="U499" s="48">
        <v>10999</v>
      </c>
      <c r="V499" s="48">
        <v>12769</v>
      </c>
      <c r="W499" s="48">
        <v>9335</v>
      </c>
      <c r="X499" s="48">
        <v>7369</v>
      </c>
      <c r="Y499" s="48">
        <v>5551</v>
      </c>
      <c r="Z499" s="48">
        <v>8526</v>
      </c>
      <c r="AA499" s="14">
        <v>2001</v>
      </c>
      <c r="AB499" s="72">
        <f t="shared" si="83"/>
        <v>8</v>
      </c>
      <c r="AC499" s="13" t="s">
        <v>542</v>
      </c>
    </row>
    <row r="500" spans="3:29">
      <c r="C500" s="11">
        <v>468</v>
      </c>
      <c r="D500" s="12" t="s">
        <v>256</v>
      </c>
      <c r="E500" s="13" t="s">
        <v>489</v>
      </c>
      <c r="F500" s="12" t="s">
        <v>504</v>
      </c>
      <c r="G500" s="73" t="str">
        <f t="shared" si="84"/>
        <v>DEU_C</v>
      </c>
      <c r="H500" s="73" t="str">
        <f t="shared" si="85"/>
        <v>T03_C</v>
      </c>
      <c r="I500" s="73" t="str">
        <f t="shared" si="81"/>
        <v>KA</v>
      </c>
      <c r="J500" s="44">
        <f t="shared" si="82"/>
        <v>88151</v>
      </c>
      <c r="K500" s="45">
        <f t="shared" si="86"/>
        <v>14607</v>
      </c>
      <c r="L500" s="45">
        <f t="shared" si="87"/>
        <v>17662</v>
      </c>
      <c r="M500" s="45">
        <f t="shared" si="88"/>
        <v>33515</v>
      </c>
      <c r="N500" s="45">
        <f t="shared" si="89"/>
        <v>22367</v>
      </c>
      <c r="O500" s="48">
        <v>5828</v>
      </c>
      <c r="P500" s="48">
        <v>4419</v>
      </c>
      <c r="Q500" s="48">
        <v>4360</v>
      </c>
      <c r="R500" s="48">
        <v>4737</v>
      </c>
      <c r="S500" s="48">
        <v>6232</v>
      </c>
      <c r="T500" s="48">
        <v>6693</v>
      </c>
      <c r="U500" s="48">
        <v>10996</v>
      </c>
      <c r="V500" s="48">
        <v>10864</v>
      </c>
      <c r="W500" s="48">
        <v>11655</v>
      </c>
      <c r="X500" s="48">
        <v>6599</v>
      </c>
      <c r="Y500" s="48">
        <v>7870</v>
      </c>
      <c r="Z500" s="48">
        <v>7898</v>
      </c>
      <c r="AA500" s="14">
        <v>1991</v>
      </c>
      <c r="AB500" s="72">
        <f t="shared" si="83"/>
        <v>18</v>
      </c>
      <c r="AC500" s="13" t="s">
        <v>501</v>
      </c>
    </row>
    <row r="501" spans="3:29">
      <c r="C501" s="11">
        <v>469</v>
      </c>
      <c r="D501" s="12" t="s">
        <v>86</v>
      </c>
      <c r="E501" s="13" t="s">
        <v>498</v>
      </c>
      <c r="F501" s="12" t="s">
        <v>504</v>
      </c>
      <c r="G501" s="73" t="str">
        <f t="shared" si="84"/>
        <v>NOR_C</v>
      </c>
      <c r="H501" s="73" t="str">
        <f t="shared" si="85"/>
        <v>T01_C</v>
      </c>
      <c r="I501" s="73" t="str">
        <f t="shared" si="81"/>
        <v>KA</v>
      </c>
      <c r="J501" s="44">
        <f t="shared" si="82"/>
        <v>157845</v>
      </c>
      <c r="K501" s="45">
        <f t="shared" si="86"/>
        <v>32400</v>
      </c>
      <c r="L501" s="45">
        <f t="shared" si="87"/>
        <v>36361</v>
      </c>
      <c r="M501" s="45">
        <f t="shared" si="88"/>
        <v>52831</v>
      </c>
      <c r="N501" s="45">
        <f t="shared" si="89"/>
        <v>36253</v>
      </c>
      <c r="O501" s="48">
        <v>13698</v>
      </c>
      <c r="P501" s="48">
        <v>11191</v>
      </c>
      <c r="Q501" s="48">
        <v>7511</v>
      </c>
      <c r="R501" s="48">
        <v>6193</v>
      </c>
      <c r="S501" s="48">
        <v>12248</v>
      </c>
      <c r="T501" s="48">
        <v>17920</v>
      </c>
      <c r="U501" s="48">
        <v>22158</v>
      </c>
      <c r="V501" s="48">
        <v>19308</v>
      </c>
      <c r="W501" s="48">
        <v>11365</v>
      </c>
      <c r="X501" s="48">
        <v>13128</v>
      </c>
      <c r="Y501" s="48">
        <v>6740</v>
      </c>
      <c r="Z501" s="48">
        <v>16385</v>
      </c>
      <c r="AA501" s="14">
        <v>1990</v>
      </c>
      <c r="AB501" s="72">
        <f t="shared" si="83"/>
        <v>19</v>
      </c>
      <c r="AC501" s="13" t="s">
        <v>500</v>
      </c>
    </row>
    <row r="502" spans="3:29">
      <c r="C502" s="11">
        <v>470</v>
      </c>
      <c r="D502" s="12" t="s">
        <v>231</v>
      </c>
      <c r="E502" s="13" t="s">
        <v>495</v>
      </c>
      <c r="F502" s="12" t="s">
        <v>504</v>
      </c>
      <c r="G502" s="73" t="str">
        <f t="shared" si="84"/>
        <v>IRL_C</v>
      </c>
      <c r="H502" s="73" t="str">
        <f t="shared" si="85"/>
        <v>T04_C</v>
      </c>
      <c r="I502" s="73" t="str">
        <f t="shared" si="81"/>
        <v>KA</v>
      </c>
      <c r="J502" s="44">
        <f t="shared" si="82"/>
        <v>98727</v>
      </c>
      <c r="K502" s="45">
        <f t="shared" si="86"/>
        <v>23152</v>
      </c>
      <c r="L502" s="45">
        <f t="shared" si="87"/>
        <v>23801</v>
      </c>
      <c r="M502" s="45">
        <f t="shared" si="88"/>
        <v>34221</v>
      </c>
      <c r="N502" s="45">
        <f t="shared" si="89"/>
        <v>17553</v>
      </c>
      <c r="O502" s="48">
        <v>8931</v>
      </c>
      <c r="P502" s="48">
        <v>7975</v>
      </c>
      <c r="Q502" s="48">
        <v>6246</v>
      </c>
      <c r="R502" s="48">
        <v>5950</v>
      </c>
      <c r="S502" s="48">
        <v>5265</v>
      </c>
      <c r="T502" s="48">
        <v>12586</v>
      </c>
      <c r="U502" s="48">
        <v>8814</v>
      </c>
      <c r="V502" s="48">
        <v>15342</v>
      </c>
      <c r="W502" s="48">
        <v>10065</v>
      </c>
      <c r="X502" s="48">
        <v>5202</v>
      </c>
      <c r="Y502" s="48">
        <v>4641</v>
      </c>
      <c r="Z502" s="48">
        <v>7710</v>
      </c>
      <c r="AA502" s="14">
        <v>1996</v>
      </c>
      <c r="AB502" s="72">
        <f t="shared" si="83"/>
        <v>13</v>
      </c>
      <c r="AC502" s="13" t="s">
        <v>542</v>
      </c>
    </row>
    <row r="503" spans="3:29">
      <c r="C503" s="11">
        <v>471</v>
      </c>
      <c r="D503" s="12" t="s">
        <v>128</v>
      </c>
      <c r="E503" s="13" t="s">
        <v>489</v>
      </c>
      <c r="F503" s="12" t="s">
        <v>504</v>
      </c>
      <c r="G503" s="73" t="str">
        <f t="shared" si="84"/>
        <v>DEU_C</v>
      </c>
      <c r="H503" s="73" t="str">
        <f t="shared" si="85"/>
        <v>T01_C</v>
      </c>
      <c r="I503" s="73" t="str">
        <f t="shared" si="81"/>
        <v>KA</v>
      </c>
      <c r="J503" s="44">
        <f t="shared" si="82"/>
        <v>138029</v>
      </c>
      <c r="K503" s="45">
        <f t="shared" si="86"/>
        <v>32950</v>
      </c>
      <c r="L503" s="45">
        <f t="shared" si="87"/>
        <v>31653</v>
      </c>
      <c r="M503" s="45">
        <f t="shared" si="88"/>
        <v>41346</v>
      </c>
      <c r="N503" s="45">
        <f t="shared" si="89"/>
        <v>32080</v>
      </c>
      <c r="O503" s="48">
        <v>15302</v>
      </c>
      <c r="P503" s="48">
        <v>9371</v>
      </c>
      <c r="Q503" s="48">
        <v>8277</v>
      </c>
      <c r="R503" s="48">
        <v>6583</v>
      </c>
      <c r="S503" s="48">
        <v>9852</v>
      </c>
      <c r="T503" s="48">
        <v>15218</v>
      </c>
      <c r="U503" s="48">
        <v>15418</v>
      </c>
      <c r="V503" s="48">
        <v>13631</v>
      </c>
      <c r="W503" s="48">
        <v>12297</v>
      </c>
      <c r="X503" s="48">
        <v>10892</v>
      </c>
      <c r="Y503" s="48">
        <v>9252</v>
      </c>
      <c r="Z503" s="48">
        <v>11936</v>
      </c>
      <c r="AA503" s="14">
        <v>1993</v>
      </c>
      <c r="AB503" s="72">
        <f t="shared" si="83"/>
        <v>16</v>
      </c>
      <c r="AC503" s="13" t="s">
        <v>500</v>
      </c>
    </row>
    <row r="504" spans="3:29">
      <c r="C504" s="11">
        <v>472</v>
      </c>
      <c r="D504" s="12" t="s">
        <v>25</v>
      </c>
      <c r="E504" s="13" t="s">
        <v>490</v>
      </c>
      <c r="F504" s="12" t="s">
        <v>2</v>
      </c>
      <c r="G504" s="73" t="str">
        <f t="shared" si="84"/>
        <v>DNK_B</v>
      </c>
      <c r="H504" s="73" t="str">
        <f t="shared" si="85"/>
        <v>T02_B</v>
      </c>
      <c r="I504" s="73" t="str">
        <f t="shared" si="81"/>
        <v>KM</v>
      </c>
      <c r="J504" s="44">
        <f t="shared" si="82"/>
        <v>811720</v>
      </c>
      <c r="K504" s="45">
        <f t="shared" si="86"/>
        <v>172530</v>
      </c>
      <c r="L504" s="45">
        <f t="shared" si="87"/>
        <v>206010</v>
      </c>
      <c r="M504" s="45">
        <f t="shared" si="88"/>
        <v>233310</v>
      </c>
      <c r="N504" s="45">
        <f t="shared" si="89"/>
        <v>199870</v>
      </c>
      <c r="O504" s="48">
        <v>83990</v>
      </c>
      <c r="P504" s="48">
        <v>38910</v>
      </c>
      <c r="Q504" s="48">
        <v>49630</v>
      </c>
      <c r="R504" s="48">
        <v>51810</v>
      </c>
      <c r="S504" s="48">
        <v>54340</v>
      </c>
      <c r="T504" s="48">
        <v>99860</v>
      </c>
      <c r="U504" s="48">
        <v>82320</v>
      </c>
      <c r="V504" s="48">
        <v>78660</v>
      </c>
      <c r="W504" s="48">
        <v>72330</v>
      </c>
      <c r="X504" s="48">
        <v>63580</v>
      </c>
      <c r="Y504" s="48">
        <v>55460</v>
      </c>
      <c r="Z504" s="48">
        <v>80830</v>
      </c>
      <c r="AA504" s="14">
        <v>2004</v>
      </c>
      <c r="AB504" s="72">
        <f t="shared" si="83"/>
        <v>5</v>
      </c>
      <c r="AC504" s="13" t="s">
        <v>502</v>
      </c>
    </row>
    <row r="505" spans="3:29">
      <c r="C505" s="11">
        <v>473</v>
      </c>
      <c r="D505" s="12" t="s">
        <v>412</v>
      </c>
      <c r="E505" s="13" t="s">
        <v>496</v>
      </c>
      <c r="F505" s="12" t="s">
        <v>562</v>
      </c>
      <c r="G505" s="73" t="str">
        <f t="shared" si="84"/>
        <v>NLD_D</v>
      </c>
      <c r="H505" s="73" t="str">
        <f t="shared" si="85"/>
        <v>T03_D</v>
      </c>
      <c r="I505" s="73" t="str">
        <f t="shared" si="81"/>
        <v>KM</v>
      </c>
      <c r="J505" s="44">
        <f t="shared" si="82"/>
        <v>31819</v>
      </c>
      <c r="K505" s="45">
        <f t="shared" si="86"/>
        <v>6651</v>
      </c>
      <c r="L505" s="45">
        <f t="shared" si="87"/>
        <v>7246</v>
      </c>
      <c r="M505" s="45">
        <f t="shared" si="88"/>
        <v>10063</v>
      </c>
      <c r="N505" s="45">
        <f t="shared" si="89"/>
        <v>7859</v>
      </c>
      <c r="O505" s="48">
        <v>2406</v>
      </c>
      <c r="P505" s="48">
        <v>2261</v>
      </c>
      <c r="Q505" s="48">
        <v>1984</v>
      </c>
      <c r="R505" s="48">
        <v>1962</v>
      </c>
      <c r="S505" s="48">
        <v>2234</v>
      </c>
      <c r="T505" s="48">
        <v>3050</v>
      </c>
      <c r="U505" s="48">
        <v>3396</v>
      </c>
      <c r="V505" s="48">
        <v>3465</v>
      </c>
      <c r="W505" s="48">
        <v>3202</v>
      </c>
      <c r="X505" s="48">
        <v>2746</v>
      </c>
      <c r="Y505" s="48">
        <v>1879</v>
      </c>
      <c r="Z505" s="48">
        <v>3234</v>
      </c>
      <c r="AA505" s="14">
        <v>2003</v>
      </c>
      <c r="AB505" s="72">
        <f t="shared" si="83"/>
        <v>6</v>
      </c>
      <c r="AC505" s="13" t="s">
        <v>501</v>
      </c>
    </row>
    <row r="506" spans="3:29">
      <c r="C506" s="11">
        <v>474</v>
      </c>
      <c r="D506" s="12" t="s">
        <v>42</v>
      </c>
      <c r="E506" s="13" t="s">
        <v>490</v>
      </c>
      <c r="F506" s="12" t="s">
        <v>2</v>
      </c>
      <c r="G506" s="73" t="str">
        <f t="shared" si="84"/>
        <v>DNK_B</v>
      </c>
      <c r="H506" s="73" t="str">
        <f t="shared" si="85"/>
        <v>T01_B</v>
      </c>
      <c r="I506" s="73" t="str">
        <f t="shared" si="81"/>
        <v>KA</v>
      </c>
      <c r="J506" s="44">
        <f t="shared" si="82"/>
        <v>209963</v>
      </c>
      <c r="K506" s="45">
        <f t="shared" si="86"/>
        <v>46772</v>
      </c>
      <c r="L506" s="45">
        <f t="shared" si="87"/>
        <v>49360</v>
      </c>
      <c r="M506" s="45">
        <f t="shared" si="88"/>
        <v>62696</v>
      </c>
      <c r="N506" s="45">
        <f t="shared" si="89"/>
        <v>51135</v>
      </c>
      <c r="O506" s="48">
        <v>24302</v>
      </c>
      <c r="P506" s="48">
        <v>10615</v>
      </c>
      <c r="Q506" s="48">
        <v>11855</v>
      </c>
      <c r="R506" s="48">
        <v>12674</v>
      </c>
      <c r="S506" s="48">
        <v>16357</v>
      </c>
      <c r="T506" s="48">
        <v>20329</v>
      </c>
      <c r="U506" s="48">
        <v>27638</v>
      </c>
      <c r="V506" s="48">
        <v>22996</v>
      </c>
      <c r="W506" s="48">
        <v>12062</v>
      </c>
      <c r="X506" s="48">
        <v>18680</v>
      </c>
      <c r="Y506" s="48">
        <v>16272</v>
      </c>
      <c r="Z506" s="48">
        <v>16183</v>
      </c>
      <c r="AA506" s="14">
        <v>1999</v>
      </c>
      <c r="AB506" s="72">
        <f t="shared" si="83"/>
        <v>10</v>
      </c>
      <c r="AC506" s="13" t="s">
        <v>500</v>
      </c>
    </row>
    <row r="507" spans="3:29">
      <c r="C507" s="11">
        <v>475</v>
      </c>
      <c r="D507" s="12" t="s">
        <v>407</v>
      </c>
      <c r="E507" s="13" t="s">
        <v>498</v>
      </c>
      <c r="F507" s="12" t="s">
        <v>562</v>
      </c>
      <c r="G507" s="73" t="str">
        <f t="shared" si="84"/>
        <v>NOR_D</v>
      </c>
      <c r="H507" s="73" t="str">
        <f t="shared" si="85"/>
        <v>T01_D</v>
      </c>
      <c r="I507" s="73" t="str">
        <f t="shared" si="81"/>
        <v>KM</v>
      </c>
      <c r="J507" s="44">
        <f t="shared" si="82"/>
        <v>33496</v>
      </c>
      <c r="K507" s="45">
        <f t="shared" si="86"/>
        <v>6930</v>
      </c>
      <c r="L507" s="45">
        <f t="shared" si="87"/>
        <v>8053</v>
      </c>
      <c r="M507" s="45">
        <f t="shared" si="88"/>
        <v>10862</v>
      </c>
      <c r="N507" s="45">
        <f t="shared" si="89"/>
        <v>7651</v>
      </c>
      <c r="O507" s="48">
        <v>3137</v>
      </c>
      <c r="P507" s="48">
        <v>2129</v>
      </c>
      <c r="Q507" s="48">
        <v>1664</v>
      </c>
      <c r="R507" s="48">
        <v>1581</v>
      </c>
      <c r="S507" s="48">
        <v>2320</v>
      </c>
      <c r="T507" s="48">
        <v>4152</v>
      </c>
      <c r="U507" s="48">
        <v>3606</v>
      </c>
      <c r="V507" s="48">
        <v>4254</v>
      </c>
      <c r="W507" s="48">
        <v>3002</v>
      </c>
      <c r="X507" s="48">
        <v>2197</v>
      </c>
      <c r="Y507" s="48">
        <v>2480</v>
      </c>
      <c r="Z507" s="48">
        <v>2974</v>
      </c>
      <c r="AA507" s="14">
        <v>2005</v>
      </c>
      <c r="AB507" s="72">
        <f t="shared" si="83"/>
        <v>4</v>
      </c>
      <c r="AC507" s="13" t="s">
        <v>500</v>
      </c>
    </row>
    <row r="508" spans="3:29">
      <c r="C508" s="11">
        <v>476</v>
      </c>
      <c r="D508" s="12" t="s">
        <v>402</v>
      </c>
      <c r="E508" s="13" t="s">
        <v>493</v>
      </c>
      <c r="F508" s="12" t="s">
        <v>562</v>
      </c>
      <c r="G508" s="73" t="str">
        <f t="shared" si="84"/>
        <v>FRA_D</v>
      </c>
      <c r="H508" s="73" t="str">
        <f t="shared" si="85"/>
        <v>T02_D</v>
      </c>
      <c r="I508" s="73" t="str">
        <f t="shared" si="81"/>
        <v>KA</v>
      </c>
      <c r="J508" s="44">
        <f t="shared" si="82"/>
        <v>34010</v>
      </c>
      <c r="K508" s="45">
        <f t="shared" si="86"/>
        <v>6736</v>
      </c>
      <c r="L508" s="45">
        <f t="shared" si="87"/>
        <v>7731</v>
      </c>
      <c r="M508" s="45">
        <f t="shared" si="88"/>
        <v>12137</v>
      </c>
      <c r="N508" s="45">
        <f t="shared" si="89"/>
        <v>7406</v>
      </c>
      <c r="O508" s="48">
        <v>2519</v>
      </c>
      <c r="P508" s="48">
        <v>2078</v>
      </c>
      <c r="Q508" s="48">
        <v>2139</v>
      </c>
      <c r="R508" s="48">
        <v>1627</v>
      </c>
      <c r="S508" s="48">
        <v>2093</v>
      </c>
      <c r="T508" s="48">
        <v>4011</v>
      </c>
      <c r="U508" s="48">
        <v>4691</v>
      </c>
      <c r="V508" s="48">
        <v>4442</v>
      </c>
      <c r="W508" s="48">
        <v>3004</v>
      </c>
      <c r="X508" s="48">
        <v>2103</v>
      </c>
      <c r="Y508" s="48">
        <v>2523</v>
      </c>
      <c r="Z508" s="48">
        <v>2780</v>
      </c>
      <c r="AA508" s="14">
        <v>1992</v>
      </c>
      <c r="AB508" s="72">
        <f t="shared" si="83"/>
        <v>17</v>
      </c>
      <c r="AC508" s="13" t="s">
        <v>502</v>
      </c>
    </row>
    <row r="509" spans="3:29">
      <c r="C509" s="11">
        <v>477</v>
      </c>
      <c r="D509" s="12" t="s">
        <v>348</v>
      </c>
      <c r="E509" s="13" t="s">
        <v>496</v>
      </c>
      <c r="F509" s="12" t="s">
        <v>562</v>
      </c>
      <c r="G509" s="73" t="str">
        <f t="shared" si="84"/>
        <v>NLD_D</v>
      </c>
      <c r="H509" s="73" t="str">
        <f t="shared" si="85"/>
        <v>T01_D</v>
      </c>
      <c r="I509" s="73" t="str">
        <f t="shared" si="81"/>
        <v>KM</v>
      </c>
      <c r="J509" s="44">
        <f t="shared" si="82"/>
        <v>55172</v>
      </c>
      <c r="K509" s="45">
        <f t="shared" si="86"/>
        <v>12061</v>
      </c>
      <c r="L509" s="45">
        <f t="shared" si="87"/>
        <v>13509</v>
      </c>
      <c r="M509" s="45">
        <f t="shared" si="88"/>
        <v>17367</v>
      </c>
      <c r="N509" s="45">
        <f t="shared" si="89"/>
        <v>12235</v>
      </c>
      <c r="O509" s="48">
        <v>5384</v>
      </c>
      <c r="P509" s="48">
        <v>4249</v>
      </c>
      <c r="Q509" s="48">
        <v>2428</v>
      </c>
      <c r="R509" s="48">
        <v>2102</v>
      </c>
      <c r="S509" s="48">
        <v>3718</v>
      </c>
      <c r="T509" s="48">
        <v>7689</v>
      </c>
      <c r="U509" s="48">
        <v>5136</v>
      </c>
      <c r="V509" s="48">
        <v>8440</v>
      </c>
      <c r="W509" s="48">
        <v>3791</v>
      </c>
      <c r="X509" s="48">
        <v>3974</v>
      </c>
      <c r="Y509" s="48">
        <v>4483</v>
      </c>
      <c r="Z509" s="48">
        <v>3778</v>
      </c>
      <c r="AA509" s="14">
        <v>2005</v>
      </c>
      <c r="AB509" s="72">
        <f t="shared" si="83"/>
        <v>4</v>
      </c>
      <c r="AC509" s="13" t="s">
        <v>500</v>
      </c>
    </row>
    <row r="510" spans="3:29">
      <c r="C510" s="11">
        <v>478</v>
      </c>
      <c r="D510" s="12" t="s">
        <v>9</v>
      </c>
      <c r="E510" s="13" t="s">
        <v>498</v>
      </c>
      <c r="F510" s="12" t="s">
        <v>503</v>
      </c>
      <c r="G510" s="73" t="str">
        <f t="shared" si="84"/>
        <v>NOR_A</v>
      </c>
      <c r="H510" s="73" t="str">
        <f t="shared" si="85"/>
        <v>T02_A</v>
      </c>
      <c r="I510" s="73" t="str">
        <f t="shared" si="81"/>
        <v>KN</v>
      </c>
      <c r="J510" s="44">
        <f t="shared" si="82"/>
        <v>3315250</v>
      </c>
      <c r="K510" s="45">
        <f t="shared" si="86"/>
        <v>826800</v>
      </c>
      <c r="L510" s="45">
        <f t="shared" si="87"/>
        <v>819850</v>
      </c>
      <c r="M510" s="45">
        <f t="shared" si="88"/>
        <v>1075650</v>
      </c>
      <c r="N510" s="45">
        <f t="shared" si="89"/>
        <v>592950</v>
      </c>
      <c r="O510" s="48">
        <v>333800</v>
      </c>
      <c r="P510" s="48">
        <v>257700</v>
      </c>
      <c r="Q510" s="48">
        <v>235300</v>
      </c>
      <c r="R510" s="48">
        <v>250250</v>
      </c>
      <c r="S510" s="48">
        <v>296150</v>
      </c>
      <c r="T510" s="48">
        <v>273450</v>
      </c>
      <c r="U510" s="48">
        <v>335950</v>
      </c>
      <c r="V510" s="48">
        <v>444700</v>
      </c>
      <c r="W510" s="48">
        <v>295000</v>
      </c>
      <c r="X510" s="48">
        <v>178400</v>
      </c>
      <c r="Y510" s="48">
        <v>182300</v>
      </c>
      <c r="Z510" s="48">
        <v>232250</v>
      </c>
      <c r="AA510" s="14">
        <v>2007</v>
      </c>
      <c r="AB510" s="72">
        <f t="shared" si="83"/>
        <v>2</v>
      </c>
      <c r="AC510" s="13" t="s">
        <v>502</v>
      </c>
    </row>
    <row r="511" spans="3:29">
      <c r="C511" s="11">
        <v>479</v>
      </c>
      <c r="D511" s="12" t="s">
        <v>340</v>
      </c>
      <c r="E511" s="13" t="s">
        <v>489</v>
      </c>
      <c r="F511" s="12" t="s">
        <v>562</v>
      </c>
      <c r="G511" s="73" t="str">
        <f t="shared" si="84"/>
        <v>DEU_D</v>
      </c>
      <c r="H511" s="73" t="str">
        <f t="shared" si="85"/>
        <v>T01_D</v>
      </c>
      <c r="I511" s="73" t="str">
        <f t="shared" si="81"/>
        <v>KA</v>
      </c>
      <c r="J511" s="44">
        <f t="shared" si="82"/>
        <v>58082</v>
      </c>
      <c r="K511" s="45">
        <f t="shared" si="86"/>
        <v>12164</v>
      </c>
      <c r="L511" s="45">
        <f t="shared" si="87"/>
        <v>13720</v>
      </c>
      <c r="M511" s="45">
        <f t="shared" si="88"/>
        <v>19321</v>
      </c>
      <c r="N511" s="45">
        <f t="shared" si="89"/>
        <v>12877</v>
      </c>
      <c r="O511" s="48">
        <v>5124</v>
      </c>
      <c r="P511" s="48">
        <v>3763</v>
      </c>
      <c r="Q511" s="48">
        <v>3277</v>
      </c>
      <c r="R511" s="48">
        <v>3359</v>
      </c>
      <c r="S511" s="48">
        <v>4017</v>
      </c>
      <c r="T511" s="48">
        <v>6344</v>
      </c>
      <c r="U511" s="48">
        <v>6509</v>
      </c>
      <c r="V511" s="48">
        <v>7644</v>
      </c>
      <c r="W511" s="48">
        <v>5168</v>
      </c>
      <c r="X511" s="48">
        <v>4006</v>
      </c>
      <c r="Y511" s="48">
        <v>3477</v>
      </c>
      <c r="Z511" s="48">
        <v>5394</v>
      </c>
      <c r="AA511" s="14">
        <v>1998</v>
      </c>
      <c r="AB511" s="72">
        <f t="shared" si="83"/>
        <v>11</v>
      </c>
      <c r="AC511" s="13" t="s">
        <v>500</v>
      </c>
    </row>
    <row r="512" spans="3:29">
      <c r="C512" s="11">
        <v>480</v>
      </c>
      <c r="D512" s="12" t="s">
        <v>296</v>
      </c>
      <c r="E512" s="13" t="s">
        <v>496</v>
      </c>
      <c r="F512" s="12" t="s">
        <v>504</v>
      </c>
      <c r="G512" s="73" t="str">
        <f t="shared" si="84"/>
        <v>NLD_C</v>
      </c>
      <c r="H512" s="73" t="str">
        <f t="shared" si="85"/>
        <v>T02_C</v>
      </c>
      <c r="I512" s="73" t="str">
        <f t="shared" si="81"/>
        <v>KM</v>
      </c>
      <c r="J512" s="44">
        <f t="shared" si="82"/>
        <v>73703</v>
      </c>
      <c r="K512" s="45">
        <f t="shared" si="86"/>
        <v>19595</v>
      </c>
      <c r="L512" s="45">
        <f t="shared" si="87"/>
        <v>16999</v>
      </c>
      <c r="M512" s="45">
        <f t="shared" si="88"/>
        <v>22026</v>
      </c>
      <c r="N512" s="45">
        <f t="shared" si="89"/>
        <v>15083</v>
      </c>
      <c r="O512" s="48">
        <v>9498</v>
      </c>
      <c r="P512" s="48">
        <v>4435</v>
      </c>
      <c r="Q512" s="48">
        <v>5662</v>
      </c>
      <c r="R512" s="48">
        <v>2979</v>
      </c>
      <c r="S512" s="48">
        <v>4992</v>
      </c>
      <c r="T512" s="48">
        <v>9028</v>
      </c>
      <c r="U512" s="48">
        <v>7039</v>
      </c>
      <c r="V512" s="48">
        <v>5692</v>
      </c>
      <c r="W512" s="48">
        <v>9295</v>
      </c>
      <c r="X512" s="48">
        <v>7754</v>
      </c>
      <c r="Y512" s="48">
        <v>2398</v>
      </c>
      <c r="Z512" s="48">
        <v>4931</v>
      </c>
      <c r="AA512" s="14">
        <v>2003</v>
      </c>
      <c r="AB512" s="72">
        <f t="shared" si="83"/>
        <v>6</v>
      </c>
      <c r="AC512" s="13" t="s">
        <v>502</v>
      </c>
    </row>
    <row r="513" spans="3:29">
      <c r="C513" s="11">
        <v>481</v>
      </c>
      <c r="D513" s="12" t="s">
        <v>473</v>
      </c>
      <c r="E513" s="13" t="s">
        <v>497</v>
      </c>
      <c r="F513" s="12" t="s">
        <v>562</v>
      </c>
      <c r="G513" s="73" t="str">
        <f t="shared" si="84"/>
        <v>SWE_D</v>
      </c>
      <c r="H513" s="73" t="str">
        <f t="shared" si="85"/>
        <v>T01_D</v>
      </c>
      <c r="I513" s="73" t="str">
        <f t="shared" si="81"/>
        <v>KA</v>
      </c>
      <c r="J513" s="44">
        <f t="shared" si="82"/>
        <v>7824</v>
      </c>
      <c r="K513" s="45">
        <f t="shared" si="86"/>
        <v>1587</v>
      </c>
      <c r="L513" s="45">
        <f t="shared" si="87"/>
        <v>1866</v>
      </c>
      <c r="M513" s="45">
        <f t="shared" si="88"/>
        <v>2682</v>
      </c>
      <c r="N513" s="45">
        <f t="shared" si="89"/>
        <v>1689</v>
      </c>
      <c r="O513" s="48">
        <v>738</v>
      </c>
      <c r="P513" s="48">
        <v>462</v>
      </c>
      <c r="Q513" s="48">
        <v>387</v>
      </c>
      <c r="R513" s="48">
        <v>391</v>
      </c>
      <c r="S513" s="48">
        <v>561</v>
      </c>
      <c r="T513" s="48">
        <v>914</v>
      </c>
      <c r="U513" s="48">
        <v>895</v>
      </c>
      <c r="V513" s="48">
        <v>1054</v>
      </c>
      <c r="W513" s="48">
        <v>733</v>
      </c>
      <c r="X513" s="48">
        <v>576</v>
      </c>
      <c r="Y513" s="48">
        <v>460</v>
      </c>
      <c r="Z513" s="48">
        <v>653</v>
      </c>
      <c r="AA513" s="14">
        <v>1997</v>
      </c>
      <c r="AB513" s="72">
        <f t="shared" si="83"/>
        <v>12</v>
      </c>
      <c r="AC513" s="13" t="s">
        <v>500</v>
      </c>
    </row>
    <row r="514" spans="3:29">
      <c r="C514" s="11">
        <v>482</v>
      </c>
      <c r="D514" s="12" t="s">
        <v>169</v>
      </c>
      <c r="E514" s="13" t="s">
        <v>494</v>
      </c>
      <c r="F514" s="12" t="s">
        <v>504</v>
      </c>
      <c r="G514" s="73" t="str">
        <f t="shared" si="84"/>
        <v>GBR_C</v>
      </c>
      <c r="H514" s="73" t="str">
        <f t="shared" si="85"/>
        <v>T02_C</v>
      </c>
      <c r="I514" s="73" t="str">
        <f t="shared" si="81"/>
        <v>KA</v>
      </c>
      <c r="J514" s="44">
        <f t="shared" si="82"/>
        <v>120912</v>
      </c>
      <c r="K514" s="45">
        <f t="shared" si="86"/>
        <v>26734</v>
      </c>
      <c r="L514" s="45">
        <f t="shared" si="87"/>
        <v>25607</v>
      </c>
      <c r="M514" s="45">
        <f t="shared" si="88"/>
        <v>43331</v>
      </c>
      <c r="N514" s="45">
        <f t="shared" si="89"/>
        <v>25240</v>
      </c>
      <c r="O514" s="48">
        <v>12642</v>
      </c>
      <c r="P514" s="48">
        <v>7714</v>
      </c>
      <c r="Q514" s="48">
        <v>6378</v>
      </c>
      <c r="R514" s="48">
        <v>5294</v>
      </c>
      <c r="S514" s="48">
        <v>7220</v>
      </c>
      <c r="T514" s="48">
        <v>13093</v>
      </c>
      <c r="U514" s="48">
        <v>13934</v>
      </c>
      <c r="V514" s="48">
        <v>17752</v>
      </c>
      <c r="W514" s="48">
        <v>11645</v>
      </c>
      <c r="X514" s="48">
        <v>8316</v>
      </c>
      <c r="Y514" s="48">
        <v>6599</v>
      </c>
      <c r="Z514" s="48">
        <v>10325</v>
      </c>
      <c r="AA514" s="14">
        <v>1997</v>
      </c>
      <c r="AB514" s="72">
        <f t="shared" si="83"/>
        <v>12</v>
      </c>
      <c r="AC514" s="13" t="s">
        <v>502</v>
      </c>
    </row>
    <row r="515" spans="3:29">
      <c r="C515" s="11">
        <v>483</v>
      </c>
      <c r="D515" s="12" t="s">
        <v>120</v>
      </c>
      <c r="E515" s="13" t="s">
        <v>490</v>
      </c>
      <c r="F515" s="12" t="s">
        <v>504</v>
      </c>
      <c r="G515" s="73" t="str">
        <f t="shared" si="84"/>
        <v>DNK_C</v>
      </c>
      <c r="H515" s="73" t="str">
        <f t="shared" si="85"/>
        <v>T02_C</v>
      </c>
      <c r="I515" s="73" t="str">
        <f t="shared" si="81"/>
        <v>KM</v>
      </c>
      <c r="J515" s="44">
        <f t="shared" si="82"/>
        <v>142976</v>
      </c>
      <c r="K515" s="45">
        <f t="shared" si="86"/>
        <v>30203</v>
      </c>
      <c r="L515" s="45">
        <f t="shared" si="87"/>
        <v>31975</v>
      </c>
      <c r="M515" s="45">
        <f t="shared" si="88"/>
        <v>46525</v>
      </c>
      <c r="N515" s="45">
        <f t="shared" si="89"/>
        <v>34273</v>
      </c>
      <c r="O515" s="48">
        <v>16147</v>
      </c>
      <c r="P515" s="48">
        <v>7392</v>
      </c>
      <c r="Q515" s="48">
        <v>6664</v>
      </c>
      <c r="R515" s="48">
        <v>9709</v>
      </c>
      <c r="S515" s="48">
        <v>8555</v>
      </c>
      <c r="T515" s="48">
        <v>13711</v>
      </c>
      <c r="U515" s="48">
        <v>12121</v>
      </c>
      <c r="V515" s="48">
        <v>15328</v>
      </c>
      <c r="W515" s="48">
        <v>19076</v>
      </c>
      <c r="X515" s="48">
        <v>11591</v>
      </c>
      <c r="Y515" s="48">
        <v>12107</v>
      </c>
      <c r="Z515" s="48">
        <v>10575</v>
      </c>
      <c r="AA515" s="14">
        <v>2005</v>
      </c>
      <c r="AB515" s="72">
        <f t="shared" si="83"/>
        <v>4</v>
      </c>
      <c r="AC515" s="13" t="s">
        <v>502</v>
      </c>
    </row>
    <row r="516" spans="3:29">
      <c r="C516" s="11">
        <v>484</v>
      </c>
      <c r="D516" s="12" t="s">
        <v>76</v>
      </c>
      <c r="E516" s="13" t="s">
        <v>489</v>
      </c>
      <c r="F516" s="12" t="s">
        <v>504</v>
      </c>
      <c r="G516" s="73" t="str">
        <f t="shared" si="84"/>
        <v>DEU_C</v>
      </c>
      <c r="H516" s="73" t="str">
        <f t="shared" si="85"/>
        <v>T02_C</v>
      </c>
      <c r="I516" s="73" t="str">
        <f t="shared" si="81"/>
        <v>KA</v>
      </c>
      <c r="J516" s="44">
        <f t="shared" si="82"/>
        <v>166676</v>
      </c>
      <c r="K516" s="45">
        <f t="shared" si="86"/>
        <v>35810</v>
      </c>
      <c r="L516" s="45">
        <f t="shared" si="87"/>
        <v>35840</v>
      </c>
      <c r="M516" s="45">
        <f t="shared" si="88"/>
        <v>53970</v>
      </c>
      <c r="N516" s="45">
        <f t="shared" si="89"/>
        <v>41056</v>
      </c>
      <c r="O516" s="48">
        <v>19550</v>
      </c>
      <c r="P516" s="48">
        <v>8084</v>
      </c>
      <c r="Q516" s="48">
        <v>8176</v>
      </c>
      <c r="R516" s="48">
        <v>10210</v>
      </c>
      <c r="S516" s="48">
        <v>11772</v>
      </c>
      <c r="T516" s="48">
        <v>13858</v>
      </c>
      <c r="U516" s="48">
        <v>24287</v>
      </c>
      <c r="V516" s="48">
        <v>14484</v>
      </c>
      <c r="W516" s="48">
        <v>15199</v>
      </c>
      <c r="X516" s="48">
        <v>10005</v>
      </c>
      <c r="Y516" s="48">
        <v>11106</v>
      </c>
      <c r="Z516" s="48">
        <v>19945</v>
      </c>
      <c r="AA516" s="14">
        <v>1999</v>
      </c>
      <c r="AB516" s="72">
        <f t="shared" si="83"/>
        <v>10</v>
      </c>
      <c r="AC516" s="13" t="s">
        <v>502</v>
      </c>
    </row>
    <row r="517" spans="3:29">
      <c r="C517" s="11">
        <v>485</v>
      </c>
      <c r="D517" s="12" t="s">
        <v>274</v>
      </c>
      <c r="E517" s="13" t="s">
        <v>493</v>
      </c>
      <c r="F517" s="12" t="s">
        <v>504</v>
      </c>
      <c r="G517" s="73" t="str">
        <f t="shared" si="84"/>
        <v>FRA_C</v>
      </c>
      <c r="H517" s="73" t="str">
        <f t="shared" si="85"/>
        <v>T03_C</v>
      </c>
      <c r="I517" s="73" t="str">
        <f t="shared" si="81"/>
        <v>KA</v>
      </c>
      <c r="J517" s="44">
        <f t="shared" si="82"/>
        <v>82101</v>
      </c>
      <c r="K517" s="45">
        <f t="shared" si="86"/>
        <v>17663</v>
      </c>
      <c r="L517" s="45">
        <f t="shared" si="87"/>
        <v>19466</v>
      </c>
      <c r="M517" s="45">
        <f t="shared" si="88"/>
        <v>28926</v>
      </c>
      <c r="N517" s="45">
        <f t="shared" si="89"/>
        <v>16046</v>
      </c>
      <c r="O517" s="48">
        <v>8118</v>
      </c>
      <c r="P517" s="48">
        <v>6089</v>
      </c>
      <c r="Q517" s="48">
        <v>3456</v>
      </c>
      <c r="R517" s="48">
        <v>4536</v>
      </c>
      <c r="S517" s="48">
        <v>6888</v>
      </c>
      <c r="T517" s="48">
        <v>8042</v>
      </c>
      <c r="U517" s="48">
        <v>11507</v>
      </c>
      <c r="V517" s="48">
        <v>10927</v>
      </c>
      <c r="W517" s="48">
        <v>6492</v>
      </c>
      <c r="X517" s="48">
        <v>4364</v>
      </c>
      <c r="Y517" s="48">
        <v>4373</v>
      </c>
      <c r="Z517" s="48">
        <v>7309</v>
      </c>
      <c r="AA517" s="14">
        <v>1990</v>
      </c>
      <c r="AB517" s="72">
        <f t="shared" si="83"/>
        <v>19</v>
      </c>
      <c r="AC517" s="13" t="s">
        <v>501</v>
      </c>
    </row>
    <row r="518" spans="3:29">
      <c r="C518" s="11">
        <v>486</v>
      </c>
      <c r="D518" s="12" t="s">
        <v>110</v>
      </c>
      <c r="E518" s="13" t="s">
        <v>490</v>
      </c>
      <c r="F518" s="12" t="s">
        <v>504</v>
      </c>
      <c r="G518" s="73" t="str">
        <f t="shared" si="84"/>
        <v>DNK_C</v>
      </c>
      <c r="H518" s="73" t="str">
        <f t="shared" si="85"/>
        <v>T01_C</v>
      </c>
      <c r="I518" s="73" t="str">
        <f t="shared" si="81"/>
        <v>KM</v>
      </c>
      <c r="J518" s="44">
        <f t="shared" si="82"/>
        <v>146084</v>
      </c>
      <c r="K518" s="45">
        <f t="shared" si="86"/>
        <v>24873</v>
      </c>
      <c r="L518" s="45">
        <f t="shared" si="87"/>
        <v>31386</v>
      </c>
      <c r="M518" s="45">
        <f t="shared" si="88"/>
        <v>53647</v>
      </c>
      <c r="N518" s="45">
        <f t="shared" si="89"/>
        <v>36178</v>
      </c>
      <c r="O518" s="48">
        <v>9889</v>
      </c>
      <c r="P518" s="48">
        <v>9115</v>
      </c>
      <c r="Q518" s="48">
        <v>5869</v>
      </c>
      <c r="R518" s="48">
        <v>7283</v>
      </c>
      <c r="S518" s="48">
        <v>12263</v>
      </c>
      <c r="T518" s="48">
        <v>11840</v>
      </c>
      <c r="U518" s="48">
        <v>9574</v>
      </c>
      <c r="V518" s="48">
        <v>28001</v>
      </c>
      <c r="W518" s="48">
        <v>16072</v>
      </c>
      <c r="X518" s="48">
        <v>8020</v>
      </c>
      <c r="Y518" s="48">
        <v>14251</v>
      </c>
      <c r="Z518" s="48">
        <v>13907</v>
      </c>
      <c r="AA518" s="14">
        <v>2004</v>
      </c>
      <c r="AB518" s="72">
        <f t="shared" si="83"/>
        <v>5</v>
      </c>
      <c r="AC518" s="13" t="s">
        <v>500</v>
      </c>
    </row>
    <row r="519" spans="3:29">
      <c r="C519" s="11">
        <v>487</v>
      </c>
      <c r="D519" s="12" t="s">
        <v>564</v>
      </c>
      <c r="E519" s="13" t="s">
        <v>498</v>
      </c>
      <c r="F519" s="12" t="s">
        <v>504</v>
      </c>
      <c r="G519" s="73" t="str">
        <f t="shared" si="84"/>
        <v>NOR_C</v>
      </c>
      <c r="H519" s="73" t="str">
        <f t="shared" si="85"/>
        <v>T02_C</v>
      </c>
      <c r="I519" s="73" t="str">
        <f t="shared" si="81"/>
        <v>KN</v>
      </c>
      <c r="J519" s="44">
        <f t="shared" si="82"/>
        <v>126677</v>
      </c>
      <c r="K519" s="45">
        <f t="shared" si="86"/>
        <v>0</v>
      </c>
      <c r="L519" s="45">
        <f t="shared" si="87"/>
        <v>29534</v>
      </c>
      <c r="M519" s="45">
        <f t="shared" si="88"/>
        <v>65714</v>
      </c>
      <c r="N519" s="45">
        <f t="shared" si="89"/>
        <v>31429</v>
      </c>
      <c r="O519" s="48">
        <v>0</v>
      </c>
      <c r="P519" s="48">
        <v>0</v>
      </c>
      <c r="Q519" s="48">
        <v>0</v>
      </c>
      <c r="R519" s="48">
        <v>0</v>
      </c>
      <c r="S519" s="48">
        <v>15506</v>
      </c>
      <c r="T519" s="48">
        <v>14028</v>
      </c>
      <c r="U519" s="48">
        <v>27186</v>
      </c>
      <c r="V519" s="48">
        <v>29293</v>
      </c>
      <c r="W519" s="48">
        <v>9235</v>
      </c>
      <c r="X519" s="48">
        <v>7628</v>
      </c>
      <c r="Y519" s="48">
        <v>13585</v>
      </c>
      <c r="Z519" s="48">
        <v>10216</v>
      </c>
      <c r="AA519" s="14">
        <v>2009</v>
      </c>
      <c r="AB519" s="72">
        <f t="shared" si="83"/>
        <v>0</v>
      </c>
      <c r="AC519" s="13" t="s">
        <v>502</v>
      </c>
    </row>
    <row r="520" spans="3:29">
      <c r="C520" s="11">
        <v>488</v>
      </c>
      <c r="D520" s="12" t="s">
        <v>565</v>
      </c>
      <c r="E520" s="13" t="s">
        <v>490</v>
      </c>
      <c r="F520" s="12" t="s">
        <v>504</v>
      </c>
      <c r="G520" s="73" t="str">
        <f t="shared" si="84"/>
        <v>DNK_C</v>
      </c>
      <c r="H520" s="73" t="str">
        <f t="shared" si="85"/>
        <v>T03_C</v>
      </c>
      <c r="I520" s="73" t="str">
        <f t="shared" si="81"/>
        <v>KN</v>
      </c>
      <c r="J520" s="44">
        <f t="shared" si="82"/>
        <v>65101</v>
      </c>
      <c r="K520" s="45">
        <f t="shared" si="86"/>
        <v>0</v>
      </c>
      <c r="L520" s="45">
        <f t="shared" si="87"/>
        <v>0</v>
      </c>
      <c r="M520" s="45">
        <f t="shared" si="88"/>
        <v>46335</v>
      </c>
      <c r="N520" s="45">
        <f t="shared" si="89"/>
        <v>18766</v>
      </c>
      <c r="O520" s="48">
        <v>0</v>
      </c>
      <c r="P520" s="48">
        <v>0</v>
      </c>
      <c r="Q520" s="48">
        <v>0</v>
      </c>
      <c r="R520" s="48">
        <v>0</v>
      </c>
      <c r="S520" s="48">
        <v>0</v>
      </c>
      <c r="T520" s="48">
        <v>0</v>
      </c>
      <c r="U520" s="48">
        <v>15783</v>
      </c>
      <c r="V520" s="48">
        <v>20332</v>
      </c>
      <c r="W520" s="48">
        <v>10220</v>
      </c>
      <c r="X520" s="48">
        <v>6332</v>
      </c>
      <c r="Y520" s="48">
        <v>6050</v>
      </c>
      <c r="Z520" s="48">
        <v>6384</v>
      </c>
      <c r="AA520" s="14">
        <v>2009</v>
      </c>
      <c r="AB520" s="72">
        <f t="shared" si="83"/>
        <v>0</v>
      </c>
      <c r="AC520" s="13" t="s">
        <v>501</v>
      </c>
    </row>
    <row r="521" spans="3:29">
      <c r="C521" s="11">
        <v>489</v>
      </c>
      <c r="D521" s="12" t="s">
        <v>566</v>
      </c>
      <c r="E521" s="13" t="s">
        <v>494</v>
      </c>
      <c r="F521" s="12" t="s">
        <v>562</v>
      </c>
      <c r="G521" s="73" t="str">
        <f t="shared" si="84"/>
        <v>GBR_D</v>
      </c>
      <c r="H521" s="73" t="str">
        <f t="shared" si="85"/>
        <v>T01_D</v>
      </c>
      <c r="I521" s="73" t="str">
        <f t="shared" si="81"/>
        <v>KN</v>
      </c>
      <c r="J521" s="44">
        <f t="shared" si="82"/>
        <v>24918</v>
      </c>
      <c r="K521" s="45">
        <f t="shared" si="86"/>
        <v>0</v>
      </c>
      <c r="L521" s="45">
        <f t="shared" si="87"/>
        <v>0</v>
      </c>
      <c r="M521" s="45">
        <f t="shared" si="88"/>
        <v>14286</v>
      </c>
      <c r="N521" s="45">
        <f t="shared" si="89"/>
        <v>10632</v>
      </c>
      <c r="O521" s="48">
        <v>0</v>
      </c>
      <c r="P521" s="48">
        <v>0</v>
      </c>
      <c r="Q521" s="48">
        <v>0</v>
      </c>
      <c r="R521" s="48">
        <v>0</v>
      </c>
      <c r="S521" s="48">
        <v>0</v>
      </c>
      <c r="T521" s="48">
        <v>0</v>
      </c>
      <c r="U521" s="48">
        <v>6296</v>
      </c>
      <c r="V521" s="48">
        <v>5118</v>
      </c>
      <c r="W521" s="48">
        <v>2872</v>
      </c>
      <c r="X521" s="48">
        <v>3889</v>
      </c>
      <c r="Y521" s="48">
        <v>3357</v>
      </c>
      <c r="Z521" s="48">
        <v>3386</v>
      </c>
      <c r="AA521" s="14">
        <v>2009</v>
      </c>
      <c r="AB521" s="72">
        <f t="shared" si="83"/>
        <v>0</v>
      </c>
      <c r="AC521" s="13" t="s">
        <v>500</v>
      </c>
    </row>
    <row r="522" spans="3:29">
      <c r="C522" s="11">
        <v>490</v>
      </c>
      <c r="D522" s="12" t="s">
        <v>567</v>
      </c>
      <c r="E522" s="13" t="s">
        <v>498</v>
      </c>
      <c r="F522" s="12" t="s">
        <v>562</v>
      </c>
      <c r="G522" s="73" t="str">
        <f t="shared" si="84"/>
        <v>NOR_D</v>
      </c>
      <c r="H522" s="73" t="str">
        <f t="shared" si="85"/>
        <v>T03_D</v>
      </c>
      <c r="I522" s="73" t="str">
        <f t="shared" si="81"/>
        <v>KN</v>
      </c>
      <c r="J522" s="44">
        <f t="shared" si="82"/>
        <v>27918</v>
      </c>
      <c r="K522" s="45">
        <f t="shared" si="86"/>
        <v>0</v>
      </c>
      <c r="L522" s="45">
        <f t="shared" si="87"/>
        <v>0</v>
      </c>
      <c r="M522" s="45">
        <f t="shared" si="88"/>
        <v>18745</v>
      </c>
      <c r="N522" s="45">
        <f t="shared" si="89"/>
        <v>9173</v>
      </c>
      <c r="O522" s="48">
        <v>0</v>
      </c>
      <c r="P522" s="48">
        <v>0</v>
      </c>
      <c r="Q522" s="48">
        <v>0</v>
      </c>
      <c r="R522" s="48">
        <v>0</v>
      </c>
      <c r="S522" s="48">
        <v>0</v>
      </c>
      <c r="T522" s="48">
        <v>0</v>
      </c>
      <c r="U522" s="48">
        <v>6139</v>
      </c>
      <c r="V522" s="48">
        <v>7284</v>
      </c>
      <c r="W522" s="48">
        <v>5322</v>
      </c>
      <c r="X522" s="48">
        <v>2616</v>
      </c>
      <c r="Y522" s="48">
        <v>2350</v>
      </c>
      <c r="Z522" s="48">
        <v>4207</v>
      </c>
      <c r="AA522" s="14">
        <v>2009</v>
      </c>
      <c r="AB522" s="72">
        <f t="shared" si="83"/>
        <v>0</v>
      </c>
      <c r="AC522" s="13" t="s">
        <v>501</v>
      </c>
    </row>
    <row r="523" spans="3:29">
      <c r="C523" s="11">
        <v>491</v>
      </c>
      <c r="D523" s="12" t="s">
        <v>568</v>
      </c>
      <c r="E523" s="13" t="s">
        <v>498</v>
      </c>
      <c r="F523" s="12" t="s">
        <v>504</v>
      </c>
      <c r="G523" s="73" t="str">
        <f t="shared" si="84"/>
        <v>NOR_C</v>
      </c>
      <c r="H523" s="73" t="str">
        <f t="shared" si="85"/>
        <v>T04_C</v>
      </c>
      <c r="I523" s="73" t="str">
        <f t="shared" si="81"/>
        <v>KN</v>
      </c>
      <c r="J523" s="44">
        <f t="shared" si="82"/>
        <v>77679</v>
      </c>
      <c r="K523" s="45">
        <f t="shared" si="86"/>
        <v>0</v>
      </c>
      <c r="L523" s="45">
        <f t="shared" si="87"/>
        <v>0</v>
      </c>
      <c r="M523" s="45">
        <f t="shared" si="88"/>
        <v>47210</v>
      </c>
      <c r="N523" s="45">
        <f t="shared" si="89"/>
        <v>30469</v>
      </c>
      <c r="O523" s="48">
        <v>0</v>
      </c>
      <c r="P523" s="48">
        <v>0</v>
      </c>
      <c r="Q523" s="48">
        <v>0</v>
      </c>
      <c r="R523" s="48">
        <v>0</v>
      </c>
      <c r="S523" s="48">
        <v>0</v>
      </c>
      <c r="T523" s="48">
        <v>0</v>
      </c>
      <c r="U523" s="48">
        <v>18805</v>
      </c>
      <c r="V523" s="48">
        <v>10571</v>
      </c>
      <c r="W523" s="48">
        <v>17834</v>
      </c>
      <c r="X523" s="48">
        <v>7195</v>
      </c>
      <c r="Y523" s="48">
        <v>8584</v>
      </c>
      <c r="Z523" s="48">
        <v>14690</v>
      </c>
      <c r="AA523" s="14">
        <v>2009</v>
      </c>
      <c r="AB523" s="72">
        <f t="shared" si="83"/>
        <v>0</v>
      </c>
      <c r="AC523" s="13" t="s">
        <v>542</v>
      </c>
    </row>
    <row r="524" spans="3:29">
      <c r="C524" s="11">
        <v>492</v>
      </c>
      <c r="D524" s="12" t="s">
        <v>569</v>
      </c>
      <c r="E524" s="13" t="s">
        <v>494</v>
      </c>
      <c r="F524" s="12" t="s">
        <v>504</v>
      </c>
      <c r="G524" s="73" t="str">
        <f t="shared" si="84"/>
        <v>GBR_C</v>
      </c>
      <c r="H524" s="73" t="str">
        <f t="shared" si="85"/>
        <v>T02_C</v>
      </c>
      <c r="I524" s="73" t="str">
        <f t="shared" si="81"/>
        <v>KN</v>
      </c>
      <c r="J524" s="44">
        <f t="shared" si="82"/>
        <v>70173</v>
      </c>
      <c r="K524" s="45">
        <f t="shared" si="86"/>
        <v>0</v>
      </c>
      <c r="L524" s="45">
        <f t="shared" si="87"/>
        <v>0</v>
      </c>
      <c r="M524" s="45">
        <f t="shared" si="88"/>
        <v>26854</v>
      </c>
      <c r="N524" s="45">
        <f t="shared" si="89"/>
        <v>43319</v>
      </c>
      <c r="O524" s="48">
        <v>0</v>
      </c>
      <c r="P524" s="48">
        <v>0</v>
      </c>
      <c r="Q524" s="48">
        <v>0</v>
      </c>
      <c r="R524" s="48">
        <v>0</v>
      </c>
      <c r="S524" s="48">
        <v>0</v>
      </c>
      <c r="T524" s="48">
        <v>0</v>
      </c>
      <c r="U524" s="48">
        <v>0</v>
      </c>
      <c r="V524" s="48">
        <v>10245</v>
      </c>
      <c r="W524" s="48">
        <v>16609</v>
      </c>
      <c r="X524" s="48">
        <v>15252</v>
      </c>
      <c r="Y524" s="48">
        <v>11907</v>
      </c>
      <c r="Z524" s="48">
        <v>16160</v>
      </c>
      <c r="AA524" s="14">
        <v>2009</v>
      </c>
      <c r="AB524" s="72">
        <f t="shared" si="83"/>
        <v>0</v>
      </c>
      <c r="AC524" s="13" t="s">
        <v>502</v>
      </c>
    </row>
    <row r="525" spans="3:29">
      <c r="C525" s="11">
        <v>493</v>
      </c>
      <c r="D525" s="12" t="s">
        <v>570</v>
      </c>
      <c r="E525" s="13" t="s">
        <v>492</v>
      </c>
      <c r="F525" s="12" t="s">
        <v>562</v>
      </c>
      <c r="G525" s="73" t="str">
        <f t="shared" si="84"/>
        <v>FIN_D</v>
      </c>
      <c r="H525" s="73" t="str">
        <f t="shared" si="85"/>
        <v>T04_D</v>
      </c>
      <c r="I525" s="73" t="str">
        <f t="shared" si="81"/>
        <v>KN</v>
      </c>
      <c r="J525" s="44">
        <f t="shared" si="82"/>
        <v>11390</v>
      </c>
      <c r="K525" s="45">
        <f t="shared" si="86"/>
        <v>0</v>
      </c>
      <c r="L525" s="45">
        <f t="shared" si="87"/>
        <v>0</v>
      </c>
      <c r="M525" s="45">
        <f t="shared" si="88"/>
        <v>0</v>
      </c>
      <c r="N525" s="45">
        <f t="shared" si="89"/>
        <v>11390</v>
      </c>
      <c r="O525" s="48">
        <v>0</v>
      </c>
      <c r="P525" s="48">
        <v>0</v>
      </c>
      <c r="Q525" s="48">
        <v>0</v>
      </c>
      <c r="R525" s="48">
        <v>0</v>
      </c>
      <c r="S525" s="48">
        <v>0</v>
      </c>
      <c r="T525" s="48">
        <v>0</v>
      </c>
      <c r="U525" s="48">
        <v>0</v>
      </c>
      <c r="V525" s="48">
        <v>0</v>
      </c>
      <c r="W525" s="48">
        <v>0</v>
      </c>
      <c r="X525" s="48">
        <v>2466</v>
      </c>
      <c r="Y525" s="48">
        <v>2380</v>
      </c>
      <c r="Z525" s="48">
        <v>6544</v>
      </c>
      <c r="AA525" s="14">
        <v>2009</v>
      </c>
      <c r="AB525" s="72">
        <f t="shared" si="83"/>
        <v>0</v>
      </c>
      <c r="AC525" s="13" t="s">
        <v>542</v>
      </c>
    </row>
    <row r="526" spans="3:29">
      <c r="C526" s="11">
        <v>494</v>
      </c>
      <c r="D526" s="12" t="s">
        <v>571</v>
      </c>
      <c r="E526" s="13" t="s">
        <v>493</v>
      </c>
      <c r="F526" s="12" t="s">
        <v>562</v>
      </c>
      <c r="G526" s="73" t="str">
        <f t="shared" si="84"/>
        <v>FRA_D</v>
      </c>
      <c r="H526" s="73" t="str">
        <f t="shared" si="85"/>
        <v>T02_D</v>
      </c>
      <c r="I526" s="73" t="str">
        <f t="shared" si="81"/>
        <v>KN</v>
      </c>
      <c r="J526" s="44">
        <f t="shared" si="82"/>
        <v>19958</v>
      </c>
      <c r="K526" s="45">
        <f t="shared" si="86"/>
        <v>0</v>
      </c>
      <c r="L526" s="45">
        <f t="shared" si="87"/>
        <v>0</v>
      </c>
      <c r="M526" s="45">
        <f t="shared" si="88"/>
        <v>0</v>
      </c>
      <c r="N526" s="45">
        <f t="shared" si="89"/>
        <v>19958</v>
      </c>
      <c r="O526" s="48">
        <v>0</v>
      </c>
      <c r="P526" s="48">
        <v>0</v>
      </c>
      <c r="Q526" s="48">
        <v>0</v>
      </c>
      <c r="R526" s="48">
        <v>0</v>
      </c>
      <c r="S526" s="48">
        <v>0</v>
      </c>
      <c r="T526" s="48">
        <v>0</v>
      </c>
      <c r="U526" s="48">
        <v>0</v>
      </c>
      <c r="V526" s="48">
        <v>0</v>
      </c>
      <c r="W526" s="48">
        <v>0</v>
      </c>
      <c r="X526" s="48">
        <v>7320</v>
      </c>
      <c r="Y526" s="48">
        <v>4477</v>
      </c>
      <c r="Z526" s="48">
        <v>8161</v>
      </c>
      <c r="AA526" s="14">
        <v>2009</v>
      </c>
      <c r="AB526" s="72">
        <f t="shared" si="83"/>
        <v>0</v>
      </c>
      <c r="AC526" s="13" t="s">
        <v>502</v>
      </c>
    </row>
    <row r="527" spans="3:29">
      <c r="C527" s="11">
        <v>495</v>
      </c>
      <c r="D527" s="12" t="s">
        <v>572</v>
      </c>
      <c r="E527" s="13" t="s">
        <v>494</v>
      </c>
      <c r="F527" s="12" t="s">
        <v>562</v>
      </c>
      <c r="G527" s="73" t="str">
        <f t="shared" si="84"/>
        <v>GBR_D</v>
      </c>
      <c r="H527" s="73" t="str">
        <f t="shared" si="85"/>
        <v>T01_D</v>
      </c>
      <c r="I527" s="73" t="str">
        <f t="shared" si="81"/>
        <v>KN</v>
      </c>
      <c r="J527" s="44">
        <f t="shared" si="82"/>
        <v>14810</v>
      </c>
      <c r="K527" s="45">
        <f t="shared" si="86"/>
        <v>0</v>
      </c>
      <c r="L527" s="45">
        <f t="shared" si="87"/>
        <v>0</v>
      </c>
      <c r="M527" s="45">
        <f t="shared" si="88"/>
        <v>0</v>
      </c>
      <c r="N527" s="45">
        <f t="shared" si="89"/>
        <v>14810</v>
      </c>
      <c r="O527" s="48">
        <v>0</v>
      </c>
      <c r="P527" s="48">
        <v>0</v>
      </c>
      <c r="Q527" s="48">
        <v>0</v>
      </c>
      <c r="R527" s="48">
        <v>0</v>
      </c>
      <c r="S527" s="48">
        <v>0</v>
      </c>
      <c r="T527" s="48">
        <v>0</v>
      </c>
      <c r="U527" s="48">
        <v>0</v>
      </c>
      <c r="V527" s="48">
        <v>0</v>
      </c>
      <c r="W527" s="48">
        <v>0</v>
      </c>
      <c r="X527" s="48">
        <v>5157</v>
      </c>
      <c r="Y527" s="48">
        <v>3339</v>
      </c>
      <c r="Z527" s="48">
        <v>6314</v>
      </c>
      <c r="AA527" s="14">
        <v>2009</v>
      </c>
      <c r="AB527" s="72">
        <f t="shared" si="83"/>
        <v>0</v>
      </c>
      <c r="AC527" s="13" t="s">
        <v>500</v>
      </c>
    </row>
    <row r="528" spans="3:29">
      <c r="C528" s="11">
        <v>496</v>
      </c>
      <c r="D528" s="12" t="s">
        <v>573</v>
      </c>
      <c r="E528" s="13" t="s">
        <v>489</v>
      </c>
      <c r="F528" s="12" t="s">
        <v>562</v>
      </c>
      <c r="G528" s="73" t="str">
        <f t="shared" si="84"/>
        <v>DEU_D</v>
      </c>
      <c r="H528" s="73" t="str">
        <f t="shared" si="85"/>
        <v>T02_D</v>
      </c>
      <c r="I528" s="73" t="str">
        <f t="shared" si="81"/>
        <v>KN</v>
      </c>
      <c r="J528" s="44">
        <f t="shared" si="82"/>
        <v>15731</v>
      </c>
      <c r="K528" s="45">
        <f t="shared" si="86"/>
        <v>0</v>
      </c>
      <c r="L528" s="45">
        <f t="shared" si="87"/>
        <v>0</v>
      </c>
      <c r="M528" s="45">
        <f t="shared" si="88"/>
        <v>0</v>
      </c>
      <c r="N528" s="45">
        <f t="shared" si="89"/>
        <v>15731</v>
      </c>
      <c r="O528" s="48">
        <v>0</v>
      </c>
      <c r="P528" s="48">
        <v>0</v>
      </c>
      <c r="Q528" s="48">
        <v>0</v>
      </c>
      <c r="R528" s="48">
        <v>0</v>
      </c>
      <c r="S528" s="48">
        <v>0</v>
      </c>
      <c r="T528" s="48">
        <v>0</v>
      </c>
      <c r="U528" s="48">
        <v>0</v>
      </c>
      <c r="V528" s="48">
        <v>0</v>
      </c>
      <c r="W528" s="48">
        <v>0</v>
      </c>
      <c r="X528" s="48">
        <v>4387</v>
      </c>
      <c r="Y528" s="48">
        <v>5658</v>
      </c>
      <c r="Z528" s="48">
        <v>5686</v>
      </c>
      <c r="AA528" s="14">
        <v>2009</v>
      </c>
      <c r="AB528" s="72">
        <f t="shared" si="83"/>
        <v>0</v>
      </c>
      <c r="AC528" s="13" t="s">
        <v>502</v>
      </c>
    </row>
    <row r="529" spans="3:29">
      <c r="C529" s="11">
        <v>497</v>
      </c>
      <c r="D529" s="12" t="s">
        <v>574</v>
      </c>
      <c r="E529" s="13" t="s">
        <v>489</v>
      </c>
      <c r="F529" s="12" t="s">
        <v>562</v>
      </c>
      <c r="G529" s="73" t="str">
        <f t="shared" si="84"/>
        <v>DEU_D</v>
      </c>
      <c r="H529" s="73" t="str">
        <f t="shared" si="85"/>
        <v>T02_D</v>
      </c>
      <c r="I529" s="73" t="str">
        <f t="shared" si="81"/>
        <v>KN</v>
      </c>
      <c r="J529" s="44">
        <f t="shared" si="82"/>
        <v>29617</v>
      </c>
      <c r="K529" s="45">
        <f t="shared" si="86"/>
        <v>0</v>
      </c>
      <c r="L529" s="45">
        <f t="shared" si="87"/>
        <v>0</v>
      </c>
      <c r="M529" s="45">
        <f t="shared" si="88"/>
        <v>0</v>
      </c>
      <c r="N529" s="45">
        <f t="shared" si="89"/>
        <v>29617</v>
      </c>
      <c r="O529" s="48">
        <v>0</v>
      </c>
      <c r="P529" s="48">
        <v>0</v>
      </c>
      <c r="Q529" s="48">
        <v>0</v>
      </c>
      <c r="R529" s="48">
        <v>0</v>
      </c>
      <c r="S529" s="48">
        <v>0</v>
      </c>
      <c r="T529" s="48">
        <v>0</v>
      </c>
      <c r="U529" s="48">
        <v>0</v>
      </c>
      <c r="V529" s="48">
        <v>0</v>
      </c>
      <c r="W529" s="48">
        <v>0</v>
      </c>
      <c r="X529" s="48">
        <v>10916</v>
      </c>
      <c r="Y529" s="48">
        <v>4528</v>
      </c>
      <c r="Z529" s="48">
        <v>14173</v>
      </c>
      <c r="AA529" s="14">
        <v>2009</v>
      </c>
      <c r="AB529" s="72">
        <f t="shared" si="83"/>
        <v>0</v>
      </c>
      <c r="AC529" s="13" t="s">
        <v>502</v>
      </c>
    </row>
    <row r="530" spans="3:29">
      <c r="C530" s="11">
        <v>498</v>
      </c>
      <c r="D530" s="12" t="s">
        <v>575</v>
      </c>
      <c r="E530" s="13" t="s">
        <v>489</v>
      </c>
      <c r="F530" s="12" t="s">
        <v>562</v>
      </c>
      <c r="G530" s="73" t="str">
        <f t="shared" si="84"/>
        <v>DEU_D</v>
      </c>
      <c r="H530" s="73" t="str">
        <f t="shared" si="85"/>
        <v>T02_D</v>
      </c>
      <c r="I530" s="73" t="str">
        <f t="shared" si="81"/>
        <v>KN</v>
      </c>
      <c r="J530" s="44">
        <f t="shared" si="82"/>
        <v>7927</v>
      </c>
      <c r="K530" s="45">
        <f t="shared" si="86"/>
        <v>0</v>
      </c>
      <c r="L530" s="45">
        <f t="shared" si="87"/>
        <v>0</v>
      </c>
      <c r="M530" s="45">
        <f t="shared" si="88"/>
        <v>0</v>
      </c>
      <c r="N530" s="45">
        <f t="shared" si="89"/>
        <v>7927</v>
      </c>
      <c r="O530" s="48">
        <v>0</v>
      </c>
      <c r="P530" s="48">
        <v>0</v>
      </c>
      <c r="Q530" s="48">
        <v>0</v>
      </c>
      <c r="R530" s="48">
        <v>0</v>
      </c>
      <c r="S530" s="48">
        <v>0</v>
      </c>
      <c r="T530" s="48">
        <v>0</v>
      </c>
      <c r="U530" s="48">
        <v>0</v>
      </c>
      <c r="V530" s="48">
        <v>0</v>
      </c>
      <c r="W530" s="48">
        <v>0</v>
      </c>
      <c r="X530" s="48">
        <v>0</v>
      </c>
      <c r="Y530" s="48">
        <v>2429</v>
      </c>
      <c r="Z530" s="48">
        <v>5498</v>
      </c>
      <c r="AA530" s="14">
        <v>2009</v>
      </c>
      <c r="AB530" s="72">
        <f t="shared" si="83"/>
        <v>0</v>
      </c>
      <c r="AC530" s="13" t="s">
        <v>502</v>
      </c>
    </row>
    <row r="531" spans="3:29">
      <c r="C531" s="11">
        <v>499</v>
      </c>
      <c r="D531" s="12"/>
      <c r="E531" s="13"/>
      <c r="F531" s="12"/>
      <c r="G531" s="12"/>
      <c r="H531" s="12"/>
      <c r="I531" s="12"/>
      <c r="J531" s="46"/>
      <c r="K531" s="47"/>
      <c r="L531" s="47"/>
      <c r="M531" s="47"/>
      <c r="N531" s="47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14"/>
      <c r="AB531" s="14"/>
      <c r="AC531" s="12"/>
    </row>
    <row r="532" spans="3:29">
      <c r="C532" s="11">
        <v>500</v>
      </c>
      <c r="D532" s="12"/>
      <c r="E532" s="12"/>
      <c r="F532" s="12"/>
      <c r="G532" s="12"/>
      <c r="H532" s="12"/>
      <c r="I532" s="12"/>
      <c r="J532" s="46"/>
      <c r="K532" s="47"/>
      <c r="L532" s="47"/>
      <c r="M532" s="47"/>
      <c r="N532" s="47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14"/>
      <c r="AB532" s="14"/>
      <c r="AC532" s="12"/>
    </row>
    <row r="533" spans="3:29">
      <c r="C533" s="11">
        <v>501</v>
      </c>
      <c r="D533" s="12"/>
      <c r="E533" s="12"/>
      <c r="F533" s="12"/>
      <c r="G533" s="12"/>
      <c r="H533" s="12"/>
      <c r="I533" s="12"/>
      <c r="J533" s="46"/>
      <c r="K533" s="47"/>
      <c r="L533" s="47"/>
      <c r="M533" s="47"/>
      <c r="N533" s="47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14"/>
      <c r="AB533" s="14"/>
      <c r="AC533" s="12"/>
    </row>
    <row r="534" spans="3:29">
      <c r="C534" s="11">
        <v>502</v>
      </c>
      <c r="D534" s="12"/>
      <c r="E534" s="12"/>
      <c r="F534" s="12"/>
      <c r="G534" s="12"/>
      <c r="H534" s="12"/>
      <c r="I534" s="12"/>
      <c r="J534" s="46"/>
      <c r="K534" s="47"/>
      <c r="L534" s="47"/>
      <c r="M534" s="47"/>
      <c r="N534" s="47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14"/>
      <c r="AB534" s="14"/>
      <c r="AC534" s="12"/>
    </row>
    <row r="535" spans="3:29">
      <c r="C535" s="11">
        <v>503</v>
      </c>
      <c r="D535" s="12"/>
      <c r="E535" s="12"/>
      <c r="F535" s="12"/>
      <c r="G535" s="12"/>
      <c r="H535" s="12"/>
      <c r="I535" s="12"/>
      <c r="J535" s="46"/>
      <c r="K535" s="47"/>
      <c r="L535" s="47"/>
      <c r="M535" s="47"/>
      <c r="N535" s="47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14"/>
      <c r="AB535" s="14"/>
      <c r="AC535" s="12"/>
    </row>
    <row r="536" spans="3:29">
      <c r="C536" s="11">
        <v>504</v>
      </c>
      <c r="D536" s="12"/>
      <c r="E536" s="12"/>
      <c r="F536" s="12"/>
      <c r="G536" s="12"/>
      <c r="H536" s="12"/>
      <c r="I536" s="12"/>
      <c r="J536" s="46"/>
      <c r="K536" s="47"/>
      <c r="L536" s="47"/>
      <c r="M536" s="47"/>
      <c r="N536" s="47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14"/>
      <c r="AB536" s="14"/>
      <c r="AC536" s="12"/>
    </row>
    <row r="537" spans="3:29">
      <c r="C537" s="11">
        <v>505</v>
      </c>
      <c r="D537" s="12"/>
      <c r="E537" s="12"/>
      <c r="F537" s="12"/>
      <c r="G537" s="12"/>
      <c r="H537" s="12"/>
      <c r="I537" s="12"/>
      <c r="J537" s="46"/>
      <c r="K537" s="47"/>
      <c r="L537" s="47"/>
      <c r="M537" s="47"/>
      <c r="N537" s="47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14"/>
      <c r="AB537" s="14"/>
      <c r="AC537" s="12"/>
    </row>
    <row r="538" spans="3:29">
      <c r="C538" s="11">
        <v>506</v>
      </c>
      <c r="D538" s="12"/>
      <c r="E538" s="12"/>
      <c r="F538" s="12"/>
      <c r="G538" s="12"/>
      <c r="H538" s="12"/>
      <c r="I538" s="12"/>
      <c r="J538" s="46"/>
      <c r="K538" s="47"/>
      <c r="L538" s="47"/>
      <c r="M538" s="47"/>
      <c r="N538" s="47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14"/>
      <c r="AB538" s="14"/>
      <c r="AC538" s="12"/>
    </row>
    <row r="539" spans="3:29">
      <c r="C539" s="11">
        <v>507</v>
      </c>
      <c r="D539" s="12"/>
      <c r="E539" s="12"/>
      <c r="F539" s="12"/>
      <c r="G539" s="12"/>
      <c r="H539" s="12"/>
      <c r="I539" s="12"/>
      <c r="J539" s="46"/>
      <c r="K539" s="47"/>
      <c r="L539" s="47"/>
      <c r="M539" s="47"/>
      <c r="N539" s="47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14"/>
      <c r="AB539" s="14"/>
      <c r="AC539" s="12"/>
    </row>
    <row r="540" spans="3:29">
      <c r="C540" s="11">
        <v>508</v>
      </c>
      <c r="D540" s="12"/>
      <c r="E540" s="12"/>
      <c r="F540" s="12"/>
      <c r="G540" s="12"/>
      <c r="H540" s="12"/>
      <c r="I540" s="12"/>
      <c r="J540" s="46"/>
      <c r="K540" s="47"/>
      <c r="L540" s="47"/>
      <c r="M540" s="47"/>
      <c r="N540" s="47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14"/>
      <c r="AB540" s="14"/>
      <c r="AC540" s="12"/>
    </row>
    <row r="541" spans="3:29">
      <c r="C541" s="11">
        <v>509</v>
      </c>
      <c r="D541" s="12"/>
      <c r="E541" s="12"/>
      <c r="F541" s="12"/>
      <c r="G541" s="12"/>
      <c r="H541" s="12"/>
      <c r="I541" s="12"/>
      <c r="J541" s="46"/>
      <c r="K541" s="47"/>
      <c r="L541" s="47"/>
      <c r="M541" s="47"/>
      <c r="N541" s="47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14"/>
      <c r="AB541" s="14"/>
      <c r="AC541" s="12"/>
    </row>
    <row r="542" spans="3:29">
      <c r="C542" s="11">
        <v>510</v>
      </c>
      <c r="D542" s="12"/>
      <c r="E542" s="12"/>
      <c r="F542" s="12"/>
      <c r="G542" s="12"/>
      <c r="H542" s="12"/>
      <c r="I542" s="12"/>
      <c r="J542" s="46"/>
      <c r="K542" s="47"/>
      <c r="L542" s="47"/>
      <c r="M542" s="47"/>
      <c r="N542" s="47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14"/>
      <c r="AB542" s="14"/>
      <c r="AC542" s="12"/>
    </row>
    <row r="543" spans="3:29">
      <c r="C543" s="11">
        <v>511</v>
      </c>
      <c r="D543" s="12"/>
      <c r="E543" s="12"/>
      <c r="F543" s="12"/>
      <c r="G543" s="12"/>
      <c r="H543" s="12"/>
      <c r="I543" s="12"/>
      <c r="J543" s="46"/>
      <c r="K543" s="47"/>
      <c r="L543" s="47"/>
      <c r="M543" s="47"/>
      <c r="N543" s="47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14"/>
      <c r="AB543" s="14"/>
      <c r="AC543" s="12"/>
    </row>
    <row r="544" spans="3:29">
      <c r="C544" s="11">
        <v>512</v>
      </c>
      <c r="D544" s="12"/>
      <c r="E544" s="12"/>
      <c r="F544" s="12"/>
      <c r="G544" s="12"/>
      <c r="H544" s="12"/>
      <c r="I544" s="12"/>
      <c r="J544" s="46"/>
      <c r="K544" s="47"/>
      <c r="L544" s="47"/>
      <c r="M544" s="47"/>
      <c r="N544" s="47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14"/>
      <c r="AB544" s="14"/>
      <c r="AC544" s="12"/>
    </row>
    <row r="545" spans="3:29">
      <c r="C545" s="11">
        <v>513</v>
      </c>
      <c r="D545" s="12"/>
      <c r="E545" s="12"/>
      <c r="F545" s="12"/>
      <c r="G545" s="12"/>
      <c r="H545" s="12"/>
      <c r="I545" s="12"/>
      <c r="J545" s="46"/>
      <c r="K545" s="47"/>
      <c r="L545" s="47"/>
      <c r="M545" s="47"/>
      <c r="N545" s="47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14"/>
      <c r="AB545" s="14"/>
      <c r="AC545" s="12"/>
    </row>
    <row r="546" spans="3:29">
      <c r="C546" s="11">
        <v>514</v>
      </c>
      <c r="D546" s="12"/>
      <c r="E546" s="12"/>
      <c r="F546" s="12"/>
      <c r="G546" s="12"/>
      <c r="H546" s="12"/>
      <c r="I546" s="12"/>
      <c r="J546" s="46"/>
      <c r="K546" s="47"/>
      <c r="L546" s="47"/>
      <c r="M546" s="47"/>
      <c r="N546" s="47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14"/>
      <c r="AB546" s="14"/>
      <c r="AC546" s="12"/>
    </row>
    <row r="547" spans="3:29">
      <c r="C547" s="11">
        <v>515</v>
      </c>
      <c r="D547" s="12"/>
      <c r="E547" s="12"/>
      <c r="F547" s="12"/>
      <c r="G547" s="12"/>
      <c r="H547" s="12"/>
      <c r="I547" s="12"/>
      <c r="J547" s="46"/>
      <c r="K547" s="47"/>
      <c r="L547" s="47"/>
      <c r="M547" s="47"/>
      <c r="N547" s="47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14"/>
      <c r="AB547" s="14"/>
      <c r="AC547" s="12"/>
    </row>
    <row r="548" spans="3:29">
      <c r="C548" s="11">
        <v>516</v>
      </c>
      <c r="D548" s="12"/>
      <c r="E548" s="12"/>
      <c r="F548" s="12"/>
      <c r="G548" s="12"/>
      <c r="H548" s="12"/>
      <c r="I548" s="12"/>
      <c r="J548" s="46"/>
      <c r="K548" s="47"/>
      <c r="L548" s="47"/>
      <c r="M548" s="47"/>
      <c r="N548" s="47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14"/>
      <c r="AB548" s="14"/>
      <c r="AC548" s="12"/>
    </row>
    <row r="549" spans="3:29">
      <c r="C549" s="11">
        <v>517</v>
      </c>
      <c r="D549" s="12"/>
      <c r="E549" s="12"/>
      <c r="F549" s="12"/>
      <c r="G549" s="12"/>
      <c r="H549" s="12"/>
      <c r="I549" s="12"/>
      <c r="J549" s="46"/>
      <c r="K549" s="47"/>
      <c r="L549" s="47"/>
      <c r="M549" s="47"/>
      <c r="N549" s="47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14"/>
      <c r="AB549" s="14"/>
      <c r="AC549" s="12"/>
    </row>
    <row r="550" spans="3:29">
      <c r="C550" s="11">
        <v>518</v>
      </c>
      <c r="D550" s="12"/>
      <c r="E550" s="12"/>
      <c r="F550" s="12"/>
      <c r="G550" s="12"/>
      <c r="H550" s="12"/>
      <c r="I550" s="12"/>
      <c r="J550" s="46"/>
      <c r="K550" s="47"/>
      <c r="L550" s="47"/>
      <c r="M550" s="47"/>
      <c r="N550" s="47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14"/>
      <c r="AB550" s="14"/>
      <c r="AC550" s="12"/>
    </row>
    <row r="551" spans="3:29">
      <c r="C551" s="11">
        <v>519</v>
      </c>
      <c r="D551" s="12"/>
      <c r="E551" s="12"/>
      <c r="F551" s="12"/>
      <c r="G551" s="12"/>
      <c r="H551" s="12"/>
      <c r="I551" s="12"/>
      <c r="J551" s="46"/>
      <c r="K551" s="47"/>
      <c r="L551" s="47"/>
      <c r="M551" s="47"/>
      <c r="N551" s="47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14"/>
      <c r="AB551" s="14"/>
      <c r="AC551" s="12"/>
    </row>
    <row r="552" spans="3:29">
      <c r="C552" s="11">
        <v>520</v>
      </c>
      <c r="D552" s="12"/>
      <c r="E552" s="12"/>
      <c r="F552" s="12"/>
      <c r="G552" s="12"/>
      <c r="H552" s="12"/>
      <c r="I552" s="12"/>
      <c r="J552" s="46"/>
      <c r="K552" s="47"/>
      <c r="L552" s="47"/>
      <c r="M552" s="47"/>
      <c r="N552" s="47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14"/>
      <c r="AB552" s="14"/>
      <c r="AC552" s="12"/>
    </row>
    <row r="553" spans="3:29">
      <c r="C553" s="11">
        <v>521</v>
      </c>
      <c r="D553" s="12"/>
      <c r="E553" s="12"/>
      <c r="F553" s="12"/>
      <c r="G553" s="12"/>
      <c r="H553" s="12"/>
      <c r="I553" s="12"/>
      <c r="J553" s="46"/>
      <c r="K553" s="47"/>
      <c r="L553" s="47"/>
      <c r="M553" s="47"/>
      <c r="N553" s="47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14"/>
      <c r="AB553" s="14"/>
      <c r="AC553" s="12"/>
    </row>
    <row r="554" spans="3:29">
      <c r="C554" s="11">
        <v>522</v>
      </c>
      <c r="D554" s="12"/>
      <c r="E554" s="12"/>
      <c r="F554" s="12"/>
      <c r="G554" s="12"/>
      <c r="H554" s="12"/>
      <c r="I554" s="12"/>
      <c r="J554" s="46"/>
      <c r="K554" s="47"/>
      <c r="L554" s="47"/>
      <c r="M554" s="47"/>
      <c r="N554" s="47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14"/>
      <c r="AB554" s="14"/>
      <c r="AC554" s="12"/>
    </row>
    <row r="555" spans="3:29">
      <c r="C555" s="11">
        <v>523</v>
      </c>
      <c r="D555" s="12"/>
      <c r="E555" s="12"/>
      <c r="F555" s="12"/>
      <c r="G555" s="12"/>
      <c r="H555" s="12"/>
      <c r="I555" s="12"/>
      <c r="J555" s="46"/>
      <c r="K555" s="47"/>
      <c r="L555" s="47"/>
      <c r="M555" s="47"/>
      <c r="N555" s="47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14"/>
      <c r="AB555" s="14"/>
      <c r="AC555" s="12"/>
    </row>
    <row r="556" spans="3:29">
      <c r="C556" s="11">
        <v>524</v>
      </c>
      <c r="D556" s="12"/>
      <c r="E556" s="12"/>
      <c r="F556" s="12"/>
      <c r="G556" s="12"/>
      <c r="H556" s="12"/>
      <c r="I556" s="12"/>
      <c r="J556" s="46"/>
      <c r="K556" s="47"/>
      <c r="L556" s="47"/>
      <c r="M556" s="47"/>
      <c r="N556" s="47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14"/>
      <c r="AB556" s="14"/>
      <c r="AC556" s="12"/>
    </row>
    <row r="557" spans="3:29">
      <c r="C557" s="11">
        <v>525</v>
      </c>
      <c r="D557" s="12"/>
      <c r="E557" s="12"/>
      <c r="F557" s="12"/>
      <c r="G557" s="12"/>
      <c r="H557" s="12"/>
      <c r="I557" s="12"/>
      <c r="J557" s="46"/>
      <c r="K557" s="47"/>
      <c r="L557" s="47"/>
      <c r="M557" s="47"/>
      <c r="N557" s="47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14"/>
      <c r="AB557" s="14"/>
      <c r="AC557" s="12"/>
    </row>
    <row r="558" spans="3:29">
      <c r="C558" s="11">
        <v>526</v>
      </c>
      <c r="D558" s="12"/>
      <c r="E558" s="12"/>
      <c r="F558" s="12"/>
      <c r="G558" s="12"/>
      <c r="H558" s="12"/>
      <c r="I558" s="12"/>
      <c r="J558" s="46"/>
      <c r="K558" s="47"/>
      <c r="L558" s="47"/>
      <c r="M558" s="47"/>
      <c r="N558" s="47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14"/>
      <c r="AB558" s="14"/>
      <c r="AC558" s="12"/>
    </row>
    <row r="559" spans="3:29">
      <c r="C559" s="11">
        <v>527</v>
      </c>
      <c r="D559" s="12"/>
      <c r="E559" s="12"/>
      <c r="F559" s="12"/>
      <c r="G559" s="12"/>
      <c r="H559" s="12"/>
      <c r="I559" s="12"/>
      <c r="J559" s="46"/>
      <c r="K559" s="47"/>
      <c r="L559" s="47"/>
      <c r="M559" s="47"/>
      <c r="N559" s="47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14"/>
      <c r="AB559" s="14"/>
      <c r="AC559" s="12"/>
    </row>
    <row r="560" spans="3:29">
      <c r="C560" s="11">
        <v>528</v>
      </c>
      <c r="D560" s="12"/>
      <c r="E560" s="12"/>
      <c r="F560" s="12"/>
      <c r="G560" s="12"/>
      <c r="H560" s="12"/>
      <c r="I560" s="12"/>
      <c r="J560" s="46"/>
      <c r="K560" s="47"/>
      <c r="L560" s="47"/>
      <c r="M560" s="47"/>
      <c r="N560" s="47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14"/>
      <c r="AB560" s="14"/>
      <c r="AC560" s="12"/>
    </row>
    <row r="561" spans="3:29">
      <c r="C561" s="11">
        <v>529</v>
      </c>
      <c r="D561" s="12"/>
      <c r="E561" s="12"/>
      <c r="F561" s="12"/>
      <c r="G561" s="12"/>
      <c r="H561" s="12"/>
      <c r="I561" s="12"/>
      <c r="J561" s="46"/>
      <c r="K561" s="47"/>
      <c r="L561" s="47"/>
      <c r="M561" s="47"/>
      <c r="N561" s="47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14"/>
      <c r="AB561" s="14"/>
      <c r="AC561" s="12"/>
    </row>
    <row r="562" spans="3:29">
      <c r="C562" s="11">
        <v>530</v>
      </c>
      <c r="D562" s="12"/>
      <c r="E562" s="12"/>
      <c r="F562" s="12"/>
      <c r="G562" s="12"/>
      <c r="H562" s="12"/>
      <c r="I562" s="12"/>
      <c r="J562" s="46"/>
      <c r="K562" s="47"/>
      <c r="L562" s="47"/>
      <c r="M562" s="47"/>
      <c r="N562" s="47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14"/>
      <c r="AB562" s="14"/>
      <c r="AC562" s="12"/>
    </row>
    <row r="563" spans="3:29">
      <c r="C563" s="11">
        <v>531</v>
      </c>
      <c r="D563" s="12"/>
      <c r="E563" s="12"/>
      <c r="F563" s="12"/>
      <c r="G563" s="12"/>
      <c r="H563" s="12"/>
      <c r="I563" s="12"/>
      <c r="J563" s="46"/>
      <c r="K563" s="47"/>
      <c r="L563" s="47"/>
      <c r="M563" s="47"/>
      <c r="N563" s="47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14"/>
      <c r="AB563" s="14"/>
      <c r="AC563" s="12"/>
    </row>
    <row r="564" spans="3:29">
      <c r="C564" s="11">
        <v>532</v>
      </c>
      <c r="D564" s="12"/>
      <c r="E564" s="12"/>
      <c r="F564" s="12"/>
      <c r="G564" s="12"/>
      <c r="H564" s="12"/>
      <c r="I564" s="12"/>
      <c r="J564" s="46"/>
      <c r="K564" s="47"/>
      <c r="L564" s="47"/>
      <c r="M564" s="47"/>
      <c r="N564" s="47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14"/>
      <c r="AB564" s="14"/>
      <c r="AC564" s="12"/>
    </row>
    <row r="565" spans="3:29">
      <c r="C565" s="11">
        <v>533</v>
      </c>
      <c r="D565" s="12"/>
      <c r="E565" s="12"/>
      <c r="F565" s="12"/>
      <c r="G565" s="12"/>
      <c r="H565" s="12"/>
      <c r="I565" s="12"/>
      <c r="J565" s="46"/>
      <c r="K565" s="47"/>
      <c r="L565" s="47"/>
      <c r="M565" s="47"/>
      <c r="N565" s="47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14"/>
      <c r="AB565" s="14"/>
      <c r="AC565" s="12"/>
    </row>
    <row r="566" spans="3:29">
      <c r="C566" s="11">
        <v>534</v>
      </c>
      <c r="D566" s="12"/>
      <c r="E566" s="12"/>
      <c r="F566" s="12"/>
      <c r="G566" s="12"/>
      <c r="H566" s="12"/>
      <c r="I566" s="12"/>
      <c r="J566" s="46"/>
      <c r="K566" s="47"/>
      <c r="L566" s="47"/>
      <c r="M566" s="47"/>
      <c r="N566" s="47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14"/>
      <c r="AB566" s="14"/>
      <c r="AC566" s="12"/>
    </row>
    <row r="567" spans="3:29">
      <c r="C567" s="11">
        <v>535</v>
      </c>
      <c r="D567" s="12"/>
      <c r="E567" s="12"/>
      <c r="F567" s="12"/>
      <c r="G567" s="12"/>
      <c r="H567" s="12"/>
      <c r="I567" s="12"/>
      <c r="J567" s="46"/>
      <c r="K567" s="47"/>
      <c r="L567" s="47"/>
      <c r="M567" s="47"/>
      <c r="N567" s="47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14"/>
      <c r="AB567" s="14"/>
      <c r="AC567" s="12"/>
    </row>
    <row r="568" spans="3:29">
      <c r="C568" s="11">
        <v>536</v>
      </c>
      <c r="D568" s="12"/>
      <c r="E568" s="12"/>
      <c r="F568" s="12"/>
      <c r="G568" s="12"/>
      <c r="H568" s="12"/>
      <c r="I568" s="12"/>
      <c r="J568" s="46"/>
      <c r="K568" s="47"/>
      <c r="L568" s="47"/>
      <c r="M568" s="47"/>
      <c r="N568" s="47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14"/>
      <c r="AB568" s="14"/>
      <c r="AC568" s="12"/>
    </row>
    <row r="569" spans="3:29">
      <c r="C569" s="11">
        <v>537</v>
      </c>
      <c r="D569" s="12"/>
      <c r="E569" s="12"/>
      <c r="F569" s="12"/>
      <c r="G569" s="12"/>
      <c r="H569" s="12"/>
      <c r="I569" s="12"/>
      <c r="J569" s="46"/>
      <c r="K569" s="47"/>
      <c r="L569" s="47"/>
      <c r="M569" s="47"/>
      <c r="N569" s="47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14"/>
      <c r="AB569" s="14"/>
      <c r="AC569" s="12"/>
    </row>
    <row r="570" spans="3:29">
      <c r="C570" s="11">
        <v>538</v>
      </c>
      <c r="D570" s="12"/>
      <c r="E570" s="12"/>
      <c r="F570" s="12"/>
      <c r="G570" s="12"/>
      <c r="H570" s="12"/>
      <c r="I570" s="12"/>
      <c r="J570" s="46"/>
      <c r="K570" s="47"/>
      <c r="L570" s="47"/>
      <c r="M570" s="47"/>
      <c r="N570" s="47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14"/>
      <c r="AB570" s="14"/>
      <c r="AC570" s="12"/>
    </row>
    <row r="571" spans="3:29">
      <c r="C571" s="11">
        <v>539</v>
      </c>
      <c r="D571" s="12"/>
      <c r="E571" s="12"/>
      <c r="F571" s="12"/>
      <c r="G571" s="12"/>
      <c r="H571" s="12"/>
      <c r="I571" s="12"/>
      <c r="J571" s="46"/>
      <c r="K571" s="47"/>
      <c r="L571" s="47"/>
      <c r="M571" s="47"/>
      <c r="N571" s="47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14"/>
      <c r="AB571" s="14"/>
      <c r="AC571" s="12"/>
    </row>
    <row r="572" spans="3:29">
      <c r="C572" s="11">
        <v>540</v>
      </c>
      <c r="D572" s="12"/>
      <c r="E572" s="12"/>
      <c r="F572" s="12"/>
      <c r="G572" s="12"/>
      <c r="H572" s="12"/>
      <c r="I572" s="12"/>
      <c r="J572" s="46"/>
      <c r="K572" s="47"/>
      <c r="L572" s="47"/>
      <c r="M572" s="47"/>
      <c r="N572" s="47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14"/>
      <c r="AB572" s="14"/>
      <c r="AC572" s="12"/>
    </row>
    <row r="573" spans="3:29">
      <c r="C573" s="11">
        <v>541</v>
      </c>
      <c r="D573" s="12"/>
      <c r="E573" s="12"/>
      <c r="F573" s="12"/>
      <c r="G573" s="12"/>
      <c r="H573" s="12"/>
      <c r="I573" s="12"/>
      <c r="J573" s="46"/>
      <c r="K573" s="47"/>
      <c r="L573" s="47"/>
      <c r="M573" s="47"/>
      <c r="N573" s="47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14"/>
      <c r="AB573" s="14"/>
      <c r="AC573" s="12"/>
    </row>
    <row r="574" spans="3:29">
      <c r="C574" s="11">
        <v>542</v>
      </c>
      <c r="D574" s="12"/>
      <c r="E574" s="12"/>
      <c r="F574" s="12"/>
      <c r="G574" s="12"/>
      <c r="H574" s="12"/>
      <c r="I574" s="12"/>
      <c r="J574" s="46"/>
      <c r="K574" s="47"/>
      <c r="L574" s="47"/>
      <c r="M574" s="47"/>
      <c r="N574" s="47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14"/>
      <c r="AB574" s="14"/>
      <c r="AC574" s="12"/>
    </row>
    <row r="575" spans="3:29">
      <c r="C575" s="11">
        <v>543</v>
      </c>
      <c r="D575" s="12"/>
      <c r="E575" s="12"/>
      <c r="F575" s="12"/>
      <c r="G575" s="12"/>
      <c r="H575" s="12"/>
      <c r="I575" s="12"/>
      <c r="J575" s="46"/>
      <c r="K575" s="47"/>
      <c r="L575" s="47"/>
      <c r="M575" s="47"/>
      <c r="N575" s="47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14"/>
      <c r="AB575" s="14"/>
      <c r="AC575" s="12"/>
    </row>
    <row r="576" spans="3:29">
      <c r="C576" s="11">
        <v>544</v>
      </c>
      <c r="D576" s="12"/>
      <c r="E576" s="12"/>
      <c r="F576" s="12"/>
      <c r="G576" s="12"/>
      <c r="H576" s="12"/>
      <c r="I576" s="12"/>
      <c r="J576" s="46"/>
      <c r="K576" s="47"/>
      <c r="L576" s="47"/>
      <c r="M576" s="47"/>
      <c r="N576" s="47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14"/>
      <c r="AB576" s="14"/>
      <c r="AC576" s="12"/>
    </row>
    <row r="577" spans="3:29">
      <c r="C577" s="11">
        <v>545</v>
      </c>
      <c r="D577" s="12"/>
      <c r="E577" s="12"/>
      <c r="F577" s="12"/>
      <c r="G577" s="12"/>
      <c r="H577" s="12"/>
      <c r="I577" s="12"/>
      <c r="J577" s="46"/>
      <c r="K577" s="47"/>
      <c r="L577" s="47"/>
      <c r="M577" s="47"/>
      <c r="N577" s="47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14"/>
      <c r="AB577" s="14"/>
      <c r="AC577" s="12"/>
    </row>
    <row r="578" spans="3:29">
      <c r="C578" s="11">
        <v>546</v>
      </c>
      <c r="D578" s="12"/>
      <c r="E578" s="12"/>
      <c r="F578" s="12"/>
      <c r="G578" s="12"/>
      <c r="H578" s="12"/>
      <c r="I578" s="12"/>
      <c r="J578" s="46"/>
      <c r="K578" s="47"/>
      <c r="L578" s="47"/>
      <c r="M578" s="47"/>
      <c r="N578" s="47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14"/>
      <c r="AB578" s="14"/>
      <c r="AC578" s="12"/>
    </row>
    <row r="579" spans="3:29">
      <c r="C579" s="11">
        <v>547</v>
      </c>
      <c r="D579" s="12"/>
      <c r="E579" s="12"/>
      <c r="F579" s="12"/>
      <c r="G579" s="12"/>
      <c r="H579" s="12"/>
      <c r="I579" s="12"/>
      <c r="J579" s="46"/>
      <c r="K579" s="47"/>
      <c r="L579" s="47"/>
      <c r="M579" s="47"/>
      <c r="N579" s="47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14"/>
      <c r="AB579" s="14"/>
      <c r="AC579" s="12"/>
    </row>
    <row r="580" spans="3:29">
      <c r="C580" s="11">
        <v>548</v>
      </c>
      <c r="D580" s="12"/>
      <c r="E580" s="12"/>
      <c r="F580" s="12"/>
      <c r="G580" s="12"/>
      <c r="H580" s="12"/>
      <c r="I580" s="12"/>
      <c r="J580" s="46"/>
      <c r="K580" s="47"/>
      <c r="L580" s="47"/>
      <c r="M580" s="47"/>
      <c r="N580" s="47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14"/>
      <c r="AB580" s="14"/>
      <c r="AC580" s="12"/>
    </row>
    <row r="581" spans="3:29">
      <c r="C581" s="11">
        <v>549</v>
      </c>
      <c r="D581" s="12"/>
      <c r="E581" s="12"/>
      <c r="F581" s="12"/>
      <c r="G581" s="12"/>
      <c r="H581" s="12"/>
      <c r="I581" s="12"/>
      <c r="J581" s="46"/>
      <c r="K581" s="47"/>
      <c r="L581" s="47"/>
      <c r="M581" s="47"/>
      <c r="N581" s="47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14"/>
      <c r="AB581" s="14"/>
      <c r="AC581" s="12"/>
    </row>
    <row r="582" spans="3:29">
      <c r="C582" s="11">
        <v>550</v>
      </c>
      <c r="D582" s="12"/>
      <c r="E582" s="12"/>
      <c r="F582" s="12"/>
      <c r="G582" s="12"/>
      <c r="H582" s="12"/>
      <c r="I582" s="12"/>
      <c r="J582" s="46"/>
      <c r="K582" s="47"/>
      <c r="L582" s="47"/>
      <c r="M582" s="47"/>
      <c r="N582" s="47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14"/>
      <c r="AB582" s="14"/>
      <c r="AC582" s="12"/>
    </row>
    <row r="583" spans="3:29">
      <c r="C583" s="11">
        <v>551</v>
      </c>
      <c r="D583" s="12"/>
      <c r="E583" s="12"/>
      <c r="F583" s="12"/>
      <c r="G583" s="12"/>
      <c r="H583" s="12"/>
      <c r="I583" s="12"/>
      <c r="J583" s="46"/>
      <c r="K583" s="47"/>
      <c r="L583" s="47"/>
      <c r="M583" s="47"/>
      <c r="N583" s="47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14"/>
      <c r="AB583" s="14"/>
      <c r="AC583" s="12"/>
    </row>
    <row r="584" spans="3:29">
      <c r="C584" s="11">
        <v>552</v>
      </c>
      <c r="D584" s="12"/>
      <c r="E584" s="12"/>
      <c r="F584" s="12"/>
      <c r="G584" s="12"/>
      <c r="H584" s="12"/>
      <c r="I584" s="12"/>
      <c r="J584" s="46"/>
      <c r="K584" s="47"/>
      <c r="L584" s="47"/>
      <c r="M584" s="47"/>
      <c r="N584" s="47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14"/>
      <c r="AB584" s="14"/>
      <c r="AC584" s="12"/>
    </row>
    <row r="585" spans="3:29">
      <c r="C585" s="11">
        <v>553</v>
      </c>
      <c r="D585" s="12"/>
      <c r="E585" s="12"/>
      <c r="F585" s="12"/>
      <c r="G585" s="12"/>
      <c r="H585" s="12"/>
      <c r="I585" s="12"/>
      <c r="J585" s="46"/>
      <c r="K585" s="47"/>
      <c r="L585" s="47"/>
      <c r="M585" s="47"/>
      <c r="N585" s="47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14"/>
      <c r="AB585" s="14"/>
      <c r="AC585" s="12"/>
    </row>
    <row r="586" spans="3:29">
      <c r="C586" s="11">
        <v>554</v>
      </c>
      <c r="D586" s="12"/>
      <c r="E586" s="12"/>
      <c r="F586" s="12"/>
      <c r="G586" s="12"/>
      <c r="H586" s="12"/>
      <c r="I586" s="12"/>
      <c r="J586" s="46"/>
      <c r="K586" s="47"/>
      <c r="L586" s="47"/>
      <c r="M586" s="47"/>
      <c r="N586" s="47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14"/>
      <c r="AB586" s="14"/>
      <c r="AC586" s="12"/>
    </row>
    <row r="587" spans="3:29">
      <c r="C587" s="11">
        <v>555</v>
      </c>
      <c r="D587" s="12"/>
      <c r="E587" s="12"/>
      <c r="F587" s="12"/>
      <c r="G587" s="12"/>
      <c r="H587" s="12"/>
      <c r="I587" s="12"/>
      <c r="J587" s="46"/>
      <c r="K587" s="47"/>
      <c r="L587" s="47"/>
      <c r="M587" s="47"/>
      <c r="N587" s="47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14"/>
      <c r="AB587" s="14"/>
      <c r="AC587" s="12"/>
    </row>
    <row r="588" spans="3:29">
      <c r="C588" s="11">
        <v>556</v>
      </c>
      <c r="D588" s="12"/>
      <c r="E588" s="12"/>
      <c r="F588" s="12"/>
      <c r="G588" s="12"/>
      <c r="H588" s="12"/>
      <c r="I588" s="12"/>
      <c r="J588" s="46"/>
      <c r="K588" s="47"/>
      <c r="L588" s="47"/>
      <c r="M588" s="47"/>
      <c r="N588" s="47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14"/>
      <c r="AB588" s="14"/>
      <c r="AC588" s="12"/>
    </row>
    <row r="589" spans="3:29">
      <c r="C589" s="11">
        <v>557</v>
      </c>
      <c r="D589" s="12"/>
      <c r="E589" s="12"/>
      <c r="F589" s="12"/>
      <c r="G589" s="12"/>
      <c r="H589" s="12"/>
      <c r="I589" s="12"/>
      <c r="J589" s="46"/>
      <c r="K589" s="47"/>
      <c r="L589" s="47"/>
      <c r="M589" s="47"/>
      <c r="N589" s="47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14"/>
      <c r="AB589" s="14"/>
      <c r="AC589" s="12"/>
    </row>
    <row r="590" spans="3:29">
      <c r="C590" s="11">
        <v>558</v>
      </c>
      <c r="D590" s="12"/>
      <c r="E590" s="12"/>
      <c r="F590" s="12"/>
      <c r="G590" s="12"/>
      <c r="H590" s="12"/>
      <c r="I590" s="12"/>
      <c r="J590" s="46"/>
      <c r="K590" s="47"/>
      <c r="L590" s="47"/>
      <c r="M590" s="47"/>
      <c r="N590" s="47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14"/>
      <c r="AB590" s="14"/>
      <c r="AC590" s="12"/>
    </row>
    <row r="591" spans="3:29">
      <c r="C591" s="11">
        <v>559</v>
      </c>
      <c r="D591" s="12"/>
      <c r="E591" s="12"/>
      <c r="F591" s="12"/>
      <c r="G591" s="12"/>
      <c r="H591" s="12"/>
      <c r="I591" s="12"/>
      <c r="J591" s="46"/>
      <c r="K591" s="47"/>
      <c r="L591" s="47"/>
      <c r="M591" s="47"/>
      <c r="N591" s="47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14"/>
      <c r="AB591" s="14"/>
      <c r="AC591" s="12"/>
    </row>
    <row r="592" spans="3:29">
      <c r="C592" s="11">
        <v>560</v>
      </c>
      <c r="D592" s="12"/>
      <c r="E592" s="12"/>
      <c r="F592" s="12"/>
      <c r="G592" s="12"/>
      <c r="H592" s="12"/>
      <c r="I592" s="12"/>
      <c r="J592" s="46"/>
      <c r="K592" s="47"/>
      <c r="L592" s="47"/>
      <c r="M592" s="47"/>
      <c r="N592" s="47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14"/>
      <c r="AB592" s="14"/>
      <c r="AC592" s="12"/>
    </row>
    <row r="593" spans="3:29">
      <c r="C593" s="11">
        <v>561</v>
      </c>
      <c r="D593" s="12"/>
      <c r="E593" s="12"/>
      <c r="F593" s="12"/>
      <c r="G593" s="12"/>
      <c r="H593" s="12"/>
      <c r="I593" s="12"/>
      <c r="J593" s="46"/>
      <c r="K593" s="47"/>
      <c r="L593" s="47"/>
      <c r="M593" s="47"/>
      <c r="N593" s="47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14"/>
      <c r="AB593" s="14"/>
      <c r="AC593" s="12"/>
    </row>
    <row r="594" spans="3:29">
      <c r="C594" s="11">
        <v>562</v>
      </c>
      <c r="D594" s="12"/>
      <c r="E594" s="12"/>
      <c r="F594" s="12"/>
      <c r="G594" s="12"/>
      <c r="H594" s="12"/>
      <c r="I594" s="12"/>
      <c r="J594" s="46"/>
      <c r="K594" s="47"/>
      <c r="L594" s="47"/>
      <c r="M594" s="47"/>
      <c r="N594" s="47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14"/>
      <c r="AB594" s="14"/>
      <c r="AC594" s="12"/>
    </row>
    <row r="595" spans="3:29">
      <c r="C595" s="11">
        <v>563</v>
      </c>
      <c r="D595" s="12"/>
      <c r="E595" s="12"/>
      <c r="F595" s="12"/>
      <c r="G595" s="12"/>
      <c r="H595" s="12"/>
      <c r="I595" s="12"/>
      <c r="J595" s="46"/>
      <c r="K595" s="47"/>
      <c r="L595" s="47"/>
      <c r="M595" s="47"/>
      <c r="N595" s="47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14"/>
      <c r="AB595" s="14"/>
      <c r="AC595" s="12"/>
    </row>
    <row r="596" spans="3:29">
      <c r="C596" s="11">
        <v>564</v>
      </c>
      <c r="D596" s="12"/>
      <c r="E596" s="12"/>
      <c r="F596" s="12"/>
      <c r="G596" s="12"/>
      <c r="H596" s="12"/>
      <c r="I596" s="12"/>
      <c r="J596" s="46"/>
      <c r="K596" s="47"/>
      <c r="L596" s="47"/>
      <c r="M596" s="47"/>
      <c r="N596" s="47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14"/>
      <c r="AB596" s="14"/>
      <c r="AC596" s="12"/>
    </row>
    <row r="597" spans="3:29">
      <c r="C597" s="11">
        <v>565</v>
      </c>
      <c r="D597" s="12"/>
      <c r="E597" s="12"/>
      <c r="F597" s="12"/>
      <c r="G597" s="12"/>
      <c r="H597" s="12"/>
      <c r="I597" s="12"/>
      <c r="J597" s="46"/>
      <c r="K597" s="47"/>
      <c r="L597" s="47"/>
      <c r="M597" s="47"/>
      <c r="N597" s="47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14"/>
      <c r="AB597" s="14"/>
      <c r="AC597" s="12"/>
    </row>
    <row r="598" spans="3:29">
      <c r="C598" s="11">
        <v>566</v>
      </c>
      <c r="D598" s="12"/>
      <c r="E598" s="12"/>
      <c r="F598" s="12"/>
      <c r="G598" s="12"/>
      <c r="H598" s="12"/>
      <c r="I598" s="12"/>
      <c r="J598" s="46"/>
      <c r="K598" s="47"/>
      <c r="L598" s="47"/>
      <c r="M598" s="47"/>
      <c r="N598" s="47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14"/>
      <c r="AB598" s="14"/>
      <c r="AC598" s="12"/>
    </row>
    <row r="599" spans="3:29">
      <c r="C599" s="11">
        <v>567</v>
      </c>
      <c r="D599" s="12"/>
      <c r="E599" s="12"/>
      <c r="F599" s="12"/>
      <c r="G599" s="12"/>
      <c r="H599" s="12"/>
      <c r="I599" s="12"/>
      <c r="J599" s="46"/>
      <c r="K599" s="47"/>
      <c r="L599" s="47"/>
      <c r="M599" s="47"/>
      <c r="N599" s="47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14"/>
      <c r="AB599" s="14"/>
      <c r="AC599" s="12"/>
    </row>
    <row r="600" spans="3:29">
      <c r="C600" s="11">
        <v>568</v>
      </c>
      <c r="D600" s="12"/>
      <c r="E600" s="12"/>
      <c r="F600" s="12"/>
      <c r="G600" s="12"/>
      <c r="H600" s="12"/>
      <c r="I600" s="12"/>
      <c r="J600" s="46"/>
      <c r="K600" s="47"/>
      <c r="L600" s="47"/>
      <c r="M600" s="47"/>
      <c r="N600" s="47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14"/>
      <c r="AB600" s="14"/>
      <c r="AC600" s="12"/>
    </row>
    <row r="601" spans="3:29">
      <c r="C601" s="11">
        <v>569</v>
      </c>
      <c r="D601" s="12"/>
      <c r="E601" s="12"/>
      <c r="F601" s="12"/>
      <c r="G601" s="12"/>
      <c r="H601" s="12"/>
      <c r="I601" s="12"/>
      <c r="J601" s="46"/>
      <c r="K601" s="47"/>
      <c r="L601" s="47"/>
      <c r="M601" s="47"/>
      <c r="N601" s="47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14"/>
      <c r="AB601" s="14"/>
      <c r="AC601" s="12"/>
    </row>
    <row r="602" spans="3:29">
      <c r="C602" s="11">
        <v>570</v>
      </c>
      <c r="D602" s="12"/>
      <c r="E602" s="12"/>
      <c r="F602" s="12"/>
      <c r="G602" s="12"/>
      <c r="H602" s="12"/>
      <c r="I602" s="12"/>
      <c r="J602" s="46"/>
      <c r="K602" s="47"/>
      <c r="L602" s="47"/>
      <c r="M602" s="47"/>
      <c r="N602" s="47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14"/>
      <c r="AB602" s="14"/>
      <c r="AC602" s="12"/>
    </row>
    <row r="603" spans="3:29">
      <c r="C603" s="11">
        <v>571</v>
      </c>
      <c r="D603" s="12"/>
      <c r="E603" s="12"/>
      <c r="F603" s="12"/>
      <c r="G603" s="12"/>
      <c r="H603" s="12"/>
      <c r="I603" s="12"/>
      <c r="J603" s="46"/>
      <c r="K603" s="47"/>
      <c r="L603" s="47"/>
      <c r="M603" s="47"/>
      <c r="N603" s="47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14"/>
      <c r="AB603" s="14"/>
      <c r="AC603" s="12"/>
    </row>
    <row r="604" spans="3:29">
      <c r="C604" s="11">
        <v>572</v>
      </c>
      <c r="D604" s="12"/>
      <c r="E604" s="12"/>
      <c r="F604" s="12"/>
      <c r="G604" s="12"/>
      <c r="H604" s="12"/>
      <c r="I604" s="12"/>
      <c r="J604" s="46"/>
      <c r="K604" s="47"/>
      <c r="L604" s="47"/>
      <c r="M604" s="47"/>
      <c r="N604" s="47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14"/>
      <c r="AB604" s="14"/>
      <c r="AC604" s="12"/>
    </row>
    <row r="605" spans="3:29">
      <c r="C605" s="11">
        <v>573</v>
      </c>
      <c r="D605" s="12"/>
      <c r="E605" s="12"/>
      <c r="F605" s="12"/>
      <c r="G605" s="12"/>
      <c r="H605" s="12"/>
      <c r="I605" s="12"/>
      <c r="J605" s="46"/>
      <c r="K605" s="47"/>
      <c r="L605" s="47"/>
      <c r="M605" s="47"/>
      <c r="N605" s="47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14"/>
      <c r="AB605" s="14"/>
      <c r="AC605" s="12"/>
    </row>
    <row r="606" spans="3:29">
      <c r="C606" s="11">
        <v>574</v>
      </c>
      <c r="D606" s="12"/>
      <c r="E606" s="12"/>
      <c r="F606" s="12"/>
      <c r="G606" s="12"/>
      <c r="H606" s="12"/>
      <c r="I606" s="12"/>
      <c r="J606" s="46"/>
      <c r="K606" s="47"/>
      <c r="L606" s="47"/>
      <c r="M606" s="47"/>
      <c r="N606" s="47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14"/>
      <c r="AB606" s="14"/>
      <c r="AC606" s="12"/>
    </row>
    <row r="607" spans="3:29">
      <c r="C607" s="11">
        <v>575</v>
      </c>
      <c r="D607" s="12"/>
      <c r="E607" s="12"/>
      <c r="F607" s="12"/>
      <c r="G607" s="12"/>
      <c r="H607" s="12"/>
      <c r="I607" s="12"/>
      <c r="J607" s="46"/>
      <c r="K607" s="47"/>
      <c r="L607" s="47"/>
      <c r="M607" s="47"/>
      <c r="N607" s="47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14"/>
      <c r="AB607" s="14"/>
      <c r="AC607" s="12"/>
    </row>
    <row r="608" spans="3:29">
      <c r="C608" s="11">
        <v>576</v>
      </c>
      <c r="D608" s="12"/>
      <c r="E608" s="12"/>
      <c r="F608" s="12"/>
      <c r="G608" s="12"/>
      <c r="H608" s="12"/>
      <c r="I608" s="12"/>
      <c r="J608" s="46"/>
      <c r="K608" s="47"/>
      <c r="L608" s="47"/>
      <c r="M608" s="47"/>
      <c r="N608" s="47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14"/>
      <c r="AB608" s="14"/>
      <c r="AC608" s="12"/>
    </row>
    <row r="609" spans="3:29">
      <c r="C609" s="11">
        <v>577</v>
      </c>
      <c r="D609" s="12"/>
      <c r="E609" s="12"/>
      <c r="F609" s="12"/>
      <c r="G609" s="12"/>
      <c r="H609" s="12"/>
      <c r="I609" s="12"/>
      <c r="J609" s="46"/>
      <c r="K609" s="47"/>
      <c r="L609" s="47"/>
      <c r="M609" s="47"/>
      <c r="N609" s="47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14"/>
      <c r="AB609" s="14"/>
      <c r="AC609" s="12"/>
    </row>
    <row r="610" spans="3:29">
      <c r="C610" s="11">
        <v>578</v>
      </c>
      <c r="D610" s="12"/>
      <c r="E610" s="12"/>
      <c r="F610" s="12"/>
      <c r="G610" s="12"/>
      <c r="H610" s="12"/>
      <c r="I610" s="12"/>
      <c r="J610" s="46"/>
      <c r="K610" s="47"/>
      <c r="L610" s="47"/>
      <c r="M610" s="47"/>
      <c r="N610" s="47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14"/>
      <c r="AB610" s="14"/>
      <c r="AC610" s="12"/>
    </row>
    <row r="611" spans="3:29">
      <c r="C611" s="11">
        <v>579</v>
      </c>
      <c r="D611" s="12"/>
      <c r="E611" s="12"/>
      <c r="F611" s="12"/>
      <c r="G611" s="12"/>
      <c r="H611" s="12"/>
      <c r="I611" s="12"/>
      <c r="J611" s="46"/>
      <c r="K611" s="47"/>
      <c r="L611" s="47"/>
      <c r="M611" s="47"/>
      <c r="N611" s="47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14"/>
      <c r="AB611" s="14"/>
      <c r="AC611" s="12"/>
    </row>
    <row r="612" spans="3:29">
      <c r="C612" s="11">
        <v>580</v>
      </c>
      <c r="D612" s="12"/>
      <c r="E612" s="12"/>
      <c r="F612" s="12"/>
      <c r="G612" s="12"/>
      <c r="H612" s="12"/>
      <c r="I612" s="12"/>
      <c r="J612" s="46"/>
      <c r="K612" s="47"/>
      <c r="L612" s="47"/>
      <c r="M612" s="47"/>
      <c r="N612" s="47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14"/>
      <c r="AB612" s="14"/>
      <c r="AC612" s="12"/>
    </row>
    <row r="613" spans="3:29">
      <c r="C613" s="11">
        <v>581</v>
      </c>
      <c r="D613" s="12"/>
      <c r="E613" s="12"/>
      <c r="F613" s="12"/>
      <c r="G613" s="12"/>
      <c r="H613" s="12"/>
      <c r="I613" s="12"/>
      <c r="J613" s="46"/>
      <c r="K613" s="47"/>
      <c r="L613" s="47"/>
      <c r="M613" s="47"/>
      <c r="N613" s="47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14"/>
      <c r="AB613" s="14"/>
      <c r="AC613" s="12"/>
    </row>
    <row r="614" spans="3:29">
      <c r="C614" s="11">
        <v>582</v>
      </c>
      <c r="D614" s="12"/>
      <c r="E614" s="12"/>
      <c r="F614" s="12"/>
      <c r="G614" s="12"/>
      <c r="H614" s="12"/>
      <c r="I614" s="12"/>
      <c r="J614" s="46"/>
      <c r="K614" s="47"/>
      <c r="L614" s="47"/>
      <c r="M614" s="47"/>
      <c r="N614" s="47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14"/>
      <c r="AB614" s="14"/>
      <c r="AC614" s="12"/>
    </row>
    <row r="615" spans="3:29">
      <c r="C615" s="11">
        <v>583</v>
      </c>
      <c r="D615" s="12"/>
      <c r="E615" s="12"/>
      <c r="F615" s="12"/>
      <c r="G615" s="12"/>
      <c r="H615" s="12"/>
      <c r="I615" s="12"/>
      <c r="J615" s="46"/>
      <c r="K615" s="47"/>
      <c r="L615" s="47"/>
      <c r="M615" s="47"/>
      <c r="N615" s="47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14"/>
      <c r="AB615" s="14"/>
      <c r="AC615" s="12"/>
    </row>
    <row r="616" spans="3:29">
      <c r="C616" s="11">
        <v>584</v>
      </c>
      <c r="D616" s="12"/>
      <c r="E616" s="12"/>
      <c r="F616" s="12"/>
      <c r="G616" s="12"/>
      <c r="H616" s="12"/>
      <c r="I616" s="12"/>
      <c r="J616" s="46"/>
      <c r="K616" s="47"/>
      <c r="L616" s="47"/>
      <c r="M616" s="47"/>
      <c r="N616" s="47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14"/>
      <c r="AB616" s="14"/>
      <c r="AC616" s="12"/>
    </row>
    <row r="617" spans="3:29">
      <c r="C617" s="11">
        <v>585</v>
      </c>
      <c r="D617" s="12"/>
      <c r="E617" s="12"/>
      <c r="F617" s="12"/>
      <c r="G617" s="12"/>
      <c r="H617" s="12"/>
      <c r="I617" s="12"/>
      <c r="J617" s="46"/>
      <c r="K617" s="47"/>
      <c r="L617" s="47"/>
      <c r="M617" s="47"/>
      <c r="N617" s="47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14"/>
      <c r="AB617" s="14"/>
      <c r="AC617" s="12"/>
    </row>
    <row r="618" spans="3:29">
      <c r="C618" s="11">
        <v>586</v>
      </c>
      <c r="D618" s="12"/>
      <c r="E618" s="12"/>
      <c r="F618" s="12"/>
      <c r="G618" s="12"/>
      <c r="H618" s="12"/>
      <c r="I618" s="12"/>
      <c r="J618" s="46"/>
      <c r="K618" s="47"/>
      <c r="L618" s="47"/>
      <c r="M618" s="47"/>
      <c r="N618" s="47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14"/>
      <c r="AB618" s="14"/>
      <c r="AC618" s="12"/>
    </row>
    <row r="619" spans="3:29">
      <c r="C619" s="11">
        <v>587</v>
      </c>
      <c r="D619" s="12"/>
      <c r="E619" s="12"/>
      <c r="F619" s="12"/>
      <c r="G619" s="12"/>
      <c r="H619" s="12"/>
      <c r="I619" s="12"/>
      <c r="J619" s="46"/>
      <c r="K619" s="47"/>
      <c r="L619" s="47"/>
      <c r="M619" s="47"/>
      <c r="N619" s="47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14"/>
      <c r="AB619" s="14"/>
      <c r="AC619" s="12"/>
    </row>
    <row r="620" spans="3:29">
      <c r="C620" s="11">
        <v>588</v>
      </c>
      <c r="D620" s="12"/>
      <c r="E620" s="12"/>
      <c r="F620" s="12"/>
      <c r="G620" s="12"/>
      <c r="H620" s="12"/>
      <c r="I620" s="12"/>
      <c r="J620" s="46"/>
      <c r="K620" s="47"/>
      <c r="L620" s="47"/>
      <c r="M620" s="47"/>
      <c r="N620" s="47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14"/>
      <c r="AB620" s="14"/>
      <c r="AC620" s="12"/>
    </row>
    <row r="621" spans="3:29">
      <c r="C621" s="11">
        <v>589</v>
      </c>
      <c r="D621" s="12"/>
      <c r="E621" s="12"/>
      <c r="F621" s="12"/>
      <c r="G621" s="12"/>
      <c r="H621" s="12"/>
      <c r="I621" s="12"/>
      <c r="J621" s="46"/>
      <c r="K621" s="47"/>
      <c r="L621" s="47"/>
      <c r="M621" s="47"/>
      <c r="N621" s="47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14"/>
      <c r="AB621" s="14"/>
      <c r="AC621" s="12"/>
    </row>
    <row r="622" spans="3:29">
      <c r="C622" s="11">
        <v>590</v>
      </c>
      <c r="D622" s="12"/>
      <c r="E622" s="12"/>
      <c r="F622" s="12"/>
      <c r="G622" s="12"/>
      <c r="H622" s="12"/>
      <c r="I622" s="12"/>
      <c r="J622" s="46"/>
      <c r="K622" s="47"/>
      <c r="L622" s="47"/>
      <c r="M622" s="47"/>
      <c r="N622" s="47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14"/>
      <c r="AB622" s="14"/>
      <c r="AC622" s="12"/>
    </row>
    <row r="623" spans="3:29">
      <c r="C623" s="11">
        <v>591</v>
      </c>
      <c r="D623" s="12"/>
      <c r="E623" s="12"/>
      <c r="F623" s="12"/>
      <c r="G623" s="12"/>
      <c r="H623" s="12"/>
      <c r="I623" s="12"/>
      <c r="J623" s="46"/>
      <c r="K623" s="47"/>
      <c r="L623" s="47"/>
      <c r="M623" s="47"/>
      <c r="N623" s="47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14"/>
      <c r="AB623" s="14"/>
      <c r="AC623" s="12"/>
    </row>
    <row r="624" spans="3:29">
      <c r="C624" s="11">
        <v>592</v>
      </c>
      <c r="D624" s="12"/>
      <c r="E624" s="12"/>
      <c r="F624" s="12"/>
      <c r="G624" s="12"/>
      <c r="H624" s="12"/>
      <c r="I624" s="12"/>
      <c r="J624" s="46"/>
      <c r="K624" s="47"/>
      <c r="L624" s="47"/>
      <c r="M624" s="47"/>
      <c r="N624" s="47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14"/>
      <c r="AB624" s="14"/>
      <c r="AC624" s="12"/>
    </row>
    <row r="625" spans="3:29">
      <c r="C625" s="11">
        <v>593</v>
      </c>
      <c r="D625" s="12"/>
      <c r="E625" s="12"/>
      <c r="F625" s="12"/>
      <c r="G625" s="12"/>
      <c r="H625" s="12"/>
      <c r="I625" s="12"/>
      <c r="J625" s="46"/>
      <c r="K625" s="47"/>
      <c r="L625" s="47"/>
      <c r="M625" s="47"/>
      <c r="N625" s="47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14"/>
      <c r="AB625" s="14"/>
      <c r="AC625" s="12"/>
    </row>
    <row r="626" spans="3:29">
      <c r="C626" s="11">
        <v>594</v>
      </c>
      <c r="D626" s="12"/>
      <c r="E626" s="12"/>
      <c r="F626" s="12"/>
      <c r="G626" s="12"/>
      <c r="H626" s="12"/>
      <c r="I626" s="12"/>
      <c r="J626" s="46"/>
      <c r="K626" s="47"/>
      <c r="L626" s="47"/>
      <c r="M626" s="47"/>
      <c r="N626" s="47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14"/>
      <c r="AB626" s="14"/>
      <c r="AC626" s="12"/>
    </row>
    <row r="627" spans="3:29">
      <c r="C627" s="11">
        <v>595</v>
      </c>
      <c r="D627" s="12"/>
      <c r="E627" s="12"/>
      <c r="F627" s="12"/>
      <c r="G627" s="12"/>
      <c r="H627" s="12"/>
      <c r="I627" s="12"/>
      <c r="J627" s="46"/>
      <c r="K627" s="47"/>
      <c r="L627" s="47"/>
      <c r="M627" s="47"/>
      <c r="N627" s="47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14"/>
      <c r="AB627" s="14"/>
      <c r="AC627" s="12"/>
    </row>
    <row r="628" spans="3:29">
      <c r="C628" s="11">
        <v>596</v>
      </c>
      <c r="D628" s="12"/>
      <c r="E628" s="12"/>
      <c r="F628" s="12"/>
      <c r="G628" s="12"/>
      <c r="H628" s="12"/>
      <c r="I628" s="12"/>
      <c r="J628" s="46"/>
      <c r="K628" s="47"/>
      <c r="L628" s="47"/>
      <c r="M628" s="47"/>
      <c r="N628" s="47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14"/>
      <c r="AB628" s="14"/>
      <c r="AC628" s="12"/>
    </row>
    <row r="629" spans="3:29">
      <c r="C629" s="11">
        <v>597</v>
      </c>
      <c r="D629" s="12"/>
      <c r="E629" s="12"/>
      <c r="F629" s="12"/>
      <c r="G629" s="12"/>
      <c r="H629" s="12"/>
      <c r="I629" s="12"/>
      <c r="J629" s="46"/>
      <c r="K629" s="47"/>
      <c r="L629" s="47"/>
      <c r="M629" s="47"/>
      <c r="N629" s="47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14"/>
      <c r="AB629" s="14"/>
      <c r="AC629" s="12"/>
    </row>
    <row r="630" spans="3:29">
      <c r="C630" s="11">
        <v>598</v>
      </c>
      <c r="D630" s="12"/>
      <c r="E630" s="12"/>
      <c r="F630" s="12"/>
      <c r="G630" s="12"/>
      <c r="H630" s="12"/>
      <c r="I630" s="12"/>
      <c r="J630" s="46"/>
      <c r="K630" s="47"/>
      <c r="L630" s="47"/>
      <c r="M630" s="47"/>
      <c r="N630" s="47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14"/>
      <c r="AB630" s="14"/>
      <c r="AC630" s="12"/>
    </row>
    <row r="631" spans="3:29">
      <c r="C631" s="11">
        <v>599</v>
      </c>
      <c r="D631" s="12"/>
      <c r="E631" s="12"/>
      <c r="F631" s="12"/>
      <c r="G631" s="12"/>
      <c r="H631" s="12"/>
      <c r="I631" s="12"/>
      <c r="J631" s="46"/>
      <c r="K631" s="47"/>
      <c r="L631" s="47"/>
      <c r="M631" s="47"/>
      <c r="N631" s="47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14"/>
      <c r="AB631" s="14"/>
      <c r="AC631" s="12"/>
    </row>
    <row r="632" spans="3:29">
      <c r="C632" s="11">
        <v>600</v>
      </c>
      <c r="D632" s="12"/>
      <c r="E632" s="12"/>
      <c r="F632" s="12"/>
      <c r="G632" s="12"/>
      <c r="H632" s="12"/>
      <c r="I632" s="12"/>
      <c r="J632" s="46"/>
      <c r="K632" s="47"/>
      <c r="L632" s="47"/>
      <c r="M632" s="47"/>
      <c r="N632" s="47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14"/>
      <c r="AB632" s="14"/>
      <c r="AC632" s="12"/>
    </row>
    <row r="633" spans="3:29">
      <c r="C633" s="11">
        <v>601</v>
      </c>
      <c r="D633" s="12"/>
      <c r="E633" s="12"/>
      <c r="F633" s="12"/>
      <c r="G633" s="12"/>
      <c r="H633" s="12"/>
      <c r="I633" s="12"/>
      <c r="J633" s="46"/>
      <c r="K633" s="47"/>
      <c r="L633" s="47"/>
      <c r="M633" s="47"/>
      <c r="N633" s="47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14"/>
      <c r="AB633" s="14"/>
      <c r="AC633" s="12"/>
    </row>
    <row r="634" spans="3:29">
      <c r="C634" s="11">
        <v>602</v>
      </c>
      <c r="D634" s="12"/>
      <c r="E634" s="12"/>
      <c r="F634" s="12"/>
      <c r="G634" s="12"/>
      <c r="H634" s="12"/>
      <c r="I634" s="12"/>
      <c r="J634" s="46"/>
      <c r="K634" s="47"/>
      <c r="L634" s="47"/>
      <c r="M634" s="47"/>
      <c r="N634" s="47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14"/>
      <c r="AB634" s="14"/>
      <c r="AC634" s="12"/>
    </row>
    <row r="635" spans="3:29">
      <c r="C635" s="11">
        <v>603</v>
      </c>
      <c r="D635" s="12"/>
      <c r="E635" s="12"/>
      <c r="F635" s="12"/>
      <c r="G635" s="12"/>
      <c r="H635" s="12"/>
      <c r="I635" s="12"/>
      <c r="J635" s="46"/>
      <c r="K635" s="47"/>
      <c r="L635" s="47"/>
      <c r="M635" s="47"/>
      <c r="N635" s="47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14"/>
      <c r="AB635" s="14"/>
      <c r="AC635" s="12"/>
    </row>
    <row r="636" spans="3:29">
      <c r="C636" s="11">
        <v>604</v>
      </c>
      <c r="D636" s="12"/>
      <c r="E636" s="12"/>
      <c r="F636" s="12"/>
      <c r="G636" s="12"/>
      <c r="H636" s="12"/>
      <c r="I636" s="12"/>
      <c r="J636" s="46"/>
      <c r="K636" s="47"/>
      <c r="L636" s="47"/>
      <c r="M636" s="47"/>
      <c r="N636" s="47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14"/>
      <c r="AB636" s="14"/>
      <c r="AC636" s="12"/>
    </row>
    <row r="637" spans="3:29">
      <c r="C637" s="11">
        <v>605</v>
      </c>
      <c r="D637" s="12"/>
      <c r="E637" s="12"/>
      <c r="F637" s="12"/>
      <c r="G637" s="12"/>
      <c r="H637" s="12"/>
      <c r="I637" s="12"/>
      <c r="J637" s="46"/>
      <c r="K637" s="47"/>
      <c r="L637" s="47"/>
      <c r="M637" s="47"/>
      <c r="N637" s="47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14"/>
      <c r="AB637" s="14"/>
      <c r="AC637" s="12"/>
    </row>
    <row r="638" spans="3:29">
      <c r="C638" s="11">
        <v>606</v>
      </c>
      <c r="D638" s="12"/>
      <c r="E638" s="12"/>
      <c r="F638" s="12"/>
      <c r="G638" s="12"/>
      <c r="H638" s="12"/>
      <c r="I638" s="12"/>
      <c r="J638" s="46"/>
      <c r="K638" s="47"/>
      <c r="L638" s="47"/>
      <c r="M638" s="47"/>
      <c r="N638" s="47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14"/>
      <c r="AB638" s="14"/>
      <c r="AC638" s="12"/>
    </row>
    <row r="639" spans="3:29">
      <c r="C639" s="11">
        <v>607</v>
      </c>
      <c r="D639" s="12"/>
      <c r="E639" s="12"/>
      <c r="F639" s="12"/>
      <c r="G639" s="12"/>
      <c r="H639" s="12"/>
      <c r="I639" s="12"/>
      <c r="J639" s="46"/>
      <c r="K639" s="47"/>
      <c r="L639" s="47"/>
      <c r="M639" s="47"/>
      <c r="N639" s="47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14"/>
      <c r="AB639" s="14"/>
      <c r="AC639" s="12"/>
    </row>
    <row r="640" spans="3:29">
      <c r="C640" s="11">
        <v>608</v>
      </c>
      <c r="D640" s="12"/>
      <c r="E640" s="12"/>
      <c r="F640" s="12"/>
      <c r="G640" s="12"/>
      <c r="H640" s="12"/>
      <c r="I640" s="12"/>
      <c r="J640" s="46"/>
      <c r="K640" s="47"/>
      <c r="L640" s="47"/>
      <c r="M640" s="47"/>
      <c r="N640" s="47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14"/>
      <c r="AB640" s="14"/>
      <c r="AC640" s="12"/>
    </row>
    <row r="641" spans="3:29">
      <c r="C641" s="11">
        <v>609</v>
      </c>
      <c r="D641" s="12"/>
      <c r="E641" s="12"/>
      <c r="F641" s="12"/>
      <c r="G641" s="12"/>
      <c r="H641" s="12"/>
      <c r="I641" s="12"/>
      <c r="J641" s="46"/>
      <c r="K641" s="47"/>
      <c r="L641" s="47"/>
      <c r="M641" s="47"/>
      <c r="N641" s="47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14"/>
      <c r="AB641" s="14"/>
      <c r="AC641" s="12"/>
    </row>
    <row r="642" spans="3:29">
      <c r="C642" s="11">
        <v>610</v>
      </c>
      <c r="D642" s="12"/>
      <c r="E642" s="12"/>
      <c r="F642" s="12"/>
      <c r="G642" s="12"/>
      <c r="H642" s="12"/>
      <c r="I642" s="12"/>
      <c r="J642" s="46"/>
      <c r="K642" s="47"/>
      <c r="L642" s="47"/>
      <c r="M642" s="47"/>
      <c r="N642" s="47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14"/>
      <c r="AB642" s="14"/>
      <c r="AC642" s="12"/>
    </row>
    <row r="643" spans="3:29">
      <c r="C643" s="11">
        <v>611</v>
      </c>
      <c r="D643" s="12"/>
      <c r="E643" s="12"/>
      <c r="F643" s="12"/>
      <c r="G643" s="12"/>
      <c r="H643" s="12"/>
      <c r="I643" s="12"/>
      <c r="J643" s="46"/>
      <c r="K643" s="47"/>
      <c r="L643" s="47"/>
      <c r="M643" s="47"/>
      <c r="N643" s="47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14"/>
      <c r="AB643" s="14"/>
      <c r="AC643" s="12"/>
    </row>
    <row r="644" spans="3:29">
      <c r="C644" s="11">
        <v>612</v>
      </c>
      <c r="D644" s="12"/>
      <c r="E644" s="12"/>
      <c r="F644" s="12"/>
      <c r="G644" s="12"/>
      <c r="H644" s="12"/>
      <c r="I644" s="12"/>
      <c r="J644" s="46"/>
      <c r="K644" s="47"/>
      <c r="L644" s="47"/>
      <c r="M644" s="47"/>
      <c r="N644" s="47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14"/>
      <c r="AB644" s="14"/>
      <c r="AC644" s="12"/>
    </row>
    <row r="645" spans="3:29">
      <c r="C645" s="11">
        <v>613</v>
      </c>
      <c r="D645" s="12"/>
      <c r="E645" s="12"/>
      <c r="F645" s="12"/>
      <c r="G645" s="12"/>
      <c r="H645" s="12"/>
      <c r="I645" s="12"/>
      <c r="J645" s="46"/>
      <c r="K645" s="47"/>
      <c r="L645" s="47"/>
      <c r="M645" s="47"/>
      <c r="N645" s="47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14"/>
      <c r="AB645" s="14"/>
      <c r="AC645" s="12"/>
    </row>
    <row r="646" spans="3:29">
      <c r="C646" s="11">
        <v>614</v>
      </c>
      <c r="D646" s="12"/>
      <c r="E646" s="12"/>
      <c r="F646" s="12"/>
      <c r="G646" s="12"/>
      <c r="H646" s="12"/>
      <c r="I646" s="12"/>
      <c r="J646" s="46"/>
      <c r="K646" s="47"/>
      <c r="L646" s="47"/>
      <c r="M646" s="47"/>
      <c r="N646" s="47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14"/>
      <c r="AB646" s="14"/>
      <c r="AC646" s="12"/>
    </row>
    <row r="647" spans="3:29">
      <c r="C647" s="11">
        <v>615</v>
      </c>
      <c r="D647" s="12"/>
      <c r="E647" s="12"/>
      <c r="F647" s="12"/>
      <c r="G647" s="12"/>
      <c r="H647" s="12"/>
      <c r="I647" s="12"/>
      <c r="J647" s="46"/>
      <c r="K647" s="47"/>
      <c r="L647" s="47"/>
      <c r="M647" s="47"/>
      <c r="N647" s="47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14"/>
      <c r="AB647" s="14"/>
      <c r="AC647" s="12"/>
    </row>
    <row r="648" spans="3:29">
      <c r="C648" s="11">
        <v>616</v>
      </c>
      <c r="D648" s="12"/>
      <c r="E648" s="12"/>
      <c r="F648" s="12"/>
      <c r="G648" s="12"/>
      <c r="H648" s="12"/>
      <c r="I648" s="12"/>
      <c r="J648" s="46"/>
      <c r="K648" s="47"/>
      <c r="L648" s="47"/>
      <c r="M648" s="47"/>
      <c r="N648" s="47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14"/>
      <c r="AB648" s="14"/>
      <c r="AC648" s="12"/>
    </row>
    <row r="649" spans="3:29">
      <c r="C649" s="11">
        <v>617</v>
      </c>
      <c r="D649" s="12"/>
      <c r="E649" s="12"/>
      <c r="F649" s="12"/>
      <c r="G649" s="12"/>
      <c r="H649" s="12"/>
      <c r="I649" s="12"/>
      <c r="J649" s="46"/>
      <c r="K649" s="47"/>
      <c r="L649" s="47"/>
      <c r="M649" s="47"/>
      <c r="N649" s="47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14"/>
      <c r="AB649" s="14"/>
      <c r="AC649" s="12"/>
    </row>
    <row r="650" spans="3:29">
      <c r="C650" s="11">
        <v>618</v>
      </c>
      <c r="D650" s="12"/>
      <c r="E650" s="12"/>
      <c r="F650" s="12"/>
      <c r="G650" s="12"/>
      <c r="H650" s="12"/>
      <c r="I650" s="12"/>
      <c r="J650" s="46"/>
      <c r="K650" s="47"/>
      <c r="L650" s="47"/>
      <c r="M650" s="47"/>
      <c r="N650" s="47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14"/>
      <c r="AB650" s="14"/>
      <c r="AC650" s="12"/>
    </row>
    <row r="651" spans="3:29">
      <c r="C651" s="11">
        <v>619</v>
      </c>
      <c r="D651" s="12"/>
      <c r="E651" s="12"/>
      <c r="F651" s="12"/>
      <c r="G651" s="12"/>
      <c r="H651" s="12"/>
      <c r="I651" s="12"/>
      <c r="J651" s="46"/>
      <c r="K651" s="47"/>
      <c r="L651" s="47"/>
      <c r="M651" s="47"/>
      <c r="N651" s="47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14"/>
      <c r="AB651" s="14"/>
      <c r="AC651" s="12"/>
    </row>
    <row r="652" spans="3:29">
      <c r="C652" s="11">
        <v>620</v>
      </c>
      <c r="D652" s="12"/>
      <c r="E652" s="12"/>
      <c r="F652" s="12"/>
      <c r="G652" s="12"/>
      <c r="H652" s="12"/>
      <c r="I652" s="12"/>
      <c r="J652" s="46"/>
      <c r="K652" s="47"/>
      <c r="L652" s="47"/>
      <c r="M652" s="47"/>
      <c r="N652" s="47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14"/>
      <c r="AB652" s="14"/>
      <c r="AC652" s="12"/>
    </row>
    <row r="653" spans="3:29">
      <c r="C653" s="11">
        <v>621</v>
      </c>
      <c r="D653" s="12"/>
      <c r="E653" s="12"/>
      <c r="F653" s="12"/>
      <c r="G653" s="12"/>
      <c r="H653" s="12"/>
      <c r="I653" s="12"/>
      <c r="J653" s="46"/>
      <c r="K653" s="47"/>
      <c r="L653" s="47"/>
      <c r="M653" s="47"/>
      <c r="N653" s="47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14"/>
      <c r="AB653" s="14"/>
      <c r="AC653" s="12"/>
    </row>
    <row r="654" spans="3:29">
      <c r="C654" s="11">
        <v>622</v>
      </c>
      <c r="D654" s="12"/>
      <c r="E654" s="12"/>
      <c r="F654" s="12"/>
      <c r="G654" s="12"/>
      <c r="H654" s="12"/>
      <c r="I654" s="12"/>
      <c r="J654" s="46"/>
      <c r="K654" s="47"/>
      <c r="L654" s="47"/>
      <c r="M654" s="47"/>
      <c r="N654" s="47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14"/>
      <c r="AB654" s="14"/>
      <c r="AC654" s="12"/>
    </row>
    <row r="655" spans="3:29">
      <c r="C655" s="11">
        <v>623</v>
      </c>
      <c r="D655" s="12"/>
      <c r="E655" s="12"/>
      <c r="F655" s="12"/>
      <c r="G655" s="12"/>
      <c r="H655" s="12"/>
      <c r="I655" s="12"/>
      <c r="J655" s="46"/>
      <c r="K655" s="47"/>
      <c r="L655" s="47"/>
      <c r="M655" s="47"/>
      <c r="N655" s="47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14"/>
      <c r="AB655" s="14"/>
      <c r="AC655" s="12"/>
    </row>
    <row r="656" spans="3:29">
      <c r="C656" s="11">
        <v>624</v>
      </c>
      <c r="D656" s="12"/>
      <c r="E656" s="12"/>
      <c r="F656" s="12"/>
      <c r="G656" s="12"/>
      <c r="H656" s="12"/>
      <c r="I656" s="12"/>
      <c r="J656" s="46"/>
      <c r="K656" s="47"/>
      <c r="L656" s="47"/>
      <c r="M656" s="47"/>
      <c r="N656" s="47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14"/>
      <c r="AB656" s="14"/>
      <c r="AC656" s="12"/>
    </row>
    <row r="657" spans="3:29">
      <c r="C657" s="11">
        <v>625</v>
      </c>
      <c r="D657" s="12"/>
      <c r="E657" s="12"/>
      <c r="F657" s="12"/>
      <c r="G657" s="12"/>
      <c r="H657" s="12"/>
      <c r="I657" s="12"/>
      <c r="J657" s="46"/>
      <c r="K657" s="47"/>
      <c r="L657" s="47"/>
      <c r="M657" s="47"/>
      <c r="N657" s="47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14"/>
      <c r="AB657" s="14"/>
      <c r="AC657" s="12"/>
    </row>
    <row r="658" spans="3:29">
      <c r="C658" s="11">
        <v>626</v>
      </c>
      <c r="D658" s="12"/>
      <c r="E658" s="12"/>
      <c r="F658" s="12"/>
      <c r="G658" s="12"/>
      <c r="H658" s="12"/>
      <c r="I658" s="12"/>
      <c r="J658" s="46"/>
      <c r="K658" s="47"/>
      <c r="L658" s="47"/>
      <c r="M658" s="47"/>
      <c r="N658" s="47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14"/>
      <c r="AB658" s="14"/>
      <c r="AC658" s="12"/>
    </row>
    <row r="659" spans="3:29">
      <c r="C659" s="11">
        <v>627</v>
      </c>
      <c r="D659" s="12"/>
      <c r="E659" s="12"/>
      <c r="F659" s="12"/>
      <c r="G659" s="12"/>
      <c r="H659" s="12"/>
      <c r="I659" s="12"/>
      <c r="J659" s="46"/>
      <c r="K659" s="47"/>
      <c r="L659" s="47"/>
      <c r="M659" s="47"/>
      <c r="N659" s="47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14"/>
      <c r="AB659" s="14"/>
      <c r="AC659" s="12"/>
    </row>
    <row r="660" spans="3:29">
      <c r="C660" s="11">
        <v>628</v>
      </c>
      <c r="D660" s="12"/>
      <c r="E660" s="12"/>
      <c r="F660" s="12"/>
      <c r="G660" s="12"/>
      <c r="H660" s="12"/>
      <c r="I660" s="12"/>
      <c r="J660" s="46"/>
      <c r="K660" s="47"/>
      <c r="L660" s="47"/>
      <c r="M660" s="47"/>
      <c r="N660" s="47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14"/>
      <c r="AB660" s="14"/>
      <c r="AC660" s="12"/>
    </row>
    <row r="661" spans="3:29">
      <c r="C661" s="11">
        <v>629</v>
      </c>
      <c r="D661" s="12"/>
      <c r="E661" s="12"/>
      <c r="F661" s="12"/>
      <c r="G661" s="12"/>
      <c r="H661" s="12"/>
      <c r="I661" s="12"/>
      <c r="J661" s="46"/>
      <c r="K661" s="47"/>
      <c r="L661" s="47"/>
      <c r="M661" s="47"/>
      <c r="N661" s="47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14"/>
      <c r="AB661" s="14"/>
      <c r="AC661" s="12"/>
    </row>
    <row r="662" spans="3:29">
      <c r="C662" s="11">
        <v>630</v>
      </c>
      <c r="D662" s="12"/>
      <c r="E662" s="12"/>
      <c r="F662" s="12"/>
      <c r="G662" s="12"/>
      <c r="H662" s="12"/>
      <c r="I662" s="12"/>
      <c r="J662" s="46"/>
      <c r="K662" s="47"/>
      <c r="L662" s="47"/>
      <c r="M662" s="47"/>
      <c r="N662" s="47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14"/>
      <c r="AB662" s="14"/>
      <c r="AC662" s="12"/>
    </row>
    <row r="663" spans="3:29">
      <c r="C663" s="11">
        <v>631</v>
      </c>
      <c r="D663" s="12"/>
      <c r="E663" s="12"/>
      <c r="F663" s="12"/>
      <c r="G663" s="12"/>
      <c r="H663" s="12"/>
      <c r="I663" s="12"/>
      <c r="J663" s="46"/>
      <c r="K663" s="47"/>
      <c r="L663" s="47"/>
      <c r="M663" s="47"/>
      <c r="N663" s="47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14"/>
      <c r="AB663" s="14"/>
      <c r="AC663" s="12"/>
    </row>
    <row r="664" spans="3:29">
      <c r="C664" s="11">
        <v>632</v>
      </c>
      <c r="D664" s="12"/>
      <c r="E664" s="12"/>
      <c r="F664" s="12"/>
      <c r="G664" s="12"/>
      <c r="H664" s="12"/>
      <c r="I664" s="12"/>
      <c r="J664" s="46"/>
      <c r="K664" s="47"/>
      <c r="L664" s="47"/>
      <c r="M664" s="47"/>
      <c r="N664" s="47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14"/>
      <c r="AB664" s="14"/>
      <c r="AC664" s="12"/>
    </row>
    <row r="665" spans="3:29">
      <c r="C665" s="11">
        <v>633</v>
      </c>
      <c r="D665" s="12"/>
      <c r="E665" s="12"/>
      <c r="F665" s="12"/>
      <c r="G665" s="12"/>
      <c r="H665" s="12"/>
      <c r="I665" s="12"/>
      <c r="J665" s="46"/>
      <c r="K665" s="47"/>
      <c r="L665" s="47"/>
      <c r="M665" s="47"/>
      <c r="N665" s="47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14"/>
      <c r="AB665" s="14"/>
      <c r="AC665" s="12"/>
    </row>
    <row r="666" spans="3:29">
      <c r="C666" s="11">
        <v>634</v>
      </c>
      <c r="D666" s="12"/>
      <c r="E666" s="12"/>
      <c r="F666" s="12"/>
      <c r="G666" s="12"/>
      <c r="H666" s="12"/>
      <c r="I666" s="12"/>
      <c r="J666" s="46"/>
      <c r="K666" s="47"/>
      <c r="L666" s="47"/>
      <c r="M666" s="47"/>
      <c r="N666" s="47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14"/>
      <c r="AB666" s="14"/>
      <c r="AC666" s="12"/>
    </row>
    <row r="667" spans="3:29">
      <c r="C667" s="11">
        <v>635</v>
      </c>
      <c r="D667" s="12"/>
      <c r="E667" s="12"/>
      <c r="F667" s="12"/>
      <c r="G667" s="12"/>
      <c r="H667" s="12"/>
      <c r="I667" s="12"/>
      <c r="J667" s="46"/>
      <c r="K667" s="47"/>
      <c r="L667" s="47"/>
      <c r="M667" s="47"/>
      <c r="N667" s="47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14"/>
      <c r="AB667" s="14"/>
      <c r="AC667" s="12"/>
    </row>
    <row r="668" spans="3:29">
      <c r="C668" s="11">
        <v>636</v>
      </c>
      <c r="D668" s="12"/>
      <c r="E668" s="12"/>
      <c r="F668" s="12"/>
      <c r="G668" s="12"/>
      <c r="H668" s="12"/>
      <c r="I668" s="12"/>
      <c r="J668" s="46"/>
      <c r="K668" s="47"/>
      <c r="L668" s="47"/>
      <c r="M668" s="47"/>
      <c r="N668" s="47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14"/>
      <c r="AB668" s="14"/>
      <c r="AC668" s="12"/>
    </row>
    <row r="669" spans="3:29">
      <c r="C669" s="11">
        <v>637</v>
      </c>
      <c r="D669" s="12"/>
      <c r="E669" s="12"/>
      <c r="F669" s="12"/>
      <c r="G669" s="12"/>
      <c r="H669" s="12"/>
      <c r="I669" s="12"/>
      <c r="J669" s="46"/>
      <c r="K669" s="47"/>
      <c r="L669" s="47"/>
      <c r="M669" s="47"/>
      <c r="N669" s="47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14"/>
      <c r="AB669" s="14"/>
      <c r="AC669" s="12"/>
    </row>
    <row r="670" spans="3:29">
      <c r="C670" s="11">
        <v>638</v>
      </c>
      <c r="D670" s="12"/>
      <c r="E670" s="12"/>
      <c r="F670" s="12"/>
      <c r="G670" s="12"/>
      <c r="H670" s="12"/>
      <c r="I670" s="12"/>
      <c r="J670" s="46"/>
      <c r="K670" s="47"/>
      <c r="L670" s="47"/>
      <c r="M670" s="47"/>
      <c r="N670" s="47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14"/>
      <c r="AB670" s="14"/>
      <c r="AC670" s="12"/>
    </row>
    <row r="671" spans="3:29">
      <c r="C671" s="11">
        <v>639</v>
      </c>
      <c r="D671" s="12"/>
      <c r="E671" s="12"/>
      <c r="F671" s="12"/>
      <c r="G671" s="12"/>
      <c r="H671" s="12"/>
      <c r="I671" s="12"/>
      <c r="J671" s="46"/>
      <c r="K671" s="47"/>
      <c r="L671" s="47"/>
      <c r="M671" s="47"/>
      <c r="N671" s="47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14"/>
      <c r="AB671" s="14"/>
      <c r="AC671" s="12"/>
    </row>
    <row r="672" spans="3:29">
      <c r="C672" s="11">
        <v>640</v>
      </c>
      <c r="D672" s="12"/>
      <c r="E672" s="12"/>
      <c r="F672" s="12"/>
      <c r="G672" s="12"/>
      <c r="H672" s="12"/>
      <c r="I672" s="12"/>
      <c r="J672" s="46"/>
      <c r="K672" s="47"/>
      <c r="L672" s="47"/>
      <c r="M672" s="47"/>
      <c r="N672" s="47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14"/>
      <c r="AB672" s="14"/>
      <c r="AC672" s="12"/>
    </row>
    <row r="673" spans="3:29">
      <c r="C673" s="11">
        <v>641</v>
      </c>
      <c r="D673" s="12"/>
      <c r="E673" s="12"/>
      <c r="F673" s="12"/>
      <c r="G673" s="12"/>
      <c r="H673" s="12"/>
      <c r="I673" s="12"/>
      <c r="J673" s="46"/>
      <c r="K673" s="47"/>
      <c r="L673" s="47"/>
      <c r="M673" s="47"/>
      <c r="N673" s="47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14"/>
      <c r="AB673" s="14"/>
      <c r="AC673" s="12"/>
    </row>
    <row r="674" spans="3:29">
      <c r="C674" s="11">
        <v>642</v>
      </c>
      <c r="D674" s="12"/>
      <c r="E674" s="12"/>
      <c r="F674" s="12"/>
      <c r="G674" s="12"/>
      <c r="H674" s="12"/>
      <c r="I674" s="12"/>
      <c r="J674" s="46"/>
      <c r="K674" s="47"/>
      <c r="L674" s="47"/>
      <c r="M674" s="47"/>
      <c r="N674" s="47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14"/>
      <c r="AB674" s="14"/>
      <c r="AC674" s="12"/>
    </row>
    <row r="675" spans="3:29">
      <c r="C675" s="11">
        <v>643</v>
      </c>
      <c r="D675" s="12"/>
      <c r="E675" s="12"/>
      <c r="F675" s="12"/>
      <c r="G675" s="12"/>
      <c r="H675" s="12"/>
      <c r="I675" s="12"/>
      <c r="J675" s="46"/>
      <c r="K675" s="47"/>
      <c r="L675" s="47"/>
      <c r="M675" s="47"/>
      <c r="N675" s="47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14"/>
      <c r="AB675" s="14"/>
      <c r="AC675" s="12"/>
    </row>
    <row r="676" spans="3:29">
      <c r="C676" s="11">
        <v>644</v>
      </c>
      <c r="D676" s="12"/>
      <c r="E676" s="12"/>
      <c r="F676" s="12"/>
      <c r="G676" s="12"/>
      <c r="H676" s="12"/>
      <c r="I676" s="12"/>
      <c r="J676" s="46"/>
      <c r="K676" s="47"/>
      <c r="L676" s="47"/>
      <c r="M676" s="47"/>
      <c r="N676" s="47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14"/>
      <c r="AB676" s="14"/>
      <c r="AC676" s="12"/>
    </row>
    <row r="677" spans="3:29">
      <c r="C677" s="11">
        <v>645</v>
      </c>
      <c r="D677" s="12"/>
      <c r="E677" s="12"/>
      <c r="F677" s="12"/>
      <c r="G677" s="12"/>
      <c r="H677" s="12"/>
      <c r="I677" s="12"/>
      <c r="J677" s="46"/>
      <c r="K677" s="47"/>
      <c r="L677" s="47"/>
      <c r="M677" s="47"/>
      <c r="N677" s="47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14"/>
      <c r="AB677" s="14"/>
      <c r="AC677" s="12"/>
    </row>
    <row r="678" spans="3:29">
      <c r="C678" s="11">
        <v>646</v>
      </c>
      <c r="D678" s="12"/>
      <c r="E678" s="12"/>
      <c r="F678" s="12"/>
      <c r="G678" s="12"/>
      <c r="H678" s="12"/>
      <c r="I678" s="12"/>
      <c r="J678" s="46"/>
      <c r="K678" s="47"/>
      <c r="L678" s="47"/>
      <c r="M678" s="47"/>
      <c r="N678" s="47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14"/>
      <c r="AB678" s="14"/>
      <c r="AC678" s="12"/>
    </row>
    <row r="679" spans="3:29">
      <c r="C679" s="11">
        <v>647</v>
      </c>
      <c r="D679" s="12"/>
      <c r="E679" s="12"/>
      <c r="F679" s="12"/>
      <c r="G679" s="12"/>
      <c r="H679" s="12"/>
      <c r="I679" s="12"/>
      <c r="J679" s="46"/>
      <c r="K679" s="47"/>
      <c r="L679" s="47"/>
      <c r="M679" s="47"/>
      <c r="N679" s="47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14"/>
      <c r="AB679" s="14"/>
      <c r="AC679" s="12"/>
    </row>
    <row r="680" spans="3:29">
      <c r="C680" s="11">
        <v>648</v>
      </c>
      <c r="D680" s="12"/>
      <c r="E680" s="12"/>
      <c r="F680" s="12"/>
      <c r="G680" s="12"/>
      <c r="H680" s="12"/>
      <c r="I680" s="12"/>
      <c r="J680" s="46"/>
      <c r="K680" s="47"/>
      <c r="L680" s="47"/>
      <c r="M680" s="47"/>
      <c r="N680" s="47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14"/>
      <c r="AB680" s="14"/>
      <c r="AC680" s="12"/>
    </row>
    <row r="681" spans="3:29">
      <c r="C681" s="11">
        <v>649</v>
      </c>
      <c r="D681" s="12"/>
      <c r="E681" s="12"/>
      <c r="F681" s="12"/>
      <c r="G681" s="12"/>
      <c r="H681" s="12"/>
      <c r="I681" s="12"/>
      <c r="J681" s="46"/>
      <c r="K681" s="47"/>
      <c r="L681" s="47"/>
      <c r="M681" s="47"/>
      <c r="N681" s="47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14"/>
      <c r="AB681" s="14"/>
      <c r="AC681" s="12"/>
    </row>
    <row r="682" spans="3:29">
      <c r="C682" s="11">
        <v>650</v>
      </c>
      <c r="D682" s="12"/>
      <c r="E682" s="12"/>
      <c r="F682" s="12"/>
      <c r="G682" s="12"/>
      <c r="H682" s="12"/>
      <c r="I682" s="12"/>
      <c r="J682" s="46"/>
      <c r="K682" s="47"/>
      <c r="L682" s="47"/>
      <c r="M682" s="47"/>
      <c r="N682" s="47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14"/>
      <c r="AB682" s="14"/>
      <c r="AC682" s="12"/>
    </row>
    <row r="683" spans="3:29">
      <c r="C683" s="11">
        <v>651</v>
      </c>
      <c r="D683" s="12"/>
      <c r="E683" s="12"/>
      <c r="F683" s="12"/>
      <c r="G683" s="12"/>
      <c r="H683" s="12"/>
      <c r="I683" s="12"/>
      <c r="J683" s="46"/>
      <c r="K683" s="47"/>
      <c r="L683" s="47"/>
      <c r="M683" s="47"/>
      <c r="N683" s="47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14"/>
      <c r="AB683" s="14"/>
      <c r="AC683" s="12"/>
    </row>
    <row r="684" spans="3:29">
      <c r="C684" s="11">
        <v>652</v>
      </c>
      <c r="D684" s="12"/>
      <c r="E684" s="12"/>
      <c r="F684" s="12"/>
      <c r="G684" s="12"/>
      <c r="H684" s="12"/>
      <c r="I684" s="12"/>
      <c r="J684" s="46"/>
      <c r="K684" s="47"/>
      <c r="L684" s="47"/>
      <c r="M684" s="47"/>
      <c r="N684" s="47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14"/>
      <c r="AB684" s="14"/>
      <c r="AC684" s="12"/>
    </row>
    <row r="685" spans="3:29">
      <c r="C685" s="11">
        <v>653</v>
      </c>
      <c r="D685" s="12"/>
      <c r="E685" s="12"/>
      <c r="F685" s="12"/>
      <c r="G685" s="12"/>
      <c r="H685" s="12"/>
      <c r="I685" s="12"/>
      <c r="J685" s="46"/>
      <c r="K685" s="47"/>
      <c r="L685" s="47"/>
      <c r="M685" s="47"/>
      <c r="N685" s="47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14"/>
      <c r="AB685" s="14"/>
      <c r="AC685" s="12"/>
    </row>
    <row r="686" spans="3:29">
      <c r="C686" s="11">
        <v>654</v>
      </c>
      <c r="D686" s="12"/>
      <c r="E686" s="12"/>
      <c r="F686" s="12"/>
      <c r="G686" s="12"/>
      <c r="H686" s="12"/>
      <c r="I686" s="12"/>
      <c r="J686" s="46"/>
      <c r="K686" s="47"/>
      <c r="L686" s="47"/>
      <c r="M686" s="47"/>
      <c r="N686" s="47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14"/>
      <c r="AB686" s="14"/>
      <c r="AC686" s="12"/>
    </row>
    <row r="687" spans="3:29">
      <c r="C687" s="11">
        <v>655</v>
      </c>
      <c r="D687" s="12"/>
      <c r="E687" s="12"/>
      <c r="F687" s="12"/>
      <c r="G687" s="12"/>
      <c r="H687" s="12"/>
      <c r="I687" s="12"/>
      <c r="J687" s="46"/>
      <c r="K687" s="47"/>
      <c r="L687" s="47"/>
      <c r="M687" s="47"/>
      <c r="N687" s="47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14"/>
      <c r="AB687" s="14"/>
      <c r="AC687" s="12"/>
    </row>
    <row r="688" spans="3:29">
      <c r="C688" s="11">
        <v>656</v>
      </c>
      <c r="D688" s="12"/>
      <c r="E688" s="12"/>
      <c r="F688" s="12"/>
      <c r="G688" s="12"/>
      <c r="H688" s="12"/>
      <c r="I688" s="12"/>
      <c r="J688" s="46"/>
      <c r="K688" s="47"/>
      <c r="L688" s="47"/>
      <c r="M688" s="47"/>
      <c r="N688" s="47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14"/>
      <c r="AB688" s="14"/>
      <c r="AC688" s="12"/>
    </row>
    <row r="689" spans="3:29">
      <c r="C689" s="11">
        <v>657</v>
      </c>
      <c r="D689" s="12"/>
      <c r="E689" s="12"/>
      <c r="F689" s="12"/>
      <c r="G689" s="12"/>
      <c r="H689" s="12"/>
      <c r="I689" s="12"/>
      <c r="J689" s="46"/>
      <c r="K689" s="47"/>
      <c r="L689" s="47"/>
      <c r="M689" s="47"/>
      <c r="N689" s="47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14"/>
      <c r="AB689" s="14"/>
      <c r="AC689" s="12"/>
    </row>
    <row r="690" spans="3:29">
      <c r="C690" s="11">
        <v>658</v>
      </c>
      <c r="D690" s="12"/>
      <c r="E690" s="12"/>
      <c r="F690" s="12"/>
      <c r="G690" s="12"/>
      <c r="H690" s="12"/>
      <c r="I690" s="12"/>
      <c r="J690" s="46"/>
      <c r="K690" s="47"/>
      <c r="L690" s="47"/>
      <c r="M690" s="47"/>
      <c r="N690" s="47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14"/>
      <c r="AB690" s="14"/>
      <c r="AC690" s="12"/>
    </row>
    <row r="691" spans="3:29">
      <c r="C691" s="11">
        <v>659</v>
      </c>
      <c r="D691" s="12"/>
      <c r="E691" s="12"/>
      <c r="F691" s="12"/>
      <c r="G691" s="12"/>
      <c r="H691" s="12"/>
      <c r="I691" s="12"/>
      <c r="J691" s="46"/>
      <c r="K691" s="47"/>
      <c r="L691" s="47"/>
      <c r="M691" s="47"/>
      <c r="N691" s="47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14"/>
      <c r="AB691" s="14"/>
      <c r="AC691" s="12"/>
    </row>
    <row r="692" spans="3:29">
      <c r="C692" s="11">
        <v>660</v>
      </c>
      <c r="D692" s="12"/>
      <c r="E692" s="12"/>
      <c r="F692" s="12"/>
      <c r="G692" s="12"/>
      <c r="H692" s="12"/>
      <c r="I692" s="12"/>
      <c r="J692" s="46"/>
      <c r="K692" s="47"/>
      <c r="L692" s="47"/>
      <c r="M692" s="47"/>
      <c r="N692" s="47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14"/>
      <c r="AB692" s="14"/>
      <c r="AC692" s="12"/>
    </row>
    <row r="693" spans="3:29">
      <c r="C693" s="11">
        <v>661</v>
      </c>
      <c r="D693" s="12"/>
      <c r="E693" s="12"/>
      <c r="F693" s="12"/>
      <c r="G693" s="12"/>
      <c r="H693" s="12"/>
      <c r="I693" s="12"/>
      <c r="J693" s="46"/>
      <c r="K693" s="47"/>
      <c r="L693" s="47"/>
      <c r="M693" s="47"/>
      <c r="N693" s="47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14"/>
      <c r="AB693" s="14"/>
      <c r="AC693" s="12"/>
    </row>
    <row r="694" spans="3:29">
      <c r="C694" s="11">
        <v>662</v>
      </c>
      <c r="D694" s="12"/>
      <c r="E694" s="12"/>
      <c r="F694" s="12"/>
      <c r="G694" s="12"/>
      <c r="H694" s="12"/>
      <c r="I694" s="12"/>
      <c r="J694" s="46"/>
      <c r="K694" s="47"/>
      <c r="L694" s="47"/>
      <c r="M694" s="47"/>
      <c r="N694" s="47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14"/>
      <c r="AB694" s="14"/>
      <c r="AC694" s="12"/>
    </row>
    <row r="695" spans="3:29">
      <c r="C695" s="11">
        <v>663</v>
      </c>
      <c r="D695" s="12"/>
      <c r="E695" s="12"/>
      <c r="F695" s="12"/>
      <c r="G695" s="12"/>
      <c r="H695" s="12"/>
      <c r="I695" s="12"/>
      <c r="J695" s="46"/>
      <c r="K695" s="47"/>
      <c r="L695" s="47"/>
      <c r="M695" s="47"/>
      <c r="N695" s="47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14"/>
      <c r="AB695" s="14"/>
      <c r="AC695" s="12"/>
    </row>
    <row r="696" spans="3:29">
      <c r="C696" s="11">
        <v>664</v>
      </c>
      <c r="D696" s="12"/>
      <c r="E696" s="12"/>
      <c r="F696" s="12"/>
      <c r="G696" s="12"/>
      <c r="H696" s="12"/>
      <c r="I696" s="12"/>
      <c r="J696" s="46"/>
      <c r="K696" s="47"/>
      <c r="L696" s="47"/>
      <c r="M696" s="47"/>
      <c r="N696" s="47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14"/>
      <c r="AB696" s="14"/>
      <c r="AC696" s="12"/>
    </row>
    <row r="697" spans="3:29">
      <c r="C697" s="11">
        <v>665</v>
      </c>
      <c r="D697" s="12"/>
      <c r="E697" s="12"/>
      <c r="F697" s="12"/>
      <c r="G697" s="12"/>
      <c r="H697" s="12"/>
      <c r="I697" s="12"/>
      <c r="J697" s="46"/>
      <c r="K697" s="47"/>
      <c r="L697" s="47"/>
      <c r="M697" s="47"/>
      <c r="N697" s="47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14"/>
      <c r="AB697" s="14"/>
      <c r="AC697" s="12"/>
    </row>
    <row r="698" spans="3:29">
      <c r="C698" s="11">
        <v>666</v>
      </c>
      <c r="D698" s="12"/>
      <c r="E698" s="12"/>
      <c r="F698" s="12"/>
      <c r="G698" s="12"/>
      <c r="H698" s="12"/>
      <c r="I698" s="12"/>
      <c r="J698" s="46"/>
      <c r="K698" s="47"/>
      <c r="L698" s="47"/>
      <c r="M698" s="47"/>
      <c r="N698" s="47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14"/>
      <c r="AB698" s="14"/>
      <c r="AC698" s="12"/>
    </row>
    <row r="699" spans="3:29">
      <c r="C699" s="11">
        <v>667</v>
      </c>
      <c r="D699" s="12"/>
      <c r="E699" s="12"/>
      <c r="F699" s="12"/>
      <c r="G699" s="12"/>
      <c r="H699" s="12"/>
      <c r="I699" s="12"/>
      <c r="J699" s="46"/>
      <c r="K699" s="47"/>
      <c r="L699" s="47"/>
      <c r="M699" s="47"/>
      <c r="N699" s="47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14"/>
      <c r="AB699" s="14"/>
      <c r="AC699" s="12"/>
    </row>
    <row r="700" spans="3:29">
      <c r="C700" s="11">
        <v>668</v>
      </c>
      <c r="D700" s="12"/>
      <c r="E700" s="12"/>
      <c r="F700" s="12"/>
      <c r="G700" s="12"/>
      <c r="H700" s="12"/>
      <c r="I700" s="12"/>
      <c r="J700" s="46"/>
      <c r="K700" s="47"/>
      <c r="L700" s="47"/>
      <c r="M700" s="47"/>
      <c r="N700" s="47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14"/>
      <c r="AB700" s="14"/>
      <c r="AC700" s="12"/>
    </row>
    <row r="701" spans="3:29">
      <c r="C701" s="11">
        <v>669</v>
      </c>
      <c r="D701" s="12"/>
      <c r="E701" s="12"/>
      <c r="F701" s="12"/>
      <c r="G701" s="12"/>
      <c r="H701" s="12"/>
      <c r="I701" s="12"/>
      <c r="J701" s="46"/>
      <c r="K701" s="47"/>
      <c r="L701" s="47"/>
      <c r="M701" s="47"/>
      <c r="N701" s="47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14"/>
      <c r="AB701" s="14"/>
      <c r="AC701" s="12"/>
    </row>
    <row r="702" spans="3:29">
      <c r="C702" s="11">
        <v>670</v>
      </c>
      <c r="D702" s="12"/>
      <c r="E702" s="12"/>
      <c r="F702" s="12"/>
      <c r="G702" s="12"/>
      <c r="H702" s="12"/>
      <c r="I702" s="12"/>
      <c r="J702" s="46"/>
      <c r="K702" s="47"/>
      <c r="L702" s="47"/>
      <c r="M702" s="47"/>
      <c r="N702" s="47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14"/>
      <c r="AB702" s="14"/>
      <c r="AC702" s="12"/>
    </row>
    <row r="703" spans="3:29">
      <c r="C703" s="11">
        <v>671</v>
      </c>
      <c r="D703" s="12"/>
      <c r="E703" s="12"/>
      <c r="F703" s="12"/>
      <c r="G703" s="12"/>
      <c r="H703" s="12"/>
      <c r="I703" s="12"/>
      <c r="J703" s="46"/>
      <c r="K703" s="47"/>
      <c r="L703" s="47"/>
      <c r="M703" s="47"/>
      <c r="N703" s="47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14"/>
      <c r="AB703" s="14"/>
      <c r="AC703" s="12"/>
    </row>
    <row r="704" spans="3:29">
      <c r="C704" s="11">
        <v>672</v>
      </c>
      <c r="D704" s="12"/>
      <c r="E704" s="12"/>
      <c r="F704" s="12"/>
      <c r="G704" s="12"/>
      <c r="H704" s="12"/>
      <c r="I704" s="12"/>
      <c r="J704" s="46"/>
      <c r="K704" s="47"/>
      <c r="L704" s="47"/>
      <c r="M704" s="47"/>
      <c r="N704" s="47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14"/>
      <c r="AB704" s="14"/>
      <c r="AC704" s="12"/>
    </row>
    <row r="705" spans="3:29">
      <c r="C705" s="11">
        <v>673</v>
      </c>
      <c r="D705" s="12"/>
      <c r="E705" s="12"/>
      <c r="F705" s="12"/>
      <c r="G705" s="12"/>
      <c r="H705" s="12"/>
      <c r="I705" s="12"/>
      <c r="J705" s="46"/>
      <c r="K705" s="47"/>
      <c r="L705" s="47"/>
      <c r="M705" s="47"/>
      <c r="N705" s="47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14"/>
      <c r="AB705" s="14"/>
      <c r="AC705" s="12"/>
    </row>
    <row r="706" spans="3:29">
      <c r="C706" s="11">
        <v>674</v>
      </c>
      <c r="D706" s="12"/>
      <c r="E706" s="12"/>
      <c r="F706" s="12"/>
      <c r="G706" s="12"/>
      <c r="H706" s="12"/>
      <c r="I706" s="12"/>
      <c r="J706" s="46"/>
      <c r="K706" s="47"/>
      <c r="L706" s="47"/>
      <c r="M706" s="47"/>
      <c r="N706" s="47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14"/>
      <c r="AB706" s="14"/>
      <c r="AC706" s="12"/>
    </row>
    <row r="707" spans="3:29">
      <c r="C707" s="11">
        <v>675</v>
      </c>
      <c r="D707" s="12"/>
      <c r="E707" s="12"/>
      <c r="F707" s="12"/>
      <c r="G707" s="12"/>
      <c r="H707" s="12"/>
      <c r="I707" s="12"/>
      <c r="J707" s="46"/>
      <c r="K707" s="47"/>
      <c r="L707" s="47"/>
      <c r="M707" s="47"/>
      <c r="N707" s="47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14"/>
      <c r="AB707" s="14"/>
      <c r="AC707" s="12"/>
    </row>
    <row r="708" spans="3:29">
      <c r="C708" s="11">
        <v>676</v>
      </c>
      <c r="D708" s="12"/>
      <c r="E708" s="12"/>
      <c r="F708" s="12"/>
      <c r="G708" s="12"/>
      <c r="H708" s="12"/>
      <c r="I708" s="12"/>
      <c r="J708" s="46"/>
      <c r="K708" s="47"/>
      <c r="L708" s="47"/>
      <c r="M708" s="47"/>
      <c r="N708" s="47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14"/>
      <c r="AB708" s="14"/>
      <c r="AC708" s="12"/>
    </row>
    <row r="709" spans="3:29">
      <c r="C709" s="11">
        <v>677</v>
      </c>
      <c r="D709" s="12"/>
      <c r="E709" s="12"/>
      <c r="F709" s="12"/>
      <c r="G709" s="12"/>
      <c r="H709" s="12"/>
      <c r="I709" s="12"/>
      <c r="J709" s="46"/>
      <c r="K709" s="47"/>
      <c r="L709" s="47"/>
      <c r="M709" s="47"/>
      <c r="N709" s="47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14"/>
      <c r="AB709" s="14"/>
      <c r="AC709" s="12"/>
    </row>
    <row r="710" spans="3:29">
      <c r="C710" s="11">
        <v>678</v>
      </c>
      <c r="D710" s="12"/>
      <c r="E710" s="12"/>
      <c r="F710" s="12"/>
      <c r="G710" s="12"/>
      <c r="H710" s="12"/>
      <c r="I710" s="12"/>
      <c r="J710" s="46"/>
      <c r="K710" s="47"/>
      <c r="L710" s="47"/>
      <c r="M710" s="47"/>
      <c r="N710" s="47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14"/>
      <c r="AB710" s="14"/>
      <c r="AC710" s="12"/>
    </row>
    <row r="711" spans="3:29">
      <c r="C711" s="11">
        <v>679</v>
      </c>
      <c r="D711" s="12"/>
      <c r="E711" s="12"/>
      <c r="F711" s="12"/>
      <c r="G711" s="12"/>
      <c r="H711" s="12"/>
      <c r="I711" s="12"/>
      <c r="J711" s="46"/>
      <c r="K711" s="47"/>
      <c r="L711" s="47"/>
      <c r="M711" s="47"/>
      <c r="N711" s="47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14"/>
      <c r="AB711" s="14"/>
      <c r="AC711" s="12"/>
    </row>
    <row r="712" spans="3:29">
      <c r="C712" s="11">
        <v>680</v>
      </c>
      <c r="D712" s="12"/>
      <c r="E712" s="12"/>
      <c r="F712" s="12"/>
      <c r="G712" s="12"/>
      <c r="H712" s="12"/>
      <c r="I712" s="12"/>
      <c r="J712" s="46"/>
      <c r="K712" s="47"/>
      <c r="L712" s="47"/>
      <c r="M712" s="47"/>
      <c r="N712" s="47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14"/>
      <c r="AB712" s="14"/>
      <c r="AC712" s="12"/>
    </row>
    <row r="713" spans="3:29">
      <c r="C713" s="11">
        <v>681</v>
      </c>
      <c r="D713" s="12"/>
      <c r="E713" s="12"/>
      <c r="F713" s="12"/>
      <c r="G713" s="12"/>
      <c r="H713" s="12"/>
      <c r="I713" s="12"/>
      <c r="J713" s="46"/>
      <c r="K713" s="47"/>
      <c r="L713" s="47"/>
      <c r="M713" s="47"/>
      <c r="N713" s="47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14"/>
      <c r="AB713" s="14"/>
      <c r="AC713" s="12"/>
    </row>
    <row r="714" spans="3:29">
      <c r="C714" s="11">
        <v>682</v>
      </c>
      <c r="D714" s="12"/>
      <c r="E714" s="12"/>
      <c r="F714" s="12"/>
      <c r="G714" s="12"/>
      <c r="H714" s="12"/>
      <c r="I714" s="12"/>
      <c r="J714" s="46"/>
      <c r="K714" s="47"/>
      <c r="L714" s="47"/>
      <c r="M714" s="47"/>
      <c r="N714" s="47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14"/>
      <c r="AB714" s="14"/>
      <c r="AC714" s="12"/>
    </row>
    <row r="715" spans="3:29">
      <c r="C715" s="11">
        <v>683</v>
      </c>
      <c r="D715" s="12"/>
      <c r="E715" s="12"/>
      <c r="F715" s="12"/>
      <c r="G715" s="12"/>
      <c r="H715" s="12"/>
      <c r="I715" s="12"/>
      <c r="J715" s="46"/>
      <c r="K715" s="47"/>
      <c r="L715" s="47"/>
      <c r="M715" s="47"/>
      <c r="N715" s="47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14"/>
      <c r="AB715" s="14"/>
      <c r="AC715" s="12"/>
    </row>
    <row r="716" spans="3:29">
      <c r="C716" s="11">
        <v>684</v>
      </c>
      <c r="D716" s="12"/>
      <c r="E716" s="12"/>
      <c r="F716" s="12"/>
      <c r="G716" s="12"/>
      <c r="H716" s="12"/>
      <c r="I716" s="12"/>
      <c r="J716" s="46"/>
      <c r="K716" s="47"/>
      <c r="L716" s="47"/>
      <c r="M716" s="47"/>
      <c r="N716" s="47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14"/>
      <c r="AB716" s="14"/>
      <c r="AC716" s="12"/>
    </row>
    <row r="717" spans="3:29">
      <c r="C717" s="11">
        <v>685</v>
      </c>
      <c r="D717" s="12"/>
      <c r="E717" s="12"/>
      <c r="F717" s="12"/>
      <c r="G717" s="12"/>
      <c r="H717" s="12"/>
      <c r="I717" s="12"/>
      <c r="J717" s="46"/>
      <c r="K717" s="47"/>
      <c r="L717" s="47"/>
      <c r="M717" s="47"/>
      <c r="N717" s="47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14"/>
      <c r="AB717" s="14"/>
      <c r="AC717" s="12"/>
    </row>
    <row r="718" spans="3:29">
      <c r="C718" s="11">
        <v>686</v>
      </c>
      <c r="D718" s="12"/>
      <c r="E718" s="12"/>
      <c r="F718" s="12"/>
      <c r="G718" s="12"/>
      <c r="H718" s="12"/>
      <c r="I718" s="12"/>
      <c r="J718" s="46"/>
      <c r="K718" s="47"/>
      <c r="L718" s="47"/>
      <c r="M718" s="47"/>
      <c r="N718" s="47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14"/>
      <c r="AB718" s="14"/>
      <c r="AC718" s="12"/>
    </row>
    <row r="719" spans="3:29">
      <c r="C719" s="11">
        <v>687</v>
      </c>
      <c r="D719" s="12"/>
      <c r="E719" s="12"/>
      <c r="F719" s="12"/>
      <c r="G719" s="12"/>
      <c r="H719" s="12"/>
      <c r="I719" s="12"/>
      <c r="J719" s="46"/>
      <c r="K719" s="47"/>
      <c r="L719" s="47"/>
      <c r="M719" s="47"/>
      <c r="N719" s="47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14"/>
      <c r="AB719" s="14"/>
      <c r="AC719" s="12"/>
    </row>
    <row r="720" spans="3:29">
      <c r="C720" s="11">
        <v>688</v>
      </c>
      <c r="D720" s="12"/>
      <c r="E720" s="12"/>
      <c r="F720" s="12"/>
      <c r="G720" s="12"/>
      <c r="H720" s="12"/>
      <c r="I720" s="12"/>
      <c r="J720" s="46"/>
      <c r="K720" s="47"/>
      <c r="L720" s="47"/>
      <c r="M720" s="47"/>
      <c r="N720" s="47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14"/>
      <c r="AB720" s="14"/>
      <c r="AC720" s="12"/>
    </row>
    <row r="721" spans="3:29">
      <c r="C721" s="11">
        <v>689</v>
      </c>
      <c r="D721" s="12"/>
      <c r="E721" s="12"/>
      <c r="F721" s="12"/>
      <c r="G721" s="12"/>
      <c r="H721" s="12"/>
      <c r="I721" s="12"/>
      <c r="J721" s="46"/>
      <c r="K721" s="47"/>
      <c r="L721" s="47"/>
      <c r="M721" s="47"/>
      <c r="N721" s="47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14"/>
      <c r="AB721" s="14"/>
      <c r="AC721" s="12"/>
    </row>
    <row r="722" spans="3:29">
      <c r="C722" s="11">
        <v>690</v>
      </c>
      <c r="D722" s="12"/>
      <c r="E722" s="12"/>
      <c r="F722" s="12"/>
      <c r="G722" s="12"/>
      <c r="H722" s="12"/>
      <c r="I722" s="12"/>
      <c r="J722" s="46"/>
      <c r="K722" s="47"/>
      <c r="L722" s="47"/>
      <c r="M722" s="47"/>
      <c r="N722" s="47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14"/>
      <c r="AB722" s="14"/>
      <c r="AC722" s="12"/>
    </row>
    <row r="723" spans="3:29">
      <c r="C723" s="11">
        <v>691</v>
      </c>
      <c r="D723" s="12"/>
      <c r="E723" s="12"/>
      <c r="F723" s="12"/>
      <c r="G723" s="12"/>
      <c r="H723" s="12"/>
      <c r="I723" s="12"/>
      <c r="J723" s="46"/>
      <c r="K723" s="47"/>
      <c r="L723" s="47"/>
      <c r="M723" s="47"/>
      <c r="N723" s="47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14"/>
      <c r="AB723" s="14"/>
      <c r="AC723" s="12"/>
    </row>
    <row r="724" spans="3:29">
      <c r="C724" s="11">
        <v>692</v>
      </c>
      <c r="D724" s="12"/>
      <c r="E724" s="12"/>
      <c r="F724" s="12"/>
      <c r="G724" s="12"/>
      <c r="H724" s="12"/>
      <c r="I724" s="12"/>
      <c r="J724" s="46"/>
      <c r="K724" s="47"/>
      <c r="L724" s="47"/>
      <c r="M724" s="47"/>
      <c r="N724" s="47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14"/>
      <c r="AB724" s="14"/>
      <c r="AC724" s="12"/>
    </row>
    <row r="725" spans="3:29">
      <c r="C725" s="11">
        <v>693</v>
      </c>
      <c r="D725" s="12"/>
      <c r="E725" s="12"/>
      <c r="F725" s="12"/>
      <c r="G725" s="12"/>
      <c r="H725" s="12"/>
      <c r="I725" s="12"/>
      <c r="J725" s="46"/>
      <c r="K725" s="47"/>
      <c r="L725" s="47"/>
      <c r="M725" s="47"/>
      <c r="N725" s="47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14"/>
      <c r="AB725" s="14"/>
      <c r="AC725" s="12"/>
    </row>
    <row r="726" spans="3:29">
      <c r="C726" s="11">
        <v>694</v>
      </c>
      <c r="D726" s="12"/>
      <c r="E726" s="12"/>
      <c r="F726" s="12"/>
      <c r="G726" s="12"/>
      <c r="H726" s="12"/>
      <c r="I726" s="12"/>
      <c r="J726" s="46"/>
      <c r="K726" s="47"/>
      <c r="L726" s="47"/>
      <c r="M726" s="47"/>
      <c r="N726" s="47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14"/>
      <c r="AB726" s="14"/>
      <c r="AC726" s="12"/>
    </row>
    <row r="727" spans="3:29">
      <c r="C727" s="11">
        <v>695</v>
      </c>
      <c r="D727" s="12"/>
      <c r="E727" s="12"/>
      <c r="F727" s="12"/>
      <c r="G727" s="12"/>
      <c r="H727" s="12"/>
      <c r="I727" s="12"/>
      <c r="J727" s="46"/>
      <c r="K727" s="47"/>
      <c r="L727" s="47"/>
      <c r="M727" s="47"/>
      <c r="N727" s="47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14"/>
      <c r="AB727" s="14"/>
      <c r="AC727" s="12"/>
    </row>
    <row r="728" spans="3:29">
      <c r="C728" s="11">
        <v>696</v>
      </c>
      <c r="D728" s="12"/>
      <c r="E728" s="12"/>
      <c r="F728" s="12"/>
      <c r="G728" s="12"/>
      <c r="H728" s="12"/>
      <c r="I728" s="12"/>
      <c r="J728" s="46"/>
      <c r="K728" s="47"/>
      <c r="L728" s="47"/>
      <c r="M728" s="47"/>
      <c r="N728" s="47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14"/>
      <c r="AB728" s="14"/>
      <c r="AC728" s="12"/>
    </row>
    <row r="729" spans="3:29">
      <c r="C729" s="11">
        <v>697</v>
      </c>
      <c r="D729" s="12"/>
      <c r="E729" s="12"/>
      <c r="F729" s="12"/>
      <c r="G729" s="12"/>
      <c r="H729" s="12"/>
      <c r="I729" s="12"/>
      <c r="J729" s="46"/>
      <c r="K729" s="47"/>
      <c r="L729" s="47"/>
      <c r="M729" s="47"/>
      <c r="N729" s="47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14"/>
      <c r="AB729" s="14"/>
      <c r="AC729" s="12"/>
    </row>
    <row r="730" spans="3:29">
      <c r="C730" s="11">
        <v>698</v>
      </c>
      <c r="D730" s="12"/>
      <c r="E730" s="12"/>
      <c r="F730" s="12"/>
      <c r="G730" s="12"/>
      <c r="H730" s="12"/>
      <c r="I730" s="12"/>
      <c r="J730" s="46"/>
      <c r="K730" s="47"/>
      <c r="L730" s="47"/>
      <c r="M730" s="47"/>
      <c r="N730" s="47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14"/>
      <c r="AB730" s="14"/>
      <c r="AC730" s="12"/>
    </row>
    <row r="731" spans="3:29">
      <c r="C731" s="11">
        <v>699</v>
      </c>
      <c r="D731" s="12"/>
      <c r="E731" s="12"/>
      <c r="F731" s="12"/>
      <c r="G731" s="12"/>
      <c r="H731" s="12"/>
      <c r="I731" s="12"/>
      <c r="J731" s="46"/>
      <c r="K731" s="47"/>
      <c r="L731" s="47"/>
      <c r="M731" s="47"/>
      <c r="N731" s="47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14"/>
      <c r="AB731" s="14"/>
      <c r="AC731" s="12"/>
    </row>
    <row r="732" spans="3:29">
      <c r="C732" s="11">
        <v>700</v>
      </c>
      <c r="D732" s="12"/>
      <c r="E732" s="12"/>
      <c r="F732" s="12"/>
      <c r="G732" s="12"/>
      <c r="H732" s="12"/>
      <c r="I732" s="12"/>
      <c r="J732" s="46"/>
      <c r="K732" s="47"/>
      <c r="L732" s="47"/>
      <c r="M732" s="47"/>
      <c r="N732" s="47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14"/>
      <c r="AB732" s="14"/>
      <c r="AC732" s="12"/>
    </row>
    <row r="733" spans="3:29">
      <c r="C733" s="11">
        <v>701</v>
      </c>
      <c r="D733" s="12"/>
      <c r="E733" s="12"/>
      <c r="F733" s="12"/>
      <c r="G733" s="12"/>
      <c r="H733" s="12"/>
      <c r="I733" s="12"/>
      <c r="J733" s="46"/>
      <c r="K733" s="47"/>
      <c r="L733" s="47"/>
      <c r="M733" s="47"/>
      <c r="N733" s="47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14"/>
      <c r="AB733" s="14"/>
      <c r="AC733" s="12"/>
    </row>
    <row r="734" spans="3:29">
      <c r="C734" s="11">
        <v>702</v>
      </c>
      <c r="D734" s="12"/>
      <c r="E734" s="12"/>
      <c r="F734" s="12"/>
      <c r="G734" s="12"/>
      <c r="H734" s="12"/>
      <c r="I734" s="12"/>
      <c r="J734" s="46"/>
      <c r="K734" s="47"/>
      <c r="L734" s="47"/>
      <c r="M734" s="47"/>
      <c r="N734" s="47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14"/>
      <c r="AB734" s="14"/>
      <c r="AC734" s="12"/>
    </row>
    <row r="735" spans="3:29">
      <c r="C735" s="11">
        <v>703</v>
      </c>
      <c r="D735" s="12"/>
      <c r="E735" s="12"/>
      <c r="F735" s="12"/>
      <c r="G735" s="12"/>
      <c r="H735" s="12"/>
      <c r="I735" s="12"/>
      <c r="J735" s="46"/>
      <c r="K735" s="47"/>
      <c r="L735" s="47"/>
      <c r="M735" s="47"/>
      <c r="N735" s="47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14"/>
      <c r="AB735" s="14"/>
      <c r="AC735" s="12"/>
    </row>
    <row r="736" spans="3:29">
      <c r="C736" s="11">
        <v>704</v>
      </c>
      <c r="D736" s="12"/>
      <c r="E736" s="12"/>
      <c r="F736" s="12"/>
      <c r="G736" s="12"/>
      <c r="H736" s="12"/>
      <c r="I736" s="12"/>
      <c r="J736" s="46"/>
      <c r="K736" s="47"/>
      <c r="L736" s="47"/>
      <c r="M736" s="47"/>
      <c r="N736" s="47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14"/>
      <c r="AB736" s="14"/>
      <c r="AC736" s="12"/>
    </row>
    <row r="737" spans="3:29">
      <c r="C737" s="11">
        <v>705</v>
      </c>
      <c r="D737" s="12"/>
      <c r="E737" s="12"/>
      <c r="F737" s="12"/>
      <c r="G737" s="12"/>
      <c r="H737" s="12"/>
      <c r="I737" s="12"/>
      <c r="J737" s="46"/>
      <c r="K737" s="47"/>
      <c r="L737" s="47"/>
      <c r="M737" s="47"/>
      <c r="N737" s="47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14"/>
      <c r="AB737" s="14"/>
      <c r="AC737" s="12"/>
    </row>
    <row r="738" spans="3:29">
      <c r="C738" s="11">
        <v>706</v>
      </c>
      <c r="D738" s="12"/>
      <c r="E738" s="12"/>
      <c r="F738" s="12"/>
      <c r="G738" s="12"/>
      <c r="H738" s="12"/>
      <c r="I738" s="12"/>
      <c r="J738" s="46"/>
      <c r="K738" s="47"/>
      <c r="L738" s="47"/>
      <c r="M738" s="47"/>
      <c r="N738" s="47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14"/>
      <c r="AB738" s="14"/>
      <c r="AC738" s="12"/>
    </row>
    <row r="739" spans="3:29">
      <c r="C739" s="11">
        <v>707</v>
      </c>
      <c r="D739" s="12"/>
      <c r="E739" s="12"/>
      <c r="F739" s="12"/>
      <c r="G739" s="12"/>
      <c r="H739" s="12"/>
      <c r="I739" s="12"/>
      <c r="J739" s="46"/>
      <c r="K739" s="47"/>
      <c r="L739" s="47"/>
      <c r="M739" s="47"/>
      <c r="N739" s="47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14"/>
      <c r="AB739" s="14"/>
      <c r="AC739" s="12"/>
    </row>
    <row r="740" spans="3:29">
      <c r="C740" s="11">
        <v>708</v>
      </c>
      <c r="D740" s="12"/>
      <c r="E740" s="12"/>
      <c r="F740" s="12"/>
      <c r="G740" s="12"/>
      <c r="H740" s="12"/>
      <c r="I740" s="12"/>
      <c r="J740" s="46"/>
      <c r="K740" s="47"/>
      <c r="L740" s="47"/>
      <c r="M740" s="47"/>
      <c r="N740" s="47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14"/>
      <c r="AB740" s="14"/>
      <c r="AC740" s="12"/>
    </row>
    <row r="741" spans="3:29">
      <c r="C741" s="11">
        <v>709</v>
      </c>
      <c r="D741" s="12"/>
      <c r="E741" s="12"/>
      <c r="F741" s="12"/>
      <c r="G741" s="12"/>
      <c r="H741" s="12"/>
      <c r="I741" s="12"/>
      <c r="J741" s="46"/>
      <c r="K741" s="47"/>
      <c r="L741" s="47"/>
      <c r="M741" s="47"/>
      <c r="N741" s="47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14"/>
      <c r="AB741" s="14"/>
      <c r="AC741" s="12"/>
    </row>
    <row r="742" spans="3:29">
      <c r="C742" s="11">
        <v>710</v>
      </c>
      <c r="D742" s="12"/>
      <c r="E742" s="12"/>
      <c r="F742" s="12"/>
      <c r="G742" s="12"/>
      <c r="H742" s="12"/>
      <c r="I742" s="12"/>
      <c r="J742" s="46"/>
      <c r="K742" s="47"/>
      <c r="L742" s="47"/>
      <c r="M742" s="47"/>
      <c r="N742" s="47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14"/>
      <c r="AB742" s="14"/>
      <c r="AC742" s="12"/>
    </row>
    <row r="743" spans="3:29">
      <c r="C743" s="11">
        <v>711</v>
      </c>
      <c r="D743" s="12"/>
      <c r="E743" s="12"/>
      <c r="F743" s="12"/>
      <c r="G743" s="12"/>
      <c r="H743" s="12"/>
      <c r="I743" s="12"/>
      <c r="J743" s="46"/>
      <c r="K743" s="47"/>
      <c r="L743" s="47"/>
      <c r="M743" s="47"/>
      <c r="N743" s="47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14"/>
      <c r="AB743" s="14"/>
      <c r="AC743" s="12"/>
    </row>
    <row r="744" spans="3:29">
      <c r="C744" s="11">
        <v>712</v>
      </c>
      <c r="D744" s="12"/>
      <c r="E744" s="12"/>
      <c r="F744" s="12"/>
      <c r="G744" s="12"/>
      <c r="H744" s="12"/>
      <c r="I744" s="12"/>
      <c r="J744" s="46"/>
      <c r="K744" s="47"/>
      <c r="L744" s="47"/>
      <c r="M744" s="47"/>
      <c r="N744" s="47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14"/>
      <c r="AB744" s="14"/>
      <c r="AC744" s="12"/>
    </row>
    <row r="745" spans="3:29">
      <c r="C745" s="11">
        <v>713</v>
      </c>
      <c r="D745" s="12"/>
      <c r="E745" s="12"/>
      <c r="F745" s="12"/>
      <c r="G745" s="12"/>
      <c r="H745" s="12"/>
      <c r="I745" s="12"/>
      <c r="J745" s="46"/>
      <c r="K745" s="47"/>
      <c r="L745" s="47"/>
      <c r="M745" s="47"/>
      <c r="N745" s="47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14"/>
      <c r="AB745" s="14"/>
      <c r="AC745" s="12"/>
    </row>
    <row r="746" spans="3:29">
      <c r="C746" s="11">
        <v>714</v>
      </c>
      <c r="D746" s="12"/>
      <c r="E746" s="12"/>
      <c r="F746" s="12"/>
      <c r="G746" s="12"/>
      <c r="H746" s="12"/>
      <c r="I746" s="12"/>
      <c r="J746" s="46"/>
      <c r="K746" s="47"/>
      <c r="L746" s="47"/>
      <c r="M746" s="47"/>
      <c r="N746" s="47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14"/>
      <c r="AB746" s="14"/>
      <c r="AC746" s="12"/>
    </row>
    <row r="747" spans="3:29">
      <c r="C747" s="11">
        <v>715</v>
      </c>
      <c r="D747" s="12"/>
      <c r="E747" s="12"/>
      <c r="F747" s="12"/>
      <c r="G747" s="12"/>
      <c r="H747" s="12"/>
      <c r="I747" s="12"/>
      <c r="J747" s="46"/>
      <c r="K747" s="47"/>
      <c r="L747" s="47"/>
      <c r="M747" s="47"/>
      <c r="N747" s="47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14"/>
      <c r="AB747" s="14"/>
      <c r="AC747" s="12"/>
    </row>
    <row r="748" spans="3:29">
      <c r="C748" s="11">
        <v>716</v>
      </c>
      <c r="D748" s="12"/>
      <c r="E748" s="12"/>
      <c r="F748" s="12"/>
      <c r="G748" s="12"/>
      <c r="H748" s="12"/>
      <c r="I748" s="12"/>
      <c r="J748" s="46"/>
      <c r="K748" s="47"/>
      <c r="L748" s="47"/>
      <c r="M748" s="47"/>
      <c r="N748" s="47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14"/>
      <c r="AB748" s="14"/>
      <c r="AC748" s="12"/>
    </row>
    <row r="749" spans="3:29">
      <c r="C749" s="11">
        <v>717</v>
      </c>
      <c r="D749" s="12"/>
      <c r="E749" s="12"/>
      <c r="F749" s="12"/>
      <c r="G749" s="12"/>
      <c r="H749" s="12"/>
      <c r="I749" s="12"/>
      <c r="J749" s="46"/>
      <c r="K749" s="47"/>
      <c r="L749" s="47"/>
      <c r="M749" s="47"/>
      <c r="N749" s="47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14"/>
      <c r="AB749" s="14"/>
      <c r="AC749" s="12"/>
    </row>
    <row r="750" spans="3:29">
      <c r="C750" s="11">
        <v>718</v>
      </c>
      <c r="D750" s="12"/>
      <c r="E750" s="12"/>
      <c r="F750" s="12"/>
      <c r="G750" s="12"/>
      <c r="H750" s="12"/>
      <c r="I750" s="12"/>
      <c r="J750" s="46"/>
      <c r="K750" s="47"/>
      <c r="L750" s="47"/>
      <c r="M750" s="47"/>
      <c r="N750" s="47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14"/>
      <c r="AB750" s="14"/>
      <c r="AC750" s="12"/>
    </row>
    <row r="751" spans="3:29">
      <c r="C751" s="11">
        <v>719</v>
      </c>
      <c r="D751" s="12"/>
      <c r="E751" s="12"/>
      <c r="F751" s="12"/>
      <c r="G751" s="12"/>
      <c r="H751" s="12"/>
      <c r="I751" s="12"/>
      <c r="J751" s="46"/>
      <c r="K751" s="47"/>
      <c r="L751" s="47"/>
      <c r="M751" s="47"/>
      <c r="N751" s="47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14"/>
      <c r="AB751" s="14"/>
      <c r="AC751" s="12"/>
    </row>
    <row r="752" spans="3:29">
      <c r="C752" s="11">
        <v>720</v>
      </c>
      <c r="D752" s="12"/>
      <c r="E752" s="12"/>
      <c r="F752" s="12"/>
      <c r="G752" s="12"/>
      <c r="H752" s="12"/>
      <c r="I752" s="12"/>
      <c r="J752" s="46"/>
      <c r="K752" s="47"/>
      <c r="L752" s="47"/>
      <c r="M752" s="47"/>
      <c r="N752" s="47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14"/>
      <c r="AB752" s="14"/>
      <c r="AC752" s="12"/>
    </row>
    <row r="753" spans="3:29">
      <c r="C753" s="11">
        <v>721</v>
      </c>
      <c r="D753" s="12"/>
      <c r="E753" s="12"/>
      <c r="F753" s="12"/>
      <c r="G753" s="12"/>
      <c r="H753" s="12"/>
      <c r="I753" s="12"/>
      <c r="J753" s="46"/>
      <c r="K753" s="47"/>
      <c r="L753" s="47"/>
      <c r="M753" s="47"/>
      <c r="N753" s="47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14"/>
      <c r="AB753" s="14"/>
      <c r="AC753" s="12"/>
    </row>
    <row r="754" spans="3:29">
      <c r="C754" s="11">
        <v>722</v>
      </c>
      <c r="D754" s="12"/>
      <c r="E754" s="12"/>
      <c r="F754" s="12"/>
      <c r="G754" s="12"/>
      <c r="H754" s="12"/>
      <c r="I754" s="12"/>
      <c r="J754" s="46"/>
      <c r="K754" s="47"/>
      <c r="L754" s="47"/>
      <c r="M754" s="47"/>
      <c r="N754" s="47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14"/>
      <c r="AB754" s="14"/>
      <c r="AC754" s="12"/>
    </row>
    <row r="755" spans="3:29">
      <c r="C755" s="11">
        <v>723</v>
      </c>
      <c r="D755" s="12"/>
      <c r="E755" s="12"/>
      <c r="F755" s="12"/>
      <c r="G755" s="12"/>
      <c r="H755" s="12"/>
      <c r="I755" s="12"/>
      <c r="J755" s="46"/>
      <c r="K755" s="47"/>
      <c r="L755" s="47"/>
      <c r="M755" s="47"/>
      <c r="N755" s="47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14"/>
      <c r="AB755" s="14"/>
      <c r="AC755" s="12"/>
    </row>
    <row r="756" spans="3:29">
      <c r="C756" s="11">
        <v>724</v>
      </c>
      <c r="D756" s="12"/>
      <c r="E756" s="12"/>
      <c r="F756" s="12"/>
      <c r="G756" s="12"/>
      <c r="H756" s="12"/>
      <c r="I756" s="12"/>
      <c r="J756" s="46"/>
      <c r="K756" s="47"/>
      <c r="L756" s="47"/>
      <c r="M756" s="47"/>
      <c r="N756" s="47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14"/>
      <c r="AB756" s="14"/>
      <c r="AC756" s="12"/>
    </row>
    <row r="757" spans="3:29">
      <c r="C757" s="11">
        <v>725</v>
      </c>
      <c r="D757" s="12"/>
      <c r="E757" s="12"/>
      <c r="F757" s="12"/>
      <c r="G757" s="12"/>
      <c r="H757" s="12"/>
      <c r="I757" s="12"/>
      <c r="J757" s="46"/>
      <c r="K757" s="47"/>
      <c r="L757" s="47"/>
      <c r="M757" s="47"/>
      <c r="N757" s="47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14"/>
      <c r="AB757" s="14"/>
      <c r="AC757" s="12"/>
    </row>
    <row r="758" spans="3:29">
      <c r="C758" s="11">
        <v>726</v>
      </c>
      <c r="D758" s="12"/>
      <c r="E758" s="12"/>
      <c r="F758" s="12"/>
      <c r="G758" s="12"/>
      <c r="H758" s="12"/>
      <c r="I758" s="12"/>
      <c r="J758" s="46"/>
      <c r="K758" s="47"/>
      <c r="L758" s="47"/>
      <c r="M758" s="47"/>
      <c r="N758" s="47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14"/>
      <c r="AB758" s="14"/>
      <c r="AC758" s="12"/>
    </row>
    <row r="759" spans="3:29">
      <c r="C759" s="11">
        <v>727</v>
      </c>
      <c r="D759" s="12"/>
      <c r="E759" s="12"/>
      <c r="F759" s="12"/>
      <c r="G759" s="12"/>
      <c r="H759" s="12"/>
      <c r="I759" s="12"/>
      <c r="J759" s="46"/>
      <c r="K759" s="47"/>
      <c r="L759" s="47"/>
      <c r="M759" s="47"/>
      <c r="N759" s="47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14"/>
      <c r="AB759" s="14"/>
      <c r="AC759" s="12"/>
    </row>
    <row r="760" spans="3:29">
      <c r="C760" s="11">
        <v>728</v>
      </c>
      <c r="D760" s="12"/>
      <c r="E760" s="12"/>
      <c r="F760" s="12"/>
      <c r="G760" s="12"/>
      <c r="H760" s="12"/>
      <c r="I760" s="12"/>
      <c r="J760" s="46"/>
      <c r="K760" s="47"/>
      <c r="L760" s="47"/>
      <c r="M760" s="47"/>
      <c r="N760" s="47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14"/>
      <c r="AB760" s="14"/>
      <c r="AC760" s="12"/>
    </row>
    <row r="761" spans="3:29">
      <c r="C761" s="11">
        <v>729</v>
      </c>
      <c r="D761" s="12"/>
      <c r="E761" s="12"/>
      <c r="F761" s="12"/>
      <c r="G761" s="12"/>
      <c r="H761" s="12"/>
      <c r="I761" s="12"/>
      <c r="J761" s="46"/>
      <c r="K761" s="47"/>
      <c r="L761" s="47"/>
      <c r="M761" s="47"/>
      <c r="N761" s="47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14"/>
      <c r="AB761" s="14"/>
      <c r="AC761" s="12"/>
    </row>
    <row r="762" spans="3:29">
      <c r="C762" s="11">
        <v>730</v>
      </c>
      <c r="D762" s="12"/>
      <c r="E762" s="12"/>
      <c r="F762" s="12"/>
      <c r="G762" s="12"/>
      <c r="H762" s="12"/>
      <c r="I762" s="12"/>
      <c r="J762" s="46"/>
      <c r="K762" s="47"/>
      <c r="L762" s="47"/>
      <c r="M762" s="47"/>
      <c r="N762" s="47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14"/>
      <c r="AB762" s="14"/>
      <c r="AC762" s="12"/>
    </row>
    <row r="763" spans="3:29">
      <c r="C763" s="11">
        <v>731</v>
      </c>
      <c r="D763" s="12"/>
      <c r="E763" s="12"/>
      <c r="F763" s="12"/>
      <c r="G763" s="12"/>
      <c r="H763" s="12"/>
      <c r="I763" s="12"/>
      <c r="J763" s="46"/>
      <c r="K763" s="47"/>
      <c r="L763" s="47"/>
      <c r="M763" s="47"/>
      <c r="N763" s="47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14"/>
      <c r="AB763" s="14"/>
      <c r="AC763" s="12"/>
    </row>
    <row r="764" spans="3:29">
      <c r="C764" s="11">
        <v>732</v>
      </c>
      <c r="D764" s="12"/>
      <c r="E764" s="12"/>
      <c r="F764" s="12"/>
      <c r="G764" s="12"/>
      <c r="H764" s="12"/>
      <c r="I764" s="12"/>
      <c r="J764" s="46"/>
      <c r="K764" s="47"/>
      <c r="L764" s="47"/>
      <c r="M764" s="47"/>
      <c r="N764" s="47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14"/>
      <c r="AB764" s="14"/>
      <c r="AC764" s="12"/>
    </row>
    <row r="765" spans="3:29">
      <c r="C765" s="11">
        <v>733</v>
      </c>
      <c r="D765" s="12"/>
      <c r="E765" s="12"/>
      <c r="F765" s="12"/>
      <c r="G765" s="12"/>
      <c r="H765" s="12"/>
      <c r="I765" s="12"/>
      <c r="J765" s="46"/>
      <c r="K765" s="47"/>
      <c r="L765" s="47"/>
      <c r="M765" s="47"/>
      <c r="N765" s="47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14"/>
      <c r="AB765" s="14"/>
      <c r="AC765" s="12"/>
    </row>
    <row r="766" spans="3:29">
      <c r="C766" s="11">
        <v>734</v>
      </c>
      <c r="D766" s="12"/>
      <c r="E766" s="12"/>
      <c r="F766" s="12"/>
      <c r="G766" s="12"/>
      <c r="H766" s="12"/>
      <c r="I766" s="12"/>
      <c r="J766" s="46"/>
      <c r="K766" s="47"/>
      <c r="L766" s="47"/>
      <c r="M766" s="47"/>
      <c r="N766" s="47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14"/>
      <c r="AB766" s="14"/>
      <c r="AC766" s="12"/>
    </row>
    <row r="767" spans="3:29">
      <c r="C767" s="11">
        <v>735</v>
      </c>
      <c r="D767" s="12"/>
      <c r="E767" s="12"/>
      <c r="F767" s="12"/>
      <c r="G767" s="12"/>
      <c r="H767" s="12"/>
      <c r="I767" s="12"/>
      <c r="J767" s="46"/>
      <c r="K767" s="47"/>
      <c r="L767" s="47"/>
      <c r="M767" s="47"/>
      <c r="N767" s="47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14"/>
      <c r="AB767" s="14"/>
      <c r="AC767" s="12"/>
    </row>
    <row r="768" spans="3:29">
      <c r="C768" s="11">
        <v>736</v>
      </c>
      <c r="D768" s="12"/>
      <c r="E768" s="12"/>
      <c r="F768" s="12"/>
      <c r="G768" s="12"/>
      <c r="H768" s="12"/>
      <c r="I768" s="12"/>
      <c r="J768" s="46"/>
      <c r="K768" s="47"/>
      <c r="L768" s="47"/>
      <c r="M768" s="47"/>
      <c r="N768" s="47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14"/>
      <c r="AB768" s="14"/>
      <c r="AC768" s="12"/>
    </row>
    <row r="769" spans="3:29">
      <c r="C769" s="11">
        <v>737</v>
      </c>
      <c r="D769" s="12"/>
      <c r="E769" s="12"/>
      <c r="F769" s="12"/>
      <c r="G769" s="12"/>
      <c r="H769" s="12"/>
      <c r="I769" s="12"/>
      <c r="J769" s="46"/>
      <c r="K769" s="47"/>
      <c r="L769" s="47"/>
      <c r="M769" s="47"/>
      <c r="N769" s="47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14"/>
      <c r="AB769" s="14"/>
      <c r="AC769" s="12"/>
    </row>
    <row r="770" spans="3:29">
      <c r="C770" s="11">
        <v>738</v>
      </c>
      <c r="D770" s="12"/>
      <c r="E770" s="12"/>
      <c r="F770" s="12"/>
      <c r="G770" s="12"/>
      <c r="H770" s="12"/>
      <c r="I770" s="12"/>
      <c r="J770" s="46"/>
      <c r="K770" s="47"/>
      <c r="L770" s="47"/>
      <c r="M770" s="47"/>
      <c r="N770" s="47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14"/>
      <c r="AB770" s="14"/>
      <c r="AC770" s="12"/>
    </row>
    <row r="771" spans="3:29">
      <c r="C771" s="11">
        <v>739</v>
      </c>
      <c r="D771" s="12"/>
      <c r="E771" s="12"/>
      <c r="F771" s="12"/>
      <c r="G771" s="12"/>
      <c r="H771" s="12"/>
      <c r="I771" s="12"/>
      <c r="J771" s="46"/>
      <c r="K771" s="47"/>
      <c r="L771" s="47"/>
      <c r="M771" s="47"/>
      <c r="N771" s="47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14"/>
      <c r="AB771" s="14"/>
      <c r="AC771" s="12"/>
    </row>
    <row r="772" spans="3:29">
      <c r="C772" s="11">
        <v>740</v>
      </c>
      <c r="D772" s="12"/>
      <c r="E772" s="12"/>
      <c r="F772" s="12"/>
      <c r="G772" s="12"/>
      <c r="H772" s="12"/>
      <c r="I772" s="12"/>
      <c r="J772" s="46"/>
      <c r="K772" s="47"/>
      <c r="L772" s="47"/>
      <c r="M772" s="47"/>
      <c r="N772" s="47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14"/>
      <c r="AB772" s="14"/>
      <c r="AC772" s="12"/>
    </row>
    <row r="773" spans="3:29">
      <c r="C773" s="11">
        <v>741</v>
      </c>
      <c r="D773" s="12"/>
      <c r="E773" s="12"/>
      <c r="F773" s="12"/>
      <c r="G773" s="12"/>
      <c r="H773" s="12"/>
      <c r="I773" s="12"/>
      <c r="J773" s="46"/>
      <c r="K773" s="47"/>
      <c r="L773" s="47"/>
      <c r="M773" s="47"/>
      <c r="N773" s="47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14"/>
      <c r="AB773" s="14"/>
      <c r="AC773" s="12"/>
    </row>
    <row r="774" spans="3:29">
      <c r="C774" s="11">
        <v>742</v>
      </c>
      <c r="D774" s="12"/>
      <c r="E774" s="12"/>
      <c r="F774" s="12"/>
      <c r="G774" s="12"/>
      <c r="H774" s="12"/>
      <c r="I774" s="12"/>
      <c r="J774" s="46"/>
      <c r="K774" s="47"/>
      <c r="L774" s="47"/>
      <c r="M774" s="47"/>
      <c r="N774" s="47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14"/>
      <c r="AB774" s="14"/>
      <c r="AC774" s="12"/>
    </row>
    <row r="775" spans="3:29">
      <c r="C775" s="11">
        <v>743</v>
      </c>
      <c r="D775" s="12"/>
      <c r="E775" s="12"/>
      <c r="F775" s="12"/>
      <c r="G775" s="12"/>
      <c r="H775" s="12"/>
      <c r="I775" s="12"/>
      <c r="J775" s="46"/>
      <c r="K775" s="47"/>
      <c r="L775" s="47"/>
      <c r="M775" s="47"/>
      <c r="N775" s="47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14"/>
      <c r="AB775" s="14"/>
      <c r="AC775" s="12"/>
    </row>
    <row r="776" spans="3:29">
      <c r="C776" s="11">
        <v>744</v>
      </c>
      <c r="D776" s="12"/>
      <c r="E776" s="12"/>
      <c r="F776" s="12"/>
      <c r="G776" s="12"/>
      <c r="H776" s="12"/>
      <c r="I776" s="12"/>
      <c r="J776" s="46"/>
      <c r="K776" s="47"/>
      <c r="L776" s="47"/>
      <c r="M776" s="47"/>
      <c r="N776" s="47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14"/>
      <c r="AB776" s="14"/>
      <c r="AC776" s="12"/>
    </row>
    <row r="777" spans="3:29">
      <c r="C777" s="11">
        <v>745</v>
      </c>
      <c r="D777" s="12"/>
      <c r="E777" s="12"/>
      <c r="F777" s="12"/>
      <c r="G777" s="12"/>
      <c r="H777" s="12"/>
      <c r="I777" s="12"/>
      <c r="J777" s="46"/>
      <c r="K777" s="47"/>
      <c r="L777" s="47"/>
      <c r="M777" s="47"/>
      <c r="N777" s="47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14"/>
      <c r="AB777" s="14"/>
      <c r="AC777" s="12"/>
    </row>
    <row r="778" spans="3:29">
      <c r="C778" s="11">
        <v>746</v>
      </c>
      <c r="D778" s="12"/>
      <c r="E778" s="12"/>
      <c r="F778" s="12"/>
      <c r="G778" s="12"/>
      <c r="H778" s="12"/>
      <c r="I778" s="12"/>
      <c r="J778" s="46"/>
      <c r="K778" s="47"/>
      <c r="L778" s="47"/>
      <c r="M778" s="47"/>
      <c r="N778" s="47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14"/>
      <c r="AB778" s="14"/>
      <c r="AC778" s="12"/>
    </row>
    <row r="779" spans="3:29">
      <c r="C779" s="11">
        <v>747</v>
      </c>
      <c r="D779" s="12"/>
      <c r="E779" s="12"/>
      <c r="F779" s="12"/>
      <c r="G779" s="12"/>
      <c r="H779" s="12"/>
      <c r="I779" s="12"/>
      <c r="J779" s="46"/>
      <c r="K779" s="47"/>
      <c r="L779" s="47"/>
      <c r="M779" s="47"/>
      <c r="N779" s="47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14"/>
      <c r="AB779" s="14"/>
      <c r="AC779" s="12"/>
    </row>
    <row r="780" spans="3:29">
      <c r="C780" s="11">
        <v>748</v>
      </c>
      <c r="D780" s="12"/>
      <c r="E780" s="12"/>
      <c r="F780" s="12"/>
      <c r="G780" s="12"/>
      <c r="H780" s="12"/>
      <c r="I780" s="12"/>
      <c r="J780" s="46"/>
      <c r="K780" s="47"/>
      <c r="L780" s="47"/>
      <c r="M780" s="47"/>
      <c r="N780" s="47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14"/>
      <c r="AB780" s="14"/>
      <c r="AC780" s="12"/>
    </row>
    <row r="781" spans="3:29">
      <c r="C781" s="11">
        <v>749</v>
      </c>
      <c r="D781" s="12"/>
      <c r="E781" s="12"/>
      <c r="F781" s="12"/>
      <c r="G781" s="12"/>
      <c r="H781" s="12"/>
      <c r="I781" s="12"/>
      <c r="J781" s="46"/>
      <c r="K781" s="47"/>
      <c r="L781" s="47"/>
      <c r="M781" s="47"/>
      <c r="N781" s="47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14"/>
      <c r="AB781" s="14"/>
      <c r="AC781" s="12"/>
    </row>
    <row r="782" spans="3:29">
      <c r="C782" s="11">
        <v>750</v>
      </c>
      <c r="D782" s="12"/>
      <c r="E782" s="12"/>
      <c r="F782" s="12"/>
      <c r="G782" s="12"/>
      <c r="H782" s="12"/>
      <c r="I782" s="12"/>
      <c r="J782" s="46"/>
      <c r="K782" s="47"/>
      <c r="L782" s="47"/>
      <c r="M782" s="47"/>
      <c r="N782" s="47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14"/>
      <c r="AB782" s="14"/>
      <c r="AC782" s="12"/>
    </row>
    <row r="783" spans="3:29">
      <c r="C783" s="11">
        <v>751</v>
      </c>
      <c r="D783" s="12"/>
      <c r="E783" s="12"/>
      <c r="F783" s="12"/>
      <c r="G783" s="12"/>
      <c r="H783" s="12"/>
      <c r="I783" s="12"/>
      <c r="J783" s="46"/>
      <c r="K783" s="47"/>
      <c r="L783" s="47"/>
      <c r="M783" s="47"/>
      <c r="N783" s="47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14"/>
      <c r="AB783" s="14"/>
      <c r="AC783" s="12"/>
    </row>
    <row r="784" spans="3:29">
      <c r="C784" s="11">
        <v>752</v>
      </c>
      <c r="D784" s="12"/>
      <c r="E784" s="12"/>
      <c r="F784" s="12"/>
      <c r="G784" s="12"/>
      <c r="H784" s="12"/>
      <c r="I784" s="12"/>
      <c r="J784" s="46"/>
      <c r="K784" s="47"/>
      <c r="L784" s="47"/>
      <c r="M784" s="47"/>
      <c r="N784" s="47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14"/>
      <c r="AB784" s="14"/>
      <c r="AC784" s="12"/>
    </row>
    <row r="785" spans="3:29">
      <c r="C785" s="11">
        <v>753</v>
      </c>
      <c r="D785" s="12"/>
      <c r="E785" s="12"/>
      <c r="F785" s="12"/>
      <c r="G785" s="12"/>
      <c r="H785" s="12"/>
      <c r="I785" s="12"/>
      <c r="J785" s="46"/>
      <c r="K785" s="47"/>
      <c r="L785" s="47"/>
      <c r="M785" s="47"/>
      <c r="N785" s="47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14"/>
      <c r="AB785" s="14"/>
      <c r="AC785" s="12"/>
    </row>
    <row r="786" spans="3:29">
      <c r="C786" s="11">
        <v>754</v>
      </c>
      <c r="D786" s="12"/>
      <c r="E786" s="12"/>
      <c r="F786" s="12"/>
      <c r="G786" s="12"/>
      <c r="H786" s="12"/>
      <c r="I786" s="12"/>
      <c r="J786" s="46"/>
      <c r="K786" s="47"/>
      <c r="L786" s="47"/>
      <c r="M786" s="47"/>
      <c r="N786" s="47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14"/>
      <c r="AB786" s="14"/>
      <c r="AC786" s="12"/>
    </row>
    <row r="787" spans="3:29">
      <c r="C787" s="11">
        <v>755</v>
      </c>
      <c r="D787" s="12"/>
      <c r="E787" s="12"/>
      <c r="F787" s="12"/>
      <c r="G787" s="12"/>
      <c r="H787" s="12"/>
      <c r="I787" s="12"/>
      <c r="J787" s="46"/>
      <c r="K787" s="47"/>
      <c r="L787" s="47"/>
      <c r="M787" s="47"/>
      <c r="N787" s="47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14"/>
      <c r="AB787" s="14"/>
      <c r="AC787" s="12"/>
    </row>
    <row r="788" spans="3:29">
      <c r="C788" s="11">
        <v>756</v>
      </c>
      <c r="D788" s="12"/>
      <c r="E788" s="12"/>
      <c r="F788" s="12"/>
      <c r="G788" s="12"/>
      <c r="H788" s="12"/>
      <c r="I788" s="12"/>
      <c r="J788" s="46"/>
      <c r="K788" s="47"/>
      <c r="L788" s="47"/>
      <c r="M788" s="47"/>
      <c r="N788" s="47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14"/>
      <c r="AB788" s="14"/>
      <c r="AC788" s="12"/>
    </row>
    <row r="789" spans="3:29">
      <c r="C789" s="11">
        <v>757</v>
      </c>
      <c r="D789" s="12"/>
      <c r="E789" s="12"/>
      <c r="F789" s="12"/>
      <c r="G789" s="12"/>
      <c r="H789" s="12"/>
      <c r="I789" s="12"/>
      <c r="J789" s="46"/>
      <c r="K789" s="47"/>
      <c r="L789" s="47"/>
      <c r="M789" s="47"/>
      <c r="N789" s="47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14"/>
      <c r="AB789" s="14"/>
      <c r="AC789" s="12"/>
    </row>
    <row r="790" spans="3:29">
      <c r="C790" s="11">
        <v>758</v>
      </c>
      <c r="D790" s="12"/>
      <c r="E790" s="12"/>
      <c r="F790" s="12"/>
      <c r="G790" s="12"/>
      <c r="H790" s="12"/>
      <c r="I790" s="12"/>
      <c r="J790" s="46"/>
      <c r="K790" s="47"/>
      <c r="L790" s="47"/>
      <c r="M790" s="47"/>
      <c r="N790" s="47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14"/>
      <c r="AB790" s="14"/>
      <c r="AC790" s="12"/>
    </row>
    <row r="791" spans="3:29">
      <c r="C791" s="11">
        <v>759</v>
      </c>
      <c r="D791" s="12"/>
      <c r="E791" s="12"/>
      <c r="F791" s="12"/>
      <c r="G791" s="12"/>
      <c r="H791" s="12"/>
      <c r="I791" s="12"/>
      <c r="J791" s="46"/>
      <c r="K791" s="47"/>
      <c r="L791" s="47"/>
      <c r="M791" s="47"/>
      <c r="N791" s="47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14"/>
      <c r="AB791" s="14"/>
      <c r="AC791" s="12"/>
    </row>
    <row r="792" spans="3:29">
      <c r="C792" s="11">
        <v>760</v>
      </c>
      <c r="D792" s="12"/>
      <c r="E792" s="12"/>
      <c r="F792" s="12"/>
      <c r="G792" s="12"/>
      <c r="H792" s="12"/>
      <c r="I792" s="12"/>
      <c r="J792" s="46"/>
      <c r="K792" s="47"/>
      <c r="L792" s="47"/>
      <c r="M792" s="47"/>
      <c r="N792" s="47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14"/>
      <c r="AB792" s="14"/>
      <c r="AC792" s="12"/>
    </row>
    <row r="793" spans="3:29">
      <c r="C793" s="11">
        <v>761</v>
      </c>
      <c r="D793" s="12"/>
      <c r="E793" s="12"/>
      <c r="F793" s="12"/>
      <c r="G793" s="12"/>
      <c r="H793" s="12"/>
      <c r="I793" s="12"/>
      <c r="J793" s="46"/>
      <c r="K793" s="47"/>
      <c r="L793" s="47"/>
      <c r="M793" s="47"/>
      <c r="N793" s="47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14"/>
      <c r="AB793" s="14"/>
      <c r="AC793" s="12"/>
    </row>
    <row r="794" spans="3:29">
      <c r="C794" s="11">
        <v>762</v>
      </c>
      <c r="D794" s="12"/>
      <c r="E794" s="12"/>
      <c r="F794" s="12"/>
      <c r="G794" s="12"/>
      <c r="H794" s="12"/>
      <c r="I794" s="12"/>
      <c r="J794" s="46"/>
      <c r="K794" s="47"/>
      <c r="L794" s="47"/>
      <c r="M794" s="47"/>
      <c r="N794" s="47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14"/>
      <c r="AB794" s="14"/>
      <c r="AC794" s="12"/>
    </row>
    <row r="795" spans="3:29">
      <c r="C795" s="11">
        <v>763</v>
      </c>
      <c r="D795" s="12"/>
      <c r="E795" s="12"/>
      <c r="F795" s="12"/>
      <c r="G795" s="12"/>
      <c r="H795" s="12"/>
      <c r="I795" s="12"/>
      <c r="J795" s="46"/>
      <c r="K795" s="47"/>
      <c r="L795" s="47"/>
      <c r="M795" s="47"/>
      <c r="N795" s="47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14"/>
      <c r="AB795" s="14"/>
      <c r="AC795" s="12"/>
    </row>
    <row r="796" spans="3:29">
      <c r="C796" s="11">
        <v>764</v>
      </c>
      <c r="D796" s="12"/>
      <c r="E796" s="12"/>
      <c r="F796" s="12"/>
      <c r="G796" s="12"/>
      <c r="H796" s="12"/>
      <c r="I796" s="12"/>
      <c r="J796" s="46"/>
      <c r="K796" s="47"/>
      <c r="L796" s="47"/>
      <c r="M796" s="47"/>
      <c r="N796" s="47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14"/>
      <c r="AB796" s="14"/>
      <c r="AC796" s="12"/>
    </row>
    <row r="797" spans="3:29">
      <c r="C797" s="11">
        <v>765</v>
      </c>
      <c r="D797" s="12"/>
      <c r="E797" s="12"/>
      <c r="F797" s="12"/>
      <c r="G797" s="12"/>
      <c r="H797" s="12"/>
      <c r="I797" s="12"/>
      <c r="J797" s="46"/>
      <c r="K797" s="47"/>
      <c r="L797" s="47"/>
      <c r="M797" s="47"/>
      <c r="N797" s="47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14"/>
      <c r="AB797" s="14"/>
      <c r="AC797" s="12"/>
    </row>
    <row r="798" spans="3:29">
      <c r="C798" s="11">
        <v>766</v>
      </c>
      <c r="D798" s="12"/>
      <c r="E798" s="12"/>
      <c r="F798" s="12"/>
      <c r="G798" s="12"/>
      <c r="H798" s="12"/>
      <c r="I798" s="12"/>
      <c r="J798" s="46"/>
      <c r="K798" s="47"/>
      <c r="L798" s="47"/>
      <c r="M798" s="47"/>
      <c r="N798" s="47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14"/>
      <c r="AB798" s="14"/>
      <c r="AC798" s="12"/>
    </row>
    <row r="799" spans="3:29">
      <c r="C799" s="11">
        <v>767</v>
      </c>
      <c r="D799" s="12"/>
      <c r="E799" s="12"/>
      <c r="F799" s="12"/>
      <c r="G799" s="12"/>
      <c r="H799" s="12"/>
      <c r="I799" s="12"/>
      <c r="J799" s="46"/>
      <c r="K799" s="47"/>
      <c r="L799" s="47"/>
      <c r="M799" s="47"/>
      <c r="N799" s="47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14"/>
      <c r="AB799" s="14"/>
      <c r="AC799" s="12"/>
    </row>
    <row r="800" spans="3:29">
      <c r="C800" s="11">
        <v>768</v>
      </c>
      <c r="D800" s="12"/>
      <c r="E800" s="12"/>
      <c r="F800" s="12"/>
      <c r="G800" s="12"/>
      <c r="H800" s="12"/>
      <c r="I800" s="12"/>
      <c r="J800" s="46"/>
      <c r="K800" s="47"/>
      <c r="L800" s="47"/>
      <c r="M800" s="47"/>
      <c r="N800" s="47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14"/>
      <c r="AB800" s="14"/>
      <c r="AC800" s="12"/>
    </row>
    <row r="801" spans="3:29">
      <c r="C801" s="11">
        <v>769</v>
      </c>
      <c r="D801" s="12"/>
      <c r="E801" s="12"/>
      <c r="F801" s="12"/>
      <c r="G801" s="12"/>
      <c r="H801" s="12"/>
      <c r="I801" s="12"/>
      <c r="J801" s="46"/>
      <c r="K801" s="47"/>
      <c r="L801" s="47"/>
      <c r="M801" s="47"/>
      <c r="N801" s="47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14"/>
      <c r="AB801" s="14"/>
      <c r="AC801" s="12"/>
    </row>
    <row r="802" spans="3:29">
      <c r="C802" s="11">
        <v>770</v>
      </c>
      <c r="D802" s="12"/>
      <c r="E802" s="12"/>
      <c r="F802" s="12"/>
      <c r="G802" s="12"/>
      <c r="H802" s="12"/>
      <c r="I802" s="12"/>
      <c r="J802" s="46"/>
      <c r="K802" s="47"/>
      <c r="L802" s="47"/>
      <c r="M802" s="47"/>
      <c r="N802" s="47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14"/>
      <c r="AB802" s="14"/>
      <c r="AC802" s="12"/>
    </row>
    <row r="803" spans="3:29">
      <c r="C803" s="11">
        <v>771</v>
      </c>
      <c r="D803" s="12"/>
      <c r="E803" s="12"/>
      <c r="F803" s="12"/>
      <c r="G803" s="12"/>
      <c r="H803" s="12"/>
      <c r="I803" s="12"/>
      <c r="J803" s="46"/>
      <c r="K803" s="47"/>
      <c r="L803" s="47"/>
      <c r="M803" s="47"/>
      <c r="N803" s="47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14"/>
      <c r="AB803" s="14"/>
      <c r="AC803" s="12"/>
    </row>
    <row r="804" spans="3:29">
      <c r="C804" s="11">
        <v>772</v>
      </c>
      <c r="D804" s="12"/>
      <c r="E804" s="12"/>
      <c r="F804" s="12"/>
      <c r="G804" s="12"/>
      <c r="H804" s="12"/>
      <c r="I804" s="12"/>
      <c r="J804" s="46"/>
      <c r="K804" s="47"/>
      <c r="L804" s="47"/>
      <c r="M804" s="47"/>
      <c r="N804" s="47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14"/>
      <c r="AB804" s="14"/>
      <c r="AC804" s="12"/>
    </row>
    <row r="805" spans="3:29">
      <c r="C805" s="11">
        <v>773</v>
      </c>
      <c r="D805" s="12"/>
      <c r="E805" s="12"/>
      <c r="F805" s="12"/>
      <c r="G805" s="12"/>
      <c r="H805" s="12"/>
      <c r="I805" s="12"/>
      <c r="J805" s="46"/>
      <c r="K805" s="47"/>
      <c r="L805" s="47"/>
      <c r="M805" s="47"/>
      <c r="N805" s="47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14"/>
      <c r="AB805" s="14"/>
      <c r="AC805" s="12"/>
    </row>
    <row r="806" spans="3:29">
      <c r="C806" s="11">
        <v>774</v>
      </c>
      <c r="D806" s="12"/>
      <c r="E806" s="12"/>
      <c r="F806" s="12"/>
      <c r="G806" s="12"/>
      <c r="H806" s="12"/>
      <c r="I806" s="12"/>
      <c r="J806" s="46"/>
      <c r="K806" s="47"/>
      <c r="L806" s="47"/>
      <c r="M806" s="47"/>
      <c r="N806" s="47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14"/>
      <c r="AB806" s="14"/>
      <c r="AC806" s="12"/>
    </row>
    <row r="807" spans="3:29">
      <c r="C807" s="11">
        <v>775</v>
      </c>
      <c r="D807" s="12"/>
      <c r="E807" s="12"/>
      <c r="F807" s="12"/>
      <c r="G807" s="12"/>
      <c r="H807" s="12"/>
      <c r="I807" s="12"/>
      <c r="J807" s="46"/>
      <c r="K807" s="47"/>
      <c r="L807" s="47"/>
      <c r="M807" s="47"/>
      <c r="N807" s="47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14"/>
      <c r="AB807" s="14"/>
      <c r="AC807" s="12"/>
    </row>
    <row r="808" spans="3:29">
      <c r="C808" s="11">
        <v>776</v>
      </c>
      <c r="D808" s="12"/>
      <c r="E808" s="12"/>
      <c r="F808" s="12"/>
      <c r="G808" s="12"/>
      <c r="H808" s="12"/>
      <c r="I808" s="12"/>
      <c r="J808" s="46"/>
      <c r="K808" s="47"/>
      <c r="L808" s="47"/>
      <c r="M808" s="47"/>
      <c r="N808" s="47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14"/>
      <c r="AB808" s="14"/>
      <c r="AC808" s="12"/>
    </row>
    <row r="809" spans="3:29">
      <c r="C809" s="11">
        <v>777</v>
      </c>
      <c r="D809" s="12"/>
      <c r="E809" s="12"/>
      <c r="F809" s="12"/>
      <c r="G809" s="12"/>
      <c r="H809" s="12"/>
      <c r="I809" s="12"/>
      <c r="J809" s="46"/>
      <c r="K809" s="47"/>
      <c r="L809" s="47"/>
      <c r="M809" s="47"/>
      <c r="N809" s="47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14"/>
      <c r="AB809" s="14"/>
      <c r="AC809" s="12"/>
    </row>
    <row r="810" spans="3:29">
      <c r="C810" s="11">
        <v>778</v>
      </c>
      <c r="D810" s="12"/>
      <c r="E810" s="12"/>
      <c r="F810" s="12"/>
      <c r="G810" s="12"/>
      <c r="H810" s="12"/>
      <c r="I810" s="12"/>
      <c r="J810" s="46"/>
      <c r="K810" s="47"/>
      <c r="L810" s="47"/>
      <c r="M810" s="47"/>
      <c r="N810" s="47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14"/>
      <c r="AB810" s="14"/>
      <c r="AC810" s="12"/>
    </row>
    <row r="811" spans="3:29">
      <c r="C811" s="11">
        <v>779</v>
      </c>
      <c r="D811" s="12"/>
      <c r="E811" s="12"/>
      <c r="F811" s="12"/>
      <c r="G811" s="12"/>
      <c r="H811" s="12"/>
      <c r="I811" s="12"/>
      <c r="J811" s="46"/>
      <c r="K811" s="47"/>
      <c r="L811" s="47"/>
      <c r="M811" s="47"/>
      <c r="N811" s="47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14"/>
      <c r="AB811" s="14"/>
      <c r="AC811" s="12"/>
    </row>
    <row r="812" spans="3:29">
      <c r="C812" s="11">
        <v>780</v>
      </c>
      <c r="D812" s="12"/>
      <c r="E812" s="12"/>
      <c r="F812" s="12"/>
      <c r="G812" s="12"/>
      <c r="H812" s="12"/>
      <c r="I812" s="12"/>
      <c r="J812" s="46"/>
      <c r="K812" s="47"/>
      <c r="L812" s="47"/>
      <c r="M812" s="47"/>
      <c r="N812" s="47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14"/>
      <c r="AB812" s="14"/>
      <c r="AC812" s="12"/>
    </row>
    <row r="813" spans="3:29">
      <c r="C813" s="11">
        <v>781</v>
      </c>
      <c r="D813" s="12"/>
      <c r="E813" s="12"/>
      <c r="F813" s="12"/>
      <c r="G813" s="12"/>
      <c r="H813" s="12"/>
      <c r="I813" s="12"/>
      <c r="J813" s="46"/>
      <c r="K813" s="47"/>
      <c r="L813" s="47"/>
      <c r="M813" s="47"/>
      <c r="N813" s="47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14"/>
      <c r="AB813" s="14"/>
      <c r="AC813" s="12"/>
    </row>
    <row r="814" spans="3:29">
      <c r="C814" s="11">
        <v>782</v>
      </c>
      <c r="D814" s="12"/>
      <c r="E814" s="12"/>
      <c r="F814" s="12"/>
      <c r="G814" s="12"/>
      <c r="H814" s="12"/>
      <c r="I814" s="12"/>
      <c r="J814" s="46"/>
      <c r="K814" s="47"/>
      <c r="L814" s="47"/>
      <c r="M814" s="47"/>
      <c r="N814" s="47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14"/>
      <c r="AB814" s="14"/>
      <c r="AC814" s="12"/>
    </row>
    <row r="815" spans="3:29">
      <c r="C815" s="11">
        <v>783</v>
      </c>
      <c r="D815" s="12"/>
      <c r="E815" s="12"/>
      <c r="F815" s="12"/>
      <c r="G815" s="12"/>
      <c r="H815" s="12"/>
      <c r="I815" s="12"/>
      <c r="J815" s="46"/>
      <c r="K815" s="47"/>
      <c r="L815" s="47"/>
      <c r="M815" s="47"/>
      <c r="N815" s="47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14"/>
      <c r="AB815" s="14"/>
      <c r="AC815" s="12"/>
    </row>
    <row r="816" spans="3:29">
      <c r="C816" s="11">
        <v>784</v>
      </c>
      <c r="D816" s="12"/>
      <c r="E816" s="12"/>
      <c r="F816" s="12"/>
      <c r="G816" s="12"/>
      <c r="H816" s="12"/>
      <c r="I816" s="12"/>
      <c r="J816" s="46"/>
      <c r="K816" s="47"/>
      <c r="L816" s="47"/>
      <c r="M816" s="47"/>
      <c r="N816" s="47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14"/>
      <c r="AB816" s="14"/>
      <c r="AC816" s="12"/>
    </row>
    <row r="817" spans="3:29">
      <c r="C817" s="11">
        <v>785</v>
      </c>
      <c r="D817" s="12"/>
      <c r="E817" s="12"/>
      <c r="F817" s="12"/>
      <c r="G817" s="12"/>
      <c r="H817" s="12"/>
      <c r="I817" s="12"/>
      <c r="J817" s="46"/>
      <c r="K817" s="47"/>
      <c r="L817" s="47"/>
      <c r="M817" s="47"/>
      <c r="N817" s="47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14"/>
      <c r="AB817" s="14"/>
      <c r="AC817" s="12"/>
    </row>
    <row r="818" spans="3:29">
      <c r="C818" s="11">
        <v>786</v>
      </c>
      <c r="D818" s="12"/>
      <c r="E818" s="12"/>
      <c r="F818" s="12"/>
      <c r="G818" s="12"/>
      <c r="H818" s="12"/>
      <c r="I818" s="12"/>
      <c r="J818" s="46"/>
      <c r="K818" s="47"/>
      <c r="L818" s="47"/>
      <c r="M818" s="47"/>
      <c r="N818" s="47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14"/>
      <c r="AB818" s="14"/>
      <c r="AC818" s="12"/>
    </row>
    <row r="819" spans="3:29">
      <c r="C819" s="11">
        <v>787</v>
      </c>
      <c r="D819" s="12"/>
      <c r="E819" s="12"/>
      <c r="F819" s="12"/>
      <c r="G819" s="12"/>
      <c r="H819" s="12"/>
      <c r="I819" s="12"/>
      <c r="J819" s="46"/>
      <c r="K819" s="47"/>
      <c r="L819" s="47"/>
      <c r="M819" s="47"/>
      <c r="N819" s="47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14"/>
      <c r="AB819" s="14"/>
      <c r="AC819" s="12"/>
    </row>
    <row r="820" spans="3:29">
      <c r="C820" s="11">
        <v>788</v>
      </c>
      <c r="D820" s="12"/>
      <c r="E820" s="12"/>
      <c r="F820" s="12"/>
      <c r="G820" s="12"/>
      <c r="H820" s="12"/>
      <c r="I820" s="12"/>
      <c r="J820" s="46"/>
      <c r="K820" s="47"/>
      <c r="L820" s="47"/>
      <c r="M820" s="47"/>
      <c r="N820" s="47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14"/>
      <c r="AB820" s="14"/>
      <c r="AC820" s="12"/>
    </row>
    <row r="821" spans="3:29">
      <c r="C821" s="11">
        <v>789</v>
      </c>
      <c r="D821" s="12"/>
      <c r="E821" s="12"/>
      <c r="F821" s="12"/>
      <c r="G821" s="12"/>
      <c r="H821" s="12"/>
      <c r="I821" s="12"/>
      <c r="J821" s="46"/>
      <c r="K821" s="47"/>
      <c r="L821" s="47"/>
      <c r="M821" s="47"/>
      <c r="N821" s="47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14"/>
      <c r="AB821" s="14"/>
      <c r="AC821" s="12"/>
    </row>
    <row r="822" spans="3:29">
      <c r="C822" s="11">
        <v>790</v>
      </c>
      <c r="D822" s="12"/>
      <c r="E822" s="12"/>
      <c r="F822" s="12"/>
      <c r="G822" s="12"/>
      <c r="H822" s="12"/>
      <c r="I822" s="12"/>
      <c r="J822" s="46"/>
      <c r="K822" s="47"/>
      <c r="L822" s="47"/>
      <c r="M822" s="47"/>
      <c r="N822" s="47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14"/>
      <c r="AB822" s="14"/>
      <c r="AC822" s="12"/>
    </row>
    <row r="823" spans="3:29">
      <c r="C823" s="11">
        <v>791</v>
      </c>
      <c r="D823" s="12"/>
      <c r="E823" s="12"/>
      <c r="F823" s="12"/>
      <c r="G823" s="12"/>
      <c r="H823" s="12"/>
      <c r="I823" s="12"/>
      <c r="J823" s="46"/>
      <c r="K823" s="47"/>
      <c r="L823" s="47"/>
      <c r="M823" s="47"/>
      <c r="N823" s="47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14"/>
      <c r="AB823" s="14"/>
      <c r="AC823" s="12"/>
    </row>
    <row r="824" spans="3:29">
      <c r="C824" s="11">
        <v>792</v>
      </c>
      <c r="D824" s="12"/>
      <c r="E824" s="12"/>
      <c r="F824" s="12"/>
      <c r="G824" s="12"/>
      <c r="H824" s="12"/>
      <c r="I824" s="12"/>
      <c r="J824" s="46"/>
      <c r="K824" s="47"/>
      <c r="L824" s="47"/>
      <c r="M824" s="47"/>
      <c r="N824" s="47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14"/>
      <c r="AB824" s="14"/>
      <c r="AC824" s="12"/>
    </row>
    <row r="825" spans="3:29">
      <c r="C825" s="11">
        <v>793</v>
      </c>
      <c r="D825" s="12"/>
      <c r="E825" s="12"/>
      <c r="F825" s="12"/>
      <c r="G825" s="12"/>
      <c r="H825" s="12"/>
      <c r="I825" s="12"/>
      <c r="J825" s="46"/>
      <c r="K825" s="47"/>
      <c r="L825" s="47"/>
      <c r="M825" s="47"/>
      <c r="N825" s="47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14"/>
      <c r="AB825" s="14"/>
      <c r="AC825" s="12"/>
    </row>
    <row r="826" spans="3:29">
      <c r="C826" s="11">
        <v>794</v>
      </c>
      <c r="D826" s="12"/>
      <c r="E826" s="12"/>
      <c r="F826" s="12"/>
      <c r="G826" s="12"/>
      <c r="H826" s="12"/>
      <c r="I826" s="12"/>
      <c r="J826" s="46"/>
      <c r="K826" s="47"/>
      <c r="L826" s="47"/>
      <c r="M826" s="47"/>
      <c r="N826" s="47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14"/>
      <c r="AB826" s="14"/>
      <c r="AC826" s="12"/>
    </row>
    <row r="827" spans="3:29">
      <c r="C827" s="11">
        <v>795</v>
      </c>
      <c r="D827" s="12"/>
      <c r="E827" s="12"/>
      <c r="F827" s="12"/>
      <c r="G827" s="12"/>
      <c r="H827" s="12"/>
      <c r="I827" s="12"/>
      <c r="J827" s="46"/>
      <c r="K827" s="47"/>
      <c r="L827" s="47"/>
      <c r="M827" s="47"/>
      <c r="N827" s="47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14"/>
      <c r="AB827" s="14"/>
      <c r="AC827" s="12"/>
    </row>
    <row r="828" spans="3:29">
      <c r="C828" s="11">
        <v>796</v>
      </c>
      <c r="D828" s="12"/>
      <c r="E828" s="12"/>
      <c r="F828" s="12"/>
      <c r="G828" s="12"/>
      <c r="H828" s="12"/>
      <c r="I828" s="12"/>
      <c r="J828" s="46"/>
      <c r="K828" s="47"/>
      <c r="L828" s="47"/>
      <c r="M828" s="47"/>
      <c r="N828" s="47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14"/>
      <c r="AB828" s="14"/>
      <c r="AC828" s="12"/>
    </row>
    <row r="829" spans="3:29">
      <c r="C829" s="11">
        <v>797</v>
      </c>
      <c r="D829" s="12"/>
      <c r="E829" s="12"/>
      <c r="F829" s="12"/>
      <c r="G829" s="12"/>
      <c r="H829" s="12"/>
      <c r="I829" s="12"/>
      <c r="J829" s="46"/>
      <c r="K829" s="47"/>
      <c r="L829" s="47"/>
      <c r="M829" s="47"/>
      <c r="N829" s="47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14"/>
      <c r="AB829" s="14"/>
      <c r="AC829" s="12"/>
    </row>
    <row r="830" spans="3:29">
      <c r="C830" s="11">
        <v>798</v>
      </c>
      <c r="D830" s="12"/>
      <c r="E830" s="12"/>
      <c r="F830" s="12"/>
      <c r="G830" s="12"/>
      <c r="H830" s="12"/>
      <c r="I830" s="12"/>
      <c r="J830" s="46"/>
      <c r="K830" s="47"/>
      <c r="L830" s="47"/>
      <c r="M830" s="47"/>
      <c r="N830" s="47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14"/>
      <c r="AB830" s="14"/>
      <c r="AC830" s="12"/>
    </row>
    <row r="831" spans="3:29">
      <c r="C831" s="11">
        <v>799</v>
      </c>
      <c r="D831" s="12"/>
      <c r="E831" s="12"/>
      <c r="F831" s="12"/>
      <c r="G831" s="12"/>
      <c r="H831" s="12"/>
      <c r="I831" s="12"/>
      <c r="J831" s="46"/>
      <c r="K831" s="47"/>
      <c r="L831" s="47"/>
      <c r="M831" s="47"/>
      <c r="N831" s="47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14"/>
      <c r="AB831" s="14"/>
      <c r="AC831" s="12"/>
    </row>
    <row r="832" spans="3:29">
      <c r="C832" s="11">
        <v>800</v>
      </c>
      <c r="D832" s="12"/>
      <c r="E832" s="12"/>
      <c r="F832" s="12"/>
      <c r="G832" s="12"/>
      <c r="H832" s="12"/>
      <c r="I832" s="12"/>
      <c r="J832" s="46"/>
      <c r="K832" s="47"/>
      <c r="L832" s="47"/>
      <c r="M832" s="47"/>
      <c r="N832" s="47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14"/>
      <c r="AB832" s="14"/>
      <c r="AC832" s="12"/>
    </row>
    <row r="833" spans="3:29" ht="4.5" customHeight="1"/>
    <row r="834" spans="3:29">
      <c r="C834" s="2" t="s">
        <v>541</v>
      </c>
      <c r="D834" s="3" t="s">
        <v>541</v>
      </c>
      <c r="E834" s="3" t="s">
        <v>541</v>
      </c>
      <c r="F834" s="3" t="s">
        <v>541</v>
      </c>
      <c r="G834" s="3" t="s">
        <v>541</v>
      </c>
      <c r="H834" s="3" t="s">
        <v>541</v>
      </c>
      <c r="I834" s="3" t="s">
        <v>541</v>
      </c>
      <c r="J834" s="4" t="s">
        <v>541</v>
      </c>
      <c r="K834" s="3" t="s">
        <v>541</v>
      </c>
      <c r="L834" s="3" t="s">
        <v>541</v>
      </c>
      <c r="M834" s="3" t="s">
        <v>541</v>
      </c>
      <c r="N834" s="3" t="s">
        <v>541</v>
      </c>
      <c r="O834" s="5" t="s">
        <v>541</v>
      </c>
      <c r="P834" s="5" t="s">
        <v>541</v>
      </c>
      <c r="Q834" s="5" t="s">
        <v>541</v>
      </c>
      <c r="R834" s="5" t="s">
        <v>541</v>
      </c>
      <c r="S834" s="5" t="s">
        <v>541</v>
      </c>
      <c r="T834" s="5" t="s">
        <v>541</v>
      </c>
      <c r="U834" s="5" t="s">
        <v>541</v>
      </c>
      <c r="V834" s="5" t="s">
        <v>541</v>
      </c>
      <c r="W834" s="5" t="s">
        <v>541</v>
      </c>
      <c r="X834" s="5" t="s">
        <v>541</v>
      </c>
      <c r="Y834" s="5" t="s">
        <v>541</v>
      </c>
      <c r="Z834" s="5" t="s">
        <v>541</v>
      </c>
      <c r="AA834" s="6" t="s">
        <v>541</v>
      </c>
      <c r="AC834" s="3" t="s">
        <v>541</v>
      </c>
    </row>
  </sheetData>
  <sheetProtection selectLockedCells="1" autoFilter="0"/>
  <autoFilter ref="C32:AC832">
    <filterColumn colId="25"/>
  </autoFilter>
  <mergeCells count="5">
    <mergeCell ref="D23:D24"/>
    <mergeCell ref="E23:E24"/>
    <mergeCell ref="C2:K3"/>
    <mergeCell ref="F4:G4"/>
    <mergeCell ref="H4:I4"/>
  </mergeCells>
  <phoneticPr fontId="1" type="noConversion"/>
  <conditionalFormatting sqref="F33:F530">
    <cfRule type="expression" dxfId="4" priority="6">
      <formula>AND(OR($F33="A",$F33="B"),rL1.FarbenAusw=TRUE)</formula>
    </cfRule>
    <cfRule type="expression" dxfId="3" priority="7">
      <formula>AND($F33="C",rL1.FarbenAusw=TRUE)</formula>
    </cfRule>
    <cfRule type="expression" dxfId="2" priority="8">
      <formula>AND($F33="D",rL1.FarbenAusw=TRUE)</formula>
    </cfRule>
  </conditionalFormatting>
  <conditionalFormatting sqref="C26:Z28">
    <cfRule type="expression" dxfId="1" priority="2">
      <formula>rD1.FilterProzent=100</formula>
    </cfRule>
  </conditionalFormatting>
  <conditionalFormatting sqref="D27:D28">
    <cfRule type="expression" dxfId="0" priority="1">
      <formula>rD1.FilterProzent=100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G1:V60"/>
  <sheetViews>
    <sheetView topLeftCell="E1" workbookViewId="0">
      <pane ySplit="10" topLeftCell="A11" activePane="bottomLeft" state="frozenSplit"/>
      <selection activeCell="E1" sqref="E1"/>
      <selection pane="bottomLeft" activeCell="G1" sqref="G1"/>
    </sheetView>
  </sheetViews>
  <sheetFormatPr baseColWidth="10" defaultRowHeight="15"/>
  <cols>
    <col min="1" max="6" width="1.7109375" style="19" customWidth="1"/>
    <col min="7" max="7" width="4.7109375" style="74" customWidth="1"/>
    <col min="8" max="10" width="1.7109375" style="19" customWidth="1"/>
    <col min="11" max="11" width="13.140625" style="19" customWidth="1"/>
    <col min="12" max="12" width="9.7109375" style="19" customWidth="1"/>
    <col min="13" max="13" width="6.140625" style="19" customWidth="1"/>
    <col min="14" max="14" width="14.5703125" style="19" bestFit="1" customWidth="1"/>
    <col min="15" max="15" width="7.140625" style="19" customWidth="1"/>
    <col min="16" max="16" width="1.7109375" style="134" customWidth="1"/>
    <col min="17" max="17" width="24" style="19" bestFit="1" customWidth="1"/>
    <col min="18" max="18" width="7.28515625" style="19" bestFit="1" customWidth="1"/>
    <col min="19" max="19" width="1.7109375" style="134" customWidth="1"/>
    <col min="20" max="20" width="14.7109375" style="19" bestFit="1" customWidth="1"/>
    <col min="21" max="21" width="8.85546875" style="19" customWidth="1"/>
    <col min="22" max="22" width="1.7109375" style="134" customWidth="1"/>
    <col min="23" max="23" width="14.7109375" style="19" bestFit="1" customWidth="1"/>
    <col min="24" max="24" width="8.85546875" style="19" customWidth="1"/>
    <col min="25" max="16384" width="11.42578125" style="19"/>
  </cols>
  <sheetData>
    <row r="1" spans="7:22" ht="8.1" customHeight="1"/>
    <row r="2" spans="7:22" ht="8.1" customHeight="1"/>
    <row r="3" spans="7:22" ht="8.1" customHeight="1"/>
    <row r="4" spans="7:22" ht="8.1" customHeight="1"/>
    <row r="5" spans="7:22" ht="8.1" customHeight="1"/>
    <row r="6" spans="7:22" s="140" customFormat="1" ht="14.25" customHeight="1">
      <c r="G6" s="139"/>
      <c r="N6" s="141">
        <v>1</v>
      </c>
      <c r="P6" s="142"/>
      <c r="Q6" s="141">
        <v>1</v>
      </c>
      <c r="S6" s="142"/>
      <c r="T6" s="141">
        <v>1</v>
      </c>
      <c r="V6" s="142"/>
    </row>
    <row r="7" spans="7:22" ht="8.1" customHeight="1"/>
    <row r="8" spans="7:22" ht="15" customHeight="1">
      <c r="N8" s="138">
        <f>COUNTA(rL1.Gruppen01Liste)</f>
        <v>21</v>
      </c>
      <c r="Q8" s="138">
        <f>COUNTA(rL1.Gruppen02Liste)</f>
        <v>36</v>
      </c>
      <c r="T8" s="138">
        <f>COUNTA(rL1.Gruppen03Liste)</f>
        <v>16</v>
      </c>
    </row>
    <row r="9" spans="7:22" ht="7.5" customHeight="1"/>
    <row r="10" spans="7:22" ht="19.5" customHeight="1">
      <c r="N10" s="143" t="s">
        <v>623</v>
      </c>
      <c r="O10" s="144" t="s">
        <v>612</v>
      </c>
      <c r="P10" s="135"/>
      <c r="Q10" s="143" t="s">
        <v>624</v>
      </c>
      <c r="R10" s="144" t="s">
        <v>612</v>
      </c>
      <c r="T10" s="143" t="s">
        <v>729</v>
      </c>
      <c r="U10" s="144" t="s">
        <v>612</v>
      </c>
    </row>
    <row r="11" spans="7:22">
      <c r="G11" s="75">
        <v>1</v>
      </c>
      <c r="K11" s="68" t="s">
        <v>578</v>
      </c>
      <c r="L11" s="67" t="b">
        <v>1</v>
      </c>
      <c r="N11" s="136" t="s">
        <v>604</v>
      </c>
      <c r="O11" s="145" t="s">
        <v>503</v>
      </c>
      <c r="Q11" s="136" t="s">
        <v>625</v>
      </c>
      <c r="R11" s="145" t="s">
        <v>661</v>
      </c>
      <c r="T11" s="136" t="s">
        <v>713</v>
      </c>
      <c r="U11" s="145" t="s">
        <v>697</v>
      </c>
    </row>
    <row r="12" spans="7:22">
      <c r="G12" s="75">
        <v>2</v>
      </c>
      <c r="N12" s="136" t="s">
        <v>605</v>
      </c>
      <c r="O12" s="145" t="s">
        <v>2</v>
      </c>
      <c r="Q12" s="136" t="s">
        <v>626</v>
      </c>
      <c r="R12" s="145" t="s">
        <v>662</v>
      </c>
      <c r="T12" s="136" t="s">
        <v>714</v>
      </c>
      <c r="U12" s="145" t="s">
        <v>698</v>
      </c>
    </row>
    <row r="13" spans="7:22">
      <c r="G13" s="75">
        <v>3</v>
      </c>
      <c r="N13" s="136" t="s">
        <v>606</v>
      </c>
      <c r="O13" s="145" t="s">
        <v>504</v>
      </c>
      <c r="Q13" s="136" t="s">
        <v>627</v>
      </c>
      <c r="R13" s="145" t="s">
        <v>663</v>
      </c>
      <c r="T13" s="136" t="s">
        <v>715</v>
      </c>
      <c r="U13" s="145" t="s">
        <v>699</v>
      </c>
    </row>
    <row r="14" spans="7:22">
      <c r="G14" s="75">
        <v>4</v>
      </c>
      <c r="N14" s="136" t="s">
        <v>607</v>
      </c>
      <c r="O14" s="145" t="s">
        <v>562</v>
      </c>
      <c r="Q14" s="136" t="s">
        <v>628</v>
      </c>
      <c r="R14" s="145" t="s">
        <v>664</v>
      </c>
      <c r="T14" s="136" t="s">
        <v>716</v>
      </c>
      <c r="U14" s="145" t="s">
        <v>700</v>
      </c>
    </row>
    <row r="15" spans="7:22">
      <c r="G15" s="75">
        <v>5</v>
      </c>
      <c r="N15" s="136" t="s">
        <v>583</v>
      </c>
      <c r="O15" s="145" t="s">
        <v>490</v>
      </c>
      <c r="Q15" s="136" t="s">
        <v>629</v>
      </c>
      <c r="R15" s="145" t="s">
        <v>665</v>
      </c>
      <c r="T15" s="136" t="s">
        <v>717</v>
      </c>
      <c r="U15" s="145" t="s">
        <v>701</v>
      </c>
    </row>
    <row r="16" spans="7:22">
      <c r="G16" s="75">
        <v>6</v>
      </c>
      <c r="N16" s="136" t="s">
        <v>582</v>
      </c>
      <c r="O16" s="145" t="s">
        <v>489</v>
      </c>
      <c r="Q16" s="136" t="s">
        <v>630</v>
      </c>
      <c r="R16" s="145" t="s">
        <v>666</v>
      </c>
      <c r="T16" s="136" t="s">
        <v>718</v>
      </c>
      <c r="U16" s="145" t="s">
        <v>702</v>
      </c>
    </row>
    <row r="17" spans="7:21">
      <c r="G17" s="75">
        <v>7</v>
      </c>
      <c r="N17" s="136" t="s">
        <v>584</v>
      </c>
      <c r="O17" s="145" t="s">
        <v>492</v>
      </c>
      <c r="Q17" s="136" t="s">
        <v>631</v>
      </c>
      <c r="R17" s="145" t="s">
        <v>667</v>
      </c>
      <c r="T17" s="136" t="s">
        <v>719</v>
      </c>
      <c r="U17" s="145" t="s">
        <v>703</v>
      </c>
    </row>
    <row r="18" spans="7:21">
      <c r="G18" s="75">
        <v>8</v>
      </c>
      <c r="N18" s="136" t="s">
        <v>585</v>
      </c>
      <c r="O18" s="145" t="s">
        <v>493</v>
      </c>
      <c r="Q18" s="136" t="s">
        <v>632</v>
      </c>
      <c r="R18" s="145" t="s">
        <v>668</v>
      </c>
      <c r="T18" s="136" t="s">
        <v>720</v>
      </c>
      <c r="U18" s="145" t="s">
        <v>704</v>
      </c>
    </row>
    <row r="19" spans="7:21">
      <c r="G19" s="75">
        <v>9</v>
      </c>
      <c r="N19" s="136" t="s">
        <v>586</v>
      </c>
      <c r="O19" s="145" t="s">
        <v>494</v>
      </c>
      <c r="Q19" s="136" t="s">
        <v>633</v>
      </c>
      <c r="R19" s="145" t="s">
        <v>669</v>
      </c>
      <c r="T19" s="136" t="s">
        <v>721</v>
      </c>
      <c r="U19" s="145" t="s">
        <v>705</v>
      </c>
    </row>
    <row r="20" spans="7:21">
      <c r="G20" s="75">
        <v>10</v>
      </c>
      <c r="N20" s="136" t="s">
        <v>587</v>
      </c>
      <c r="O20" s="145" t="s">
        <v>495</v>
      </c>
      <c r="Q20" s="136" t="s">
        <v>634</v>
      </c>
      <c r="R20" s="145" t="s">
        <v>670</v>
      </c>
      <c r="T20" s="136" t="s">
        <v>722</v>
      </c>
      <c r="U20" s="145" t="s">
        <v>706</v>
      </c>
    </row>
    <row r="21" spans="7:21">
      <c r="G21" s="75">
        <v>11</v>
      </c>
      <c r="N21" s="136" t="s">
        <v>588</v>
      </c>
      <c r="O21" s="145" t="s">
        <v>496</v>
      </c>
      <c r="Q21" s="136" t="s">
        <v>635</v>
      </c>
      <c r="R21" s="145" t="s">
        <v>671</v>
      </c>
      <c r="T21" s="136" t="s">
        <v>723</v>
      </c>
      <c r="U21" s="145" t="s">
        <v>707</v>
      </c>
    </row>
    <row r="22" spans="7:21">
      <c r="G22" s="75">
        <v>12</v>
      </c>
      <c r="N22" s="136" t="s">
        <v>589</v>
      </c>
      <c r="O22" s="145" t="s">
        <v>498</v>
      </c>
      <c r="Q22" s="136" t="s">
        <v>636</v>
      </c>
      <c r="R22" s="145" t="s">
        <v>672</v>
      </c>
      <c r="T22" s="136" t="s">
        <v>724</v>
      </c>
      <c r="U22" s="145" t="s">
        <v>708</v>
      </c>
    </row>
    <row r="23" spans="7:21">
      <c r="G23" s="75">
        <v>13</v>
      </c>
      <c r="N23" s="136" t="s">
        <v>590</v>
      </c>
      <c r="O23" s="145" t="s">
        <v>497</v>
      </c>
      <c r="Q23" s="136" t="s">
        <v>637</v>
      </c>
      <c r="R23" s="145" t="s">
        <v>673</v>
      </c>
      <c r="T23" s="136" t="s">
        <v>725</v>
      </c>
      <c r="U23" s="145" t="s">
        <v>709</v>
      </c>
    </row>
    <row r="24" spans="7:21">
      <c r="G24" s="75">
        <v>14</v>
      </c>
      <c r="N24" s="136" t="s">
        <v>619</v>
      </c>
      <c r="O24" s="145" t="s">
        <v>500</v>
      </c>
      <c r="Q24" s="136" t="s">
        <v>638</v>
      </c>
      <c r="R24" s="145" t="s">
        <v>674</v>
      </c>
      <c r="T24" s="136" t="s">
        <v>726</v>
      </c>
      <c r="U24" s="145" t="s">
        <v>710</v>
      </c>
    </row>
    <row r="25" spans="7:21">
      <c r="G25" s="75">
        <v>15</v>
      </c>
      <c r="N25" s="136" t="s">
        <v>620</v>
      </c>
      <c r="O25" s="145" t="s">
        <v>502</v>
      </c>
      <c r="Q25" s="136" t="s">
        <v>639</v>
      </c>
      <c r="R25" s="145" t="s">
        <v>675</v>
      </c>
      <c r="T25" s="136" t="s">
        <v>727</v>
      </c>
      <c r="U25" s="145" t="s">
        <v>711</v>
      </c>
    </row>
    <row r="26" spans="7:21">
      <c r="G26" s="75">
        <v>16</v>
      </c>
      <c r="N26" s="136" t="s">
        <v>621</v>
      </c>
      <c r="O26" s="145" t="s">
        <v>501</v>
      </c>
      <c r="Q26" s="136" t="s">
        <v>640</v>
      </c>
      <c r="R26" s="145" t="s">
        <v>676</v>
      </c>
      <c r="T26" s="137" t="s">
        <v>728</v>
      </c>
      <c r="U26" s="146" t="s">
        <v>712</v>
      </c>
    </row>
    <row r="27" spans="7:21">
      <c r="G27" s="75">
        <v>17</v>
      </c>
      <c r="N27" s="136" t="s">
        <v>622</v>
      </c>
      <c r="O27" s="145" t="s">
        <v>542</v>
      </c>
      <c r="Q27" s="136" t="s">
        <v>641</v>
      </c>
      <c r="R27" s="145" t="s">
        <v>677</v>
      </c>
    </row>
    <row r="28" spans="7:21">
      <c r="G28" s="75">
        <v>18</v>
      </c>
      <c r="N28" s="136" t="s">
        <v>613</v>
      </c>
      <c r="O28" s="145" t="s">
        <v>614</v>
      </c>
      <c r="Q28" s="136" t="s">
        <v>642</v>
      </c>
      <c r="R28" s="145" t="s">
        <v>678</v>
      </c>
    </row>
    <row r="29" spans="7:21">
      <c r="G29" s="75">
        <v>19</v>
      </c>
      <c r="N29" s="136" t="s">
        <v>615</v>
      </c>
      <c r="O29" s="145" t="s">
        <v>617</v>
      </c>
      <c r="Q29" s="136" t="s">
        <v>643</v>
      </c>
      <c r="R29" s="145" t="s">
        <v>679</v>
      </c>
    </row>
    <row r="30" spans="7:21">
      <c r="G30" s="75">
        <v>20</v>
      </c>
      <c r="N30" s="136" t="s">
        <v>616</v>
      </c>
      <c r="O30" s="145" t="s">
        <v>618</v>
      </c>
      <c r="Q30" s="136" t="s">
        <v>644</v>
      </c>
      <c r="R30" s="145" t="s">
        <v>680</v>
      </c>
    </row>
    <row r="31" spans="7:21">
      <c r="G31" s="75">
        <v>21</v>
      </c>
      <c r="N31" s="137" t="s">
        <v>611</v>
      </c>
      <c r="O31" s="146" t="s">
        <v>541</v>
      </c>
      <c r="Q31" s="136" t="s">
        <v>645</v>
      </c>
      <c r="R31" s="145" t="s">
        <v>681</v>
      </c>
    </row>
    <row r="32" spans="7:21">
      <c r="G32" s="75">
        <v>22</v>
      </c>
      <c r="Q32" s="136" t="s">
        <v>646</v>
      </c>
      <c r="R32" s="145" t="s">
        <v>682</v>
      </c>
    </row>
    <row r="33" spans="7:18">
      <c r="G33" s="75">
        <v>23</v>
      </c>
      <c r="Q33" s="136" t="s">
        <v>647</v>
      </c>
      <c r="R33" s="145" t="s">
        <v>683</v>
      </c>
    </row>
    <row r="34" spans="7:18">
      <c r="G34" s="75">
        <v>24</v>
      </c>
      <c r="Q34" s="136" t="s">
        <v>648</v>
      </c>
      <c r="R34" s="145" t="s">
        <v>684</v>
      </c>
    </row>
    <row r="35" spans="7:18">
      <c r="G35" s="75">
        <v>25</v>
      </c>
      <c r="Q35" s="136" t="s">
        <v>649</v>
      </c>
      <c r="R35" s="145" t="s">
        <v>685</v>
      </c>
    </row>
    <row r="36" spans="7:18">
      <c r="G36" s="75">
        <v>26</v>
      </c>
      <c r="Q36" s="136" t="s">
        <v>650</v>
      </c>
      <c r="R36" s="145" t="s">
        <v>686</v>
      </c>
    </row>
    <row r="37" spans="7:18">
      <c r="G37" s="75">
        <v>27</v>
      </c>
      <c r="Q37" s="136" t="s">
        <v>651</v>
      </c>
      <c r="R37" s="145" t="s">
        <v>687</v>
      </c>
    </row>
    <row r="38" spans="7:18">
      <c r="G38" s="75">
        <v>28</v>
      </c>
      <c r="Q38" s="136" t="s">
        <v>652</v>
      </c>
      <c r="R38" s="145" t="s">
        <v>688</v>
      </c>
    </row>
    <row r="39" spans="7:18">
      <c r="G39" s="75">
        <v>29</v>
      </c>
      <c r="Q39" s="136" t="s">
        <v>653</v>
      </c>
      <c r="R39" s="145" t="s">
        <v>689</v>
      </c>
    </row>
    <row r="40" spans="7:18">
      <c r="G40" s="75">
        <v>30</v>
      </c>
      <c r="Q40" s="136" t="s">
        <v>654</v>
      </c>
      <c r="R40" s="145" t="s">
        <v>690</v>
      </c>
    </row>
    <row r="41" spans="7:18">
      <c r="G41" s="75">
        <v>31</v>
      </c>
      <c r="Q41" s="136" t="s">
        <v>655</v>
      </c>
      <c r="R41" s="145" t="s">
        <v>691</v>
      </c>
    </row>
    <row r="42" spans="7:18">
      <c r="G42" s="75">
        <v>32</v>
      </c>
      <c r="Q42" s="136" t="s">
        <v>656</v>
      </c>
      <c r="R42" s="145" t="s">
        <v>692</v>
      </c>
    </row>
    <row r="43" spans="7:18">
      <c r="G43" s="75">
        <v>33</v>
      </c>
      <c r="Q43" s="136" t="s">
        <v>657</v>
      </c>
      <c r="R43" s="145" t="s">
        <v>693</v>
      </c>
    </row>
    <row r="44" spans="7:18">
      <c r="G44" s="75">
        <v>34</v>
      </c>
      <c r="Q44" s="136" t="s">
        <v>658</v>
      </c>
      <c r="R44" s="145" t="s">
        <v>694</v>
      </c>
    </row>
    <row r="45" spans="7:18">
      <c r="G45" s="75">
        <v>35</v>
      </c>
      <c r="Q45" s="136" t="s">
        <v>659</v>
      </c>
      <c r="R45" s="145" t="s">
        <v>695</v>
      </c>
    </row>
    <row r="46" spans="7:18">
      <c r="G46" s="75">
        <v>36</v>
      </c>
      <c r="Q46" s="137" t="s">
        <v>660</v>
      </c>
      <c r="R46" s="146" t="s">
        <v>696</v>
      </c>
    </row>
    <row r="47" spans="7:18">
      <c r="G47" s="75">
        <v>37</v>
      </c>
    </row>
    <row r="48" spans="7:18">
      <c r="G48" s="75">
        <v>38</v>
      </c>
    </row>
    <row r="49" spans="7:7">
      <c r="G49" s="75">
        <v>39</v>
      </c>
    </row>
    <row r="50" spans="7:7">
      <c r="G50" s="75">
        <v>40</v>
      </c>
    </row>
    <row r="51" spans="7:7">
      <c r="G51" s="75">
        <v>41</v>
      </c>
    </row>
    <row r="52" spans="7:7">
      <c r="G52" s="75">
        <v>42</v>
      </c>
    </row>
    <row r="53" spans="7:7">
      <c r="G53" s="75">
        <v>43</v>
      </c>
    </row>
    <row r="54" spans="7:7">
      <c r="G54" s="75">
        <v>44</v>
      </c>
    </row>
    <row r="55" spans="7:7">
      <c r="G55" s="75">
        <v>45</v>
      </c>
    </row>
    <row r="56" spans="7:7">
      <c r="G56" s="75">
        <v>46</v>
      </c>
    </row>
    <row r="57" spans="7:7">
      <c r="G57" s="75">
        <v>47</v>
      </c>
    </row>
    <row r="58" spans="7:7">
      <c r="G58" s="75">
        <v>48</v>
      </c>
    </row>
    <row r="59" spans="7:7">
      <c r="G59" s="75">
        <v>49</v>
      </c>
    </row>
    <row r="60" spans="7:7">
      <c r="G60" s="75">
        <v>50</v>
      </c>
    </row>
  </sheetData>
  <sortState ref="N11:O19">
    <sortCondition ref="N11:N19"/>
  </sortState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C28"/>
  <sheetViews>
    <sheetView workbookViewId="0"/>
  </sheetViews>
  <sheetFormatPr baseColWidth="10" defaultRowHeight="15"/>
  <cols>
    <col min="1" max="1" width="11.42578125" style="131" customWidth="1"/>
    <col min="2" max="2" width="20" style="131" bestFit="1" customWidth="1"/>
    <col min="3" max="3" width="27.7109375" style="131" bestFit="1" customWidth="1"/>
    <col min="4" max="16384" width="11.42578125" style="131"/>
  </cols>
  <sheetData>
    <row r="3" spans="2:3">
      <c r="B3" s="130" t="s">
        <v>510</v>
      </c>
      <c r="C3" s="130" t="s">
        <v>591</v>
      </c>
    </row>
    <row r="4" spans="2:3">
      <c r="B4" s="130" t="s">
        <v>511</v>
      </c>
      <c r="C4" s="130" t="s">
        <v>592</v>
      </c>
    </row>
    <row r="5" spans="2:3">
      <c r="B5" s="130" t="s">
        <v>576</v>
      </c>
      <c r="C5" s="130" t="s">
        <v>593</v>
      </c>
    </row>
    <row r="6" spans="2:3">
      <c r="B6" s="130" t="s">
        <v>579</v>
      </c>
      <c r="C6" s="130" t="s">
        <v>580</v>
      </c>
    </row>
    <row r="7" spans="2:3">
      <c r="B7" s="130" t="s">
        <v>512</v>
      </c>
      <c r="C7" s="130" t="s">
        <v>594</v>
      </c>
    </row>
    <row r="8" spans="2:3">
      <c r="B8" s="130" t="s">
        <v>513</v>
      </c>
      <c r="C8" s="130" t="s">
        <v>595</v>
      </c>
    </row>
    <row r="9" spans="2:3">
      <c r="B9" s="130" t="s">
        <v>514</v>
      </c>
      <c r="C9" s="130" t="s">
        <v>596</v>
      </c>
    </row>
    <row r="10" spans="2:3">
      <c r="B10" s="130" t="s">
        <v>515</v>
      </c>
      <c r="C10" s="130" t="s">
        <v>597</v>
      </c>
    </row>
    <row r="11" spans="2:3">
      <c r="B11" s="130" t="s">
        <v>516</v>
      </c>
      <c r="C11" s="130" t="s">
        <v>598</v>
      </c>
    </row>
    <row r="12" spans="2:3">
      <c r="B12" s="130" t="s">
        <v>517</v>
      </c>
      <c r="C12" s="130" t="s">
        <v>599</v>
      </c>
    </row>
    <row r="13" spans="2:3">
      <c r="B13" s="130" t="s">
        <v>518</v>
      </c>
      <c r="C13" s="130" t="s">
        <v>600</v>
      </c>
    </row>
    <row r="14" spans="2:3">
      <c r="B14" s="130" t="s">
        <v>601</v>
      </c>
      <c r="C14" s="130" t="s">
        <v>602</v>
      </c>
    </row>
    <row r="15" spans="2:3">
      <c r="B15" s="130" t="s">
        <v>519</v>
      </c>
      <c r="C15" s="130" t="s">
        <v>603</v>
      </c>
    </row>
    <row r="16" spans="2:3">
      <c r="B16" s="130" t="s">
        <v>578</v>
      </c>
      <c r="C16" s="130" t="s">
        <v>577</v>
      </c>
    </row>
    <row r="17" spans="2:3">
      <c r="B17" s="130" t="s">
        <v>730</v>
      </c>
      <c r="C17" s="130" t="s">
        <v>731</v>
      </c>
    </row>
    <row r="18" spans="2:3">
      <c r="B18" s="130" t="s">
        <v>732</v>
      </c>
      <c r="C18" s="130" t="s">
        <v>733</v>
      </c>
    </row>
    <row r="19" spans="2:3">
      <c r="B19" s="130" t="s">
        <v>734</v>
      </c>
      <c r="C19" s="130" t="s">
        <v>735</v>
      </c>
    </row>
    <row r="20" spans="2:3">
      <c r="B20" s="130" t="s">
        <v>736</v>
      </c>
      <c r="C20" s="130" t="s">
        <v>737</v>
      </c>
    </row>
    <row r="21" spans="2:3">
      <c r="B21" s="130" t="s">
        <v>738</v>
      </c>
      <c r="C21" s="130" t="s">
        <v>739</v>
      </c>
    </row>
    <row r="22" spans="2:3">
      <c r="B22" s="130" t="s">
        <v>740</v>
      </c>
      <c r="C22" s="130" t="s">
        <v>741</v>
      </c>
    </row>
    <row r="23" spans="2:3">
      <c r="B23" s="130" t="s">
        <v>742</v>
      </c>
      <c r="C23" s="130" t="s">
        <v>743</v>
      </c>
    </row>
    <row r="24" spans="2:3">
      <c r="B24" s="130" t="s">
        <v>744</v>
      </c>
      <c r="C24" s="130" t="s">
        <v>745</v>
      </c>
    </row>
    <row r="25" spans="2:3">
      <c r="B25" s="130" t="s">
        <v>746</v>
      </c>
      <c r="C25" s="130" t="s">
        <v>747</v>
      </c>
    </row>
    <row r="26" spans="2:3">
      <c r="B26" s="130" t="s">
        <v>748</v>
      </c>
      <c r="C26" s="130" t="s">
        <v>749</v>
      </c>
    </row>
    <row r="27" spans="2:3">
      <c r="B27" s="130" t="s">
        <v>750</v>
      </c>
      <c r="C27" s="130" t="s">
        <v>751</v>
      </c>
    </row>
    <row r="28" spans="2:3">
      <c r="B28" s="130" t="s">
        <v>752</v>
      </c>
      <c r="C28" s="130" t="s">
        <v>753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26</vt:i4>
      </vt:variant>
    </vt:vector>
  </HeadingPairs>
  <TitlesOfParts>
    <vt:vector size="29" baseType="lpstr">
      <vt:lpstr>Daten 1 Ist</vt:lpstr>
      <vt:lpstr>Listen 1</vt:lpstr>
      <vt:lpstr>Namensliste</vt:lpstr>
      <vt:lpstr>rD1.ABC</vt:lpstr>
      <vt:lpstr>rD1.Datenbereich</vt:lpstr>
      <vt:lpstr>rD1.FilterProzent</vt:lpstr>
      <vt:lpstr>rD1.JahrAktuell</vt:lpstr>
      <vt:lpstr>rD1.JahrGesamt</vt:lpstr>
      <vt:lpstr>rD1.KundeNr</vt:lpstr>
      <vt:lpstr>rD1.Land</vt:lpstr>
      <vt:lpstr>rD1.LNr</vt:lpstr>
      <vt:lpstr>rD1.Parameter01</vt:lpstr>
      <vt:lpstr>rD1.Parameter02</vt:lpstr>
      <vt:lpstr>rD1.Parameter03</vt:lpstr>
      <vt:lpstr>rD1.Typ</vt:lpstr>
      <vt:lpstr>rD1.Überschriften</vt:lpstr>
      <vt:lpstr>rL1.FarbenAusw</vt:lpstr>
      <vt:lpstr>rL1.Gruppen01Anzahl</vt:lpstr>
      <vt:lpstr>rL1.Gruppen01Ausw</vt:lpstr>
      <vt:lpstr>rL1.Gruppen01Kopf</vt:lpstr>
      <vt:lpstr>rL1.Gruppen01Liste</vt:lpstr>
      <vt:lpstr>rL1.Gruppen02Anzahl</vt:lpstr>
      <vt:lpstr>rL1.Gruppen02Ausw</vt:lpstr>
      <vt:lpstr>rL1.Gruppen02Kopf</vt:lpstr>
      <vt:lpstr>rL1.Gruppen02Liste</vt:lpstr>
      <vt:lpstr>rL1.Gruppen03Anzahl</vt:lpstr>
      <vt:lpstr>rL1.Gruppen03Ausw</vt:lpstr>
      <vt:lpstr>rL1.Gruppen03Kopf</vt:lpstr>
      <vt:lpstr>rL1.Gruppen03Liste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Beispieldatei aus dem Buch "Präsentieren mit Microsoft Excel"</dc:title>
  <dc:creator>Reinhold Scheck</dc:creator>
  <cp:lastModifiedBy>Reinhold Scheck</cp:lastModifiedBy>
  <cp:lastPrinted>2005-12-19T11:35:38Z</cp:lastPrinted>
  <dcterms:created xsi:type="dcterms:W3CDTF">2005-12-19T08:01:00Z</dcterms:created>
  <dcterms:modified xsi:type="dcterms:W3CDTF">2009-03-22T15:06:47Z</dcterms:modified>
</cp:coreProperties>
</file>