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270" windowHeight="8100"/>
  </bookViews>
  <sheets>
    <sheet name="Daten 1 2009" sheetId="1" r:id="rId1"/>
    <sheet name="Listen 1" sheetId="9" r:id="rId2"/>
    <sheet name="Namensliste" sheetId="10" r:id="rId3"/>
  </sheets>
  <definedNames>
    <definedName name="_xlnm._FilterDatabase" localSheetId="0" hidden="1">'Daten 1 2009'!$B$13:$O$135</definedName>
    <definedName name="rD1.Knoten">'Daten 1 2009'!$D$13</definedName>
    <definedName name="rL1.Jahre01Anzahl">'Listen 1'!$N$8</definedName>
    <definedName name="rL1.Jahre01Ausw">'Listen 1'!$N$6</definedName>
    <definedName name="rL1.Jahre01Kopf">'Listen 1'!$N$10</definedName>
    <definedName name="rL1.Jahre01Liste">'Listen 1'!$N$11:$N$14</definedName>
    <definedName name="rL1.Jahre02Anzahl">'Listen 1'!$O$8</definedName>
    <definedName name="rL1.Jahre02Ausw">'Listen 1'!$O$6</definedName>
    <definedName name="rL1.Jahre02Kopf">'Listen 1'!$O$10</definedName>
    <definedName name="rL1.Jahre02Liste">'Listen 1'!$O$11:$O$14</definedName>
    <definedName name="rL1.Konten01Anzahl">'Listen 1'!$U$8</definedName>
    <definedName name="rL1.Konten01Ausw">'Listen 1'!$U$6</definedName>
    <definedName name="rL1.Konten01Kopf">'Listen 1'!$U$10</definedName>
    <definedName name="rL1.Konten01Liste">'Listen 1'!$U$11:$U$21</definedName>
    <definedName name="rL1.Konten02Anzahl">'Listen 1'!$W$8</definedName>
    <definedName name="rL1.Konten02Ausw">'Listen 1'!$W$6</definedName>
    <definedName name="rL1.Konten02Kopf">'Listen 1'!$W$10</definedName>
    <definedName name="rL1.Konten02Liste">'Listen 1'!$W$11:$W$21</definedName>
    <definedName name="rL1.Kst01Anzahl">'Listen 1'!$AA$8</definedName>
    <definedName name="rL1.Kst01Ausw">'Listen 1'!$AA$6</definedName>
    <definedName name="rL1.Kst01Kopf">'Listen 1'!$AA$10</definedName>
    <definedName name="rL1.Kst01Liste">'Listen 1'!$AA$11:$AA$69</definedName>
    <definedName name="rL1.Kst02Anzahl">'Listen 1'!$AC$8</definedName>
    <definedName name="rL1.Kst02Ausw">'Listen 1'!$AC$6</definedName>
    <definedName name="rL1.Kst02Kopf">'Listen 1'!$AC$10</definedName>
    <definedName name="rL1.Kst02Liste">'Listen 1'!$AC$11:$AC$69</definedName>
    <definedName name="rL1.Kst03Anzahl">'Listen 1'!$AG$8</definedName>
    <definedName name="rL1.Kst03Ausw">'Listen 1'!$AG$6</definedName>
    <definedName name="rL1.Kst03Kopf">'Listen 1'!$AG$10</definedName>
    <definedName name="rL1.Kst03Liste">'Listen 1'!$AG$11:$AG$22</definedName>
    <definedName name="rL1.Kum01Anzahl">'Listen 1'!$R$8</definedName>
    <definedName name="rL1.Kum01Ausw">'Listen 1'!$R$6</definedName>
    <definedName name="rL1.Kum01Kopf">'Listen 1'!$R$10</definedName>
    <definedName name="rL1.Kum01Liste">'Listen 1'!$R$11:$R$14</definedName>
  </definedNames>
  <calcPr calcId="125725"/>
</workbook>
</file>

<file path=xl/calcChain.xml><?xml version="1.0" encoding="utf-8"?>
<calcChain xmlns="http://schemas.openxmlformats.org/spreadsheetml/2006/main">
  <c r="H3" i="1"/>
  <c r="M660"/>
  <c r="M659"/>
  <c r="M658"/>
  <c r="M657"/>
  <c r="M656"/>
  <c r="M655"/>
  <c r="M654"/>
  <c r="M653"/>
  <c r="M652"/>
  <c r="M651"/>
  <c r="M650"/>
  <c r="M649"/>
  <c r="M648"/>
  <c r="M647"/>
  <c r="M646"/>
  <c r="M645"/>
  <c r="M644"/>
  <c r="M643"/>
  <c r="M642"/>
  <c r="M641"/>
  <c r="M640"/>
  <c r="M639"/>
  <c r="M638"/>
  <c r="M637"/>
  <c r="M636"/>
  <c r="M635"/>
  <c r="M634"/>
  <c r="M633"/>
  <c r="M632"/>
  <c r="M631"/>
  <c r="M630"/>
  <c r="M629"/>
  <c r="M628"/>
  <c r="M627"/>
  <c r="M626"/>
  <c r="M625"/>
  <c r="M624"/>
  <c r="M623"/>
  <c r="M622"/>
  <c r="M621"/>
  <c r="M620"/>
  <c r="M619"/>
  <c r="M618"/>
  <c r="M617"/>
  <c r="M616"/>
  <c r="M615"/>
  <c r="M614"/>
  <c r="M613"/>
  <c r="M612"/>
  <c r="M611"/>
  <c r="M610"/>
  <c r="M609"/>
  <c r="M608"/>
  <c r="M607"/>
  <c r="M606"/>
  <c r="M605"/>
  <c r="M604"/>
  <c r="M603"/>
  <c r="M602"/>
  <c r="M601"/>
  <c r="M600"/>
  <c r="M599"/>
  <c r="M598"/>
  <c r="M597"/>
  <c r="M596"/>
  <c r="M595"/>
  <c r="M594"/>
  <c r="M593"/>
  <c r="M592"/>
  <c r="M591"/>
  <c r="M590"/>
  <c r="M589"/>
  <c r="M588"/>
  <c r="M587"/>
  <c r="M586"/>
  <c r="M585"/>
  <c r="M584"/>
  <c r="M583"/>
  <c r="M582"/>
  <c r="M581"/>
  <c r="M580"/>
  <c r="M579"/>
  <c r="M578"/>
  <c r="M577"/>
  <c r="M576"/>
  <c r="M575"/>
  <c r="M574"/>
  <c r="M573"/>
  <c r="M572"/>
  <c r="M571"/>
  <c r="M570"/>
  <c r="M569"/>
  <c r="M568"/>
  <c r="M567"/>
  <c r="M566"/>
  <c r="M565"/>
  <c r="M564"/>
  <c r="M563"/>
  <c r="M562"/>
  <c r="M561"/>
  <c r="M560"/>
  <c r="M559"/>
  <c r="M558"/>
  <c r="M557"/>
  <c r="M556"/>
  <c r="M555"/>
  <c r="M554"/>
  <c r="M553"/>
  <c r="M552"/>
  <c r="M551"/>
  <c r="M550"/>
  <c r="M549"/>
  <c r="M548"/>
  <c r="M547"/>
  <c r="M546"/>
  <c r="M545"/>
  <c r="M544"/>
  <c r="M543"/>
  <c r="M542"/>
  <c r="M541"/>
  <c r="M540"/>
  <c r="M539"/>
  <c r="M538"/>
  <c r="M537"/>
  <c r="M536"/>
  <c r="M535"/>
  <c r="M534"/>
  <c r="M533"/>
  <c r="M532"/>
  <c r="M531"/>
  <c r="M530"/>
  <c r="M529"/>
  <c r="M528"/>
  <c r="M527"/>
  <c r="M526"/>
  <c r="M525"/>
  <c r="M524"/>
  <c r="M523"/>
  <c r="M522"/>
  <c r="M521"/>
  <c r="M520"/>
  <c r="M519"/>
  <c r="M518"/>
  <c r="M517"/>
  <c r="M516"/>
  <c r="M515"/>
  <c r="M514"/>
  <c r="M513"/>
  <c r="M512"/>
  <c r="M511"/>
  <c r="M510"/>
  <c r="M509"/>
  <c r="M508"/>
  <c r="M507"/>
  <c r="M506"/>
  <c r="M505"/>
  <c r="M504"/>
  <c r="M503"/>
  <c r="M502"/>
  <c r="M501"/>
  <c r="M500"/>
  <c r="M499"/>
  <c r="M498"/>
  <c r="M497"/>
  <c r="M496"/>
  <c r="M495"/>
  <c r="M494"/>
  <c r="M493"/>
  <c r="M492"/>
  <c r="M491"/>
  <c r="M490"/>
  <c r="M489"/>
  <c r="M488"/>
  <c r="M487"/>
  <c r="M486"/>
  <c r="M485"/>
  <c r="M484"/>
  <c r="M483"/>
  <c r="M482"/>
  <c r="M481"/>
  <c r="M480"/>
  <c r="M479"/>
  <c r="M478"/>
  <c r="M477"/>
  <c r="M476"/>
  <c r="M475"/>
  <c r="M474"/>
  <c r="M473"/>
  <c r="M472"/>
  <c r="M471"/>
  <c r="M470"/>
  <c r="M469"/>
  <c r="M468"/>
  <c r="M467"/>
  <c r="M466"/>
  <c r="M465"/>
  <c r="M464"/>
  <c r="M463"/>
  <c r="M462"/>
  <c r="M461"/>
  <c r="M460"/>
  <c r="M459"/>
  <c r="M458"/>
  <c r="M457"/>
  <c r="M456"/>
  <c r="M455"/>
  <c r="M454"/>
  <c r="M453"/>
  <c r="M452"/>
  <c r="M451"/>
  <c r="M450"/>
  <c r="M449"/>
  <c r="M448"/>
  <c r="M447"/>
  <c r="M446"/>
  <c r="M445"/>
  <c r="M444"/>
  <c r="M443"/>
  <c r="M442"/>
  <c r="M441"/>
  <c r="M440"/>
  <c r="M439"/>
  <c r="M438"/>
  <c r="M437"/>
  <c r="M436"/>
  <c r="M435"/>
  <c r="M434"/>
  <c r="M433"/>
  <c r="M432"/>
  <c r="M431"/>
  <c r="M430"/>
  <c r="M429"/>
  <c r="M428"/>
  <c r="M427"/>
  <c r="M426"/>
  <c r="M425"/>
  <c r="M424"/>
  <c r="M423"/>
  <c r="M422"/>
  <c r="M421"/>
  <c r="M420"/>
  <c r="M419"/>
  <c r="M418"/>
  <c r="M417"/>
  <c r="M416"/>
  <c r="M415"/>
  <c r="M414"/>
  <c r="M413"/>
  <c r="M412"/>
  <c r="M411"/>
  <c r="M410"/>
  <c r="M409"/>
  <c r="M408"/>
  <c r="M407"/>
  <c r="M406"/>
  <c r="M405"/>
  <c r="M404"/>
  <c r="M403"/>
  <c r="M402"/>
  <c r="M401"/>
  <c r="M400"/>
  <c r="M399"/>
  <c r="M398"/>
  <c r="M397"/>
  <c r="M396"/>
  <c r="M395"/>
  <c r="M394"/>
  <c r="M393"/>
  <c r="M392"/>
  <c r="M391"/>
  <c r="M390"/>
  <c r="M389"/>
  <c r="M388"/>
  <c r="M387"/>
  <c r="M386"/>
  <c r="M385"/>
  <c r="M384"/>
  <c r="M383"/>
  <c r="M382"/>
  <c r="M381"/>
  <c r="M380"/>
  <c r="M379"/>
  <c r="M378"/>
  <c r="M377"/>
  <c r="M376"/>
  <c r="M375"/>
  <c r="M374"/>
  <c r="M373"/>
  <c r="M372"/>
  <c r="M371"/>
  <c r="M370"/>
  <c r="M369"/>
  <c r="M368"/>
  <c r="M367"/>
  <c r="M366"/>
  <c r="M365"/>
  <c r="M364"/>
  <c r="M363"/>
  <c r="M362"/>
  <c r="M361"/>
  <c r="M360"/>
  <c r="M359"/>
  <c r="M358"/>
  <c r="M357"/>
  <c r="M356"/>
  <c r="M355"/>
  <c r="M354"/>
  <c r="M353"/>
  <c r="M352"/>
  <c r="M351"/>
  <c r="M350"/>
  <c r="M349"/>
  <c r="M348"/>
  <c r="M347"/>
  <c r="M346"/>
  <c r="M345"/>
  <c r="M344"/>
  <c r="M343"/>
  <c r="M342"/>
  <c r="M341"/>
  <c r="M340"/>
  <c r="M339"/>
  <c r="M338"/>
  <c r="M337"/>
  <c r="M336"/>
  <c r="M335"/>
  <c r="M334"/>
  <c r="M333"/>
  <c r="M332"/>
  <c r="M331"/>
  <c r="M330"/>
  <c r="M329"/>
  <c r="M328"/>
  <c r="M327"/>
  <c r="M326"/>
  <c r="M325"/>
  <c r="M324"/>
  <c r="M323"/>
  <c r="M322"/>
  <c r="M321"/>
  <c r="M320"/>
  <c r="M319"/>
  <c r="M318"/>
  <c r="M317"/>
  <c r="M316"/>
  <c r="M315"/>
  <c r="M314"/>
  <c r="M313"/>
  <c r="M312"/>
  <c r="M311"/>
  <c r="M310"/>
  <c r="M309"/>
  <c r="M308"/>
  <c r="M307"/>
  <c r="M306"/>
  <c r="M305"/>
  <c r="M304"/>
  <c r="M303"/>
  <c r="M302"/>
  <c r="M301"/>
  <c r="M300"/>
  <c r="M299"/>
  <c r="M298"/>
  <c r="M297"/>
  <c r="M296"/>
  <c r="M295"/>
  <c r="M294"/>
  <c r="M293"/>
  <c r="M292"/>
  <c r="M291"/>
  <c r="M290"/>
  <c r="M289"/>
  <c r="M288"/>
  <c r="M287"/>
  <c r="M286"/>
  <c r="M285"/>
  <c r="M284"/>
  <c r="M283"/>
  <c r="M282"/>
  <c r="M281"/>
  <c r="M280"/>
  <c r="M279"/>
  <c r="M278"/>
  <c r="M277"/>
  <c r="M276"/>
  <c r="M275"/>
  <c r="M274"/>
  <c r="M273"/>
  <c r="M272"/>
  <c r="M271"/>
  <c r="M270"/>
  <c r="M269"/>
  <c r="M268"/>
  <c r="M267"/>
  <c r="M266"/>
  <c r="M265"/>
  <c r="M264"/>
  <c r="M263"/>
  <c r="M262"/>
  <c r="M261"/>
  <c r="M260"/>
  <c r="M259"/>
  <c r="M258"/>
  <c r="M257"/>
  <c r="M256"/>
  <c r="M255"/>
  <c r="M254"/>
  <c r="M242"/>
  <c r="M241"/>
  <c r="M240"/>
  <c r="M239"/>
  <c r="M238"/>
  <c r="M237"/>
  <c r="M236"/>
  <c r="M235"/>
  <c r="M234"/>
  <c r="M233"/>
  <c r="M232"/>
  <c r="M231"/>
  <c r="M230"/>
  <c r="M229"/>
  <c r="M228"/>
  <c r="M227"/>
  <c r="M226"/>
  <c r="M225"/>
  <c r="M224"/>
  <c r="M223"/>
  <c r="M222"/>
  <c r="M221"/>
  <c r="M220"/>
  <c r="M219"/>
  <c r="M218"/>
  <c r="M217"/>
  <c r="M216"/>
  <c r="M215"/>
  <c r="M214"/>
  <c r="M213"/>
  <c r="M212"/>
  <c r="M211"/>
  <c r="M210"/>
  <c r="M209"/>
  <c r="M208"/>
  <c r="M207"/>
  <c r="M206"/>
  <c r="M205"/>
  <c r="M204"/>
  <c r="M203"/>
  <c r="M202"/>
  <c r="M201"/>
  <c r="M200"/>
  <c r="M199"/>
  <c r="M198"/>
  <c r="M197"/>
  <c r="M196"/>
  <c r="M195"/>
  <c r="M194"/>
  <c r="M193"/>
  <c r="M192"/>
  <c r="M191"/>
  <c r="M190"/>
  <c r="M189"/>
  <c r="M188"/>
  <c r="M187"/>
  <c r="M186"/>
  <c r="M185"/>
  <c r="M184"/>
  <c r="M183"/>
  <c r="M182"/>
  <c r="M181"/>
  <c r="M180"/>
  <c r="M179"/>
  <c r="M178"/>
  <c r="M177"/>
  <c r="M176"/>
  <c r="M175"/>
  <c r="M174"/>
  <c r="M173"/>
  <c r="M172"/>
  <c r="M171"/>
  <c r="M170"/>
  <c r="M169"/>
  <c r="M168"/>
  <c r="M167"/>
  <c r="M166"/>
  <c r="M165"/>
  <c r="M164"/>
  <c r="M163"/>
  <c r="M162"/>
  <c r="M161"/>
  <c r="M160"/>
  <c r="M159"/>
  <c r="M158"/>
  <c r="M157"/>
  <c r="M156"/>
  <c r="M155"/>
  <c r="M144"/>
  <c r="M145"/>
  <c r="M146"/>
  <c r="M147"/>
  <c r="M148"/>
  <c r="M149"/>
  <c r="M150"/>
  <c r="M151"/>
  <c r="M152"/>
  <c r="M153"/>
  <c r="M154"/>
  <c r="M243"/>
  <c r="M244"/>
  <c r="M245"/>
  <c r="M246"/>
  <c r="M247"/>
  <c r="M248"/>
  <c r="M249"/>
  <c r="M250"/>
  <c r="M251"/>
  <c r="M252"/>
  <c r="M253"/>
  <c r="AG8" i="9"/>
  <c r="AA8"/>
  <c r="AC8"/>
  <c r="W8"/>
  <c r="U8"/>
  <c r="R8"/>
  <c r="O8"/>
  <c r="N8"/>
</calcChain>
</file>

<file path=xl/sharedStrings.xml><?xml version="1.0" encoding="utf-8"?>
<sst xmlns="http://schemas.openxmlformats.org/spreadsheetml/2006/main" count="4036" uniqueCount="342">
  <si>
    <t>Typisierung (Gruppe)</t>
  </si>
  <si>
    <t>Konten und Daten</t>
  </si>
  <si>
    <t>K</t>
  </si>
  <si>
    <t>Nr</t>
  </si>
  <si>
    <t>Name</t>
  </si>
  <si>
    <t>G01</t>
  </si>
  <si>
    <t>G02</t>
  </si>
  <si>
    <t>G03</t>
  </si>
  <si>
    <t>G04</t>
  </si>
  <si>
    <t>G05</t>
  </si>
  <si>
    <t>G06</t>
  </si>
  <si>
    <t>Art</t>
  </si>
  <si>
    <t>Gesamt</t>
  </si>
  <si>
    <t>Umsatzerlöse</t>
  </si>
  <si>
    <t>Mat. Stoffe u. Waren</t>
  </si>
  <si>
    <t>Wareneinsatz</t>
  </si>
  <si>
    <t>Rohertrag</t>
  </si>
  <si>
    <t>Personalkosten</t>
  </si>
  <si>
    <t>Gesamtkosten I</t>
  </si>
  <si>
    <t>Betriebsergebnis</t>
  </si>
  <si>
    <t>Ergebnis I (Cash Flow)</t>
  </si>
  <si>
    <t>Abschreibungen</t>
  </si>
  <si>
    <t>Ergebnis III</t>
  </si>
  <si>
    <t>K01</t>
  </si>
  <si>
    <t>Anzahl Kunden</t>
  </si>
  <si>
    <t>o</t>
  </si>
  <si>
    <t>A</t>
  </si>
  <si>
    <t>B</t>
  </si>
  <si>
    <t>G07</t>
  </si>
  <si>
    <t>C</t>
  </si>
  <si>
    <t>G08</t>
  </si>
  <si>
    <t>G09</t>
  </si>
  <si>
    <t>G10</t>
  </si>
  <si>
    <t>G11</t>
  </si>
  <si>
    <t>ZNr</t>
  </si>
  <si>
    <t>m</t>
  </si>
  <si>
    <t>Kostenstelle</t>
  </si>
  <si>
    <t>ZB01</t>
  </si>
  <si>
    <t>ZB02</t>
  </si>
  <si>
    <t>ZB03</t>
  </si>
  <si>
    <t>ZB04</t>
  </si>
  <si>
    <t>ZB05</t>
  </si>
  <si>
    <t>ZB06</t>
  </si>
  <si>
    <t>ZB07</t>
  </si>
  <si>
    <t>ZB08</t>
  </si>
  <si>
    <t>ZB09</t>
  </si>
  <si>
    <t>ZB10</t>
  </si>
  <si>
    <t>ZB11</t>
  </si>
  <si>
    <t>ZB12</t>
  </si>
  <si>
    <t>ZB13</t>
  </si>
  <si>
    <t>ZB14</t>
  </si>
  <si>
    <t xml:space="preserve">Stuttgart </t>
  </si>
  <si>
    <t xml:space="preserve">Dortmund </t>
  </si>
  <si>
    <t xml:space="preserve">Essen </t>
  </si>
  <si>
    <t xml:space="preserve">Bremen </t>
  </si>
  <si>
    <t xml:space="preserve">Hannover </t>
  </si>
  <si>
    <t xml:space="preserve">Leipzig </t>
  </si>
  <si>
    <t xml:space="preserve">Dresden </t>
  </si>
  <si>
    <t xml:space="preserve">Nürnberg </t>
  </si>
  <si>
    <t xml:space="preserve">Mannheim </t>
  </si>
  <si>
    <t xml:space="preserve">Augsburg </t>
  </si>
  <si>
    <t xml:space="preserve">Braunschweig </t>
  </si>
  <si>
    <t xml:space="preserve">Kiel </t>
  </si>
  <si>
    <t>Aachen</t>
  </si>
  <si>
    <t>Chemnitz</t>
  </si>
  <si>
    <t>Halle</t>
  </si>
  <si>
    <t xml:space="preserve">Krefeld </t>
  </si>
  <si>
    <t xml:space="preserve">Magdeburg </t>
  </si>
  <si>
    <t>Münster</t>
  </si>
  <si>
    <t>Wiesbaden</t>
  </si>
  <si>
    <t>Frankfurt / M</t>
  </si>
  <si>
    <t>Z</t>
  </si>
  <si>
    <t>Z20</t>
  </si>
  <si>
    <t>Z60</t>
  </si>
  <si>
    <t>Z67</t>
  </si>
  <si>
    <t>Z80</t>
  </si>
  <si>
    <t>Z100</t>
  </si>
  <si>
    <t>Z280</t>
  </si>
  <si>
    <t>Z300</t>
  </si>
  <si>
    <t>Z345</t>
  </si>
  <si>
    <t>Z360</t>
  </si>
  <si>
    <t>Z600</t>
  </si>
  <si>
    <t>ZK01</t>
  </si>
  <si>
    <t xml:space="preserve">Berlin 01 </t>
  </si>
  <si>
    <t>Berlin 02</t>
  </si>
  <si>
    <t>Berlin 03</t>
  </si>
  <si>
    <t>Berlin 04</t>
  </si>
  <si>
    <t>Düsseldorf 01</t>
  </si>
  <si>
    <t>Düsseldorf 02</t>
  </si>
  <si>
    <t xml:space="preserve">Hamburg 01 </t>
  </si>
  <si>
    <t>Hamburg 02</t>
  </si>
  <si>
    <t xml:space="preserve">Köln 01 </t>
  </si>
  <si>
    <t>Köln 02</t>
  </si>
  <si>
    <t>München 01</t>
  </si>
  <si>
    <t>München 02</t>
  </si>
  <si>
    <t>München 03</t>
  </si>
  <si>
    <t>Zentralbereiche</t>
  </si>
  <si>
    <t>VKSt Gesamt</t>
  </si>
  <si>
    <t>V</t>
  </si>
  <si>
    <t>KV01</t>
  </si>
  <si>
    <t>KV02</t>
  </si>
  <si>
    <t>KV03</t>
  </si>
  <si>
    <t>KV04</t>
  </si>
  <si>
    <t>KV05</t>
  </si>
  <si>
    <t>KV06</t>
  </si>
  <si>
    <t>KV07</t>
  </si>
  <si>
    <t>KV08</t>
  </si>
  <si>
    <t>KV09</t>
  </si>
  <si>
    <t>KV10</t>
  </si>
  <si>
    <t>KV11</t>
  </si>
  <si>
    <t>KV12</t>
  </si>
  <si>
    <t>KV13</t>
  </si>
  <si>
    <t>KV14</t>
  </si>
  <si>
    <t>KV15</t>
  </si>
  <si>
    <t>KV16</t>
  </si>
  <si>
    <t>KV17</t>
  </si>
  <si>
    <t>KV18</t>
  </si>
  <si>
    <t>KV19</t>
  </si>
  <si>
    <t>KV20</t>
  </si>
  <si>
    <t>KV21</t>
  </si>
  <si>
    <t>KV22</t>
  </si>
  <si>
    <t>KV23</t>
  </si>
  <si>
    <t>KV24</t>
  </si>
  <si>
    <t>KV25</t>
  </si>
  <si>
    <t>KV26</t>
  </si>
  <si>
    <t>KV27</t>
  </si>
  <si>
    <t>KV28</t>
  </si>
  <si>
    <t>KV29</t>
  </si>
  <si>
    <t>KV30</t>
  </si>
  <si>
    <t>KV31</t>
  </si>
  <si>
    <t>KV32</t>
  </si>
  <si>
    <t>KV33</t>
  </si>
  <si>
    <t>V???20</t>
  </si>
  <si>
    <t>V???60</t>
  </si>
  <si>
    <t>V???67</t>
  </si>
  <si>
    <t>V???80</t>
  </si>
  <si>
    <t>V???100</t>
  </si>
  <si>
    <t>Vo??20</t>
  </si>
  <si>
    <t>Vo??60</t>
  </si>
  <si>
    <t>Vo??67</t>
  </si>
  <si>
    <t>Vo??80</t>
  </si>
  <si>
    <t>Vo??100</t>
  </si>
  <si>
    <t>V?A?20</t>
  </si>
  <si>
    <t>V?A?60</t>
  </si>
  <si>
    <t>V?A?67</t>
  </si>
  <si>
    <t>V?A?80</t>
  </si>
  <si>
    <t>V?A?100</t>
  </si>
  <si>
    <t>V?B?20</t>
  </si>
  <si>
    <t>V?B?60</t>
  </si>
  <si>
    <t>V?B?67</t>
  </si>
  <si>
    <t>V?B?80</t>
  </si>
  <si>
    <t>V?B?100</t>
  </si>
  <si>
    <t>V?C?20</t>
  </si>
  <si>
    <t>V?C?60</t>
  </si>
  <si>
    <t>V?C?67</t>
  </si>
  <si>
    <t>V?C?80</t>
  </si>
  <si>
    <t>V?C?100</t>
  </si>
  <si>
    <t>V??A20</t>
  </si>
  <si>
    <t>V??A60</t>
  </si>
  <si>
    <t>V??A67</t>
  </si>
  <si>
    <t>V??A80</t>
  </si>
  <si>
    <t>V??A100</t>
  </si>
  <si>
    <t>V??B20</t>
  </si>
  <si>
    <t>V??B60</t>
  </si>
  <si>
    <t>V??B67</t>
  </si>
  <si>
    <t>V??B80</t>
  </si>
  <si>
    <t>V??B100</t>
  </si>
  <si>
    <t>V??C20</t>
  </si>
  <si>
    <t>V??C60</t>
  </si>
  <si>
    <t>V??C67</t>
  </si>
  <si>
    <t>V??C80</t>
  </si>
  <si>
    <t>V??C100</t>
  </si>
  <si>
    <t>V???280</t>
  </si>
  <si>
    <t>V???300</t>
  </si>
  <si>
    <t>V???345</t>
  </si>
  <si>
    <t>V???360</t>
  </si>
  <si>
    <t>V???600</t>
  </si>
  <si>
    <t>V???K01</t>
  </si>
  <si>
    <t>Vo??280</t>
  </si>
  <si>
    <t>Vo??300</t>
  </si>
  <si>
    <t>Vo??345</t>
  </si>
  <si>
    <t>Vo??360</t>
  </si>
  <si>
    <t>Vo??600</t>
  </si>
  <si>
    <t>Vo??K01</t>
  </si>
  <si>
    <t>V?A?280</t>
  </si>
  <si>
    <t>V?A?300</t>
  </si>
  <si>
    <t>V?A?345</t>
  </si>
  <si>
    <t>V?A?360</t>
  </si>
  <si>
    <t>V?A?600</t>
  </si>
  <si>
    <t>V?A?K01</t>
  </si>
  <si>
    <t>V?B?280</t>
  </si>
  <si>
    <t>V?B?300</t>
  </si>
  <si>
    <t>V?B?345</t>
  </si>
  <si>
    <t>V?B?360</t>
  </si>
  <si>
    <t>V?B?600</t>
  </si>
  <si>
    <t>V?B?K01</t>
  </si>
  <si>
    <t>V?C?280</t>
  </si>
  <si>
    <t>V?C?300</t>
  </si>
  <si>
    <t>V?C?345</t>
  </si>
  <si>
    <t>V?C?360</t>
  </si>
  <si>
    <t>V?C?600</t>
  </si>
  <si>
    <t>V?C?K01</t>
  </si>
  <si>
    <t>V??A280</t>
  </si>
  <si>
    <t>V??A300</t>
  </si>
  <si>
    <t>V??A345</t>
  </si>
  <si>
    <t>V??A360</t>
  </si>
  <si>
    <t>V??A600</t>
  </si>
  <si>
    <t>V??AK01</t>
  </si>
  <si>
    <t>V??B280</t>
  </si>
  <si>
    <t>V??B300</t>
  </si>
  <si>
    <t>V??B345</t>
  </si>
  <si>
    <t>V??B360</t>
  </si>
  <si>
    <t>V??B600</t>
  </si>
  <si>
    <t>V??BK01</t>
  </si>
  <si>
    <t>V??C280</t>
  </si>
  <si>
    <t>V??C300</t>
  </si>
  <si>
    <t>V??C345</t>
  </si>
  <si>
    <t>V??C360</t>
  </si>
  <si>
    <t>V??C600</t>
  </si>
  <si>
    <t>V??CK01</t>
  </si>
  <si>
    <t>Vm??20</t>
  </si>
  <si>
    <t>Vm??60</t>
  </si>
  <si>
    <t>Vm??67</t>
  </si>
  <si>
    <t>Vm??80</t>
  </si>
  <si>
    <t>Vm??100</t>
  </si>
  <si>
    <t>Vm??280</t>
  </si>
  <si>
    <t>Vm??300</t>
  </si>
  <si>
    <t>Vm??345</t>
  </si>
  <si>
    <t>Vm??360</t>
  </si>
  <si>
    <t>Vm??600</t>
  </si>
  <si>
    <t>Vm??K01</t>
  </si>
  <si>
    <t>Zentrale KST01</t>
  </si>
  <si>
    <t>Zentrale KST02</t>
  </si>
  <si>
    <t>Zentrale KST03</t>
  </si>
  <si>
    <t>Zentrale KST04</t>
  </si>
  <si>
    <t>Zentrale KST05</t>
  </si>
  <si>
    <t>Zentrale KST06</t>
  </si>
  <si>
    <t>Zentrale KST07</t>
  </si>
  <si>
    <t>Zentrale KST08</t>
  </si>
  <si>
    <t>Zentrale KST09</t>
  </si>
  <si>
    <t>Zentrale KST10</t>
  </si>
  <si>
    <t>Zentrale KST11</t>
  </si>
  <si>
    <t>Zentrale KST12</t>
  </si>
  <si>
    <t>Zentrale KST13</t>
  </si>
  <si>
    <t>Zentrale KST14</t>
  </si>
  <si>
    <t>Gruppen</t>
  </si>
  <si>
    <t>VKSt Umsatz A (&gt; 800 T)</t>
  </si>
  <si>
    <t>VKSt Umsatz B (500 - 800 T)</t>
  </si>
  <si>
    <t>VKSt Umsatz C (&lt; 500 T)</t>
  </si>
  <si>
    <t>VKSt Kunden A (&gt; 100 T)</t>
  </si>
  <si>
    <t>VKSt Kunden B (60 - 100 T)</t>
  </si>
  <si>
    <t>VKSt Kunden C (&lt; 60 T)</t>
  </si>
  <si>
    <t>(keine)</t>
  </si>
  <si>
    <t>Zentralbereiche Gesamt</t>
  </si>
  <si>
    <t>VKSt mit Gastro</t>
  </si>
  <si>
    <t>VKSt ohne Gastro</t>
  </si>
  <si>
    <t>G</t>
  </si>
  <si>
    <t xml:space="preserve">U </t>
  </si>
  <si>
    <t>T05</t>
  </si>
  <si>
    <t>T06</t>
  </si>
  <si>
    <t>T_Total</t>
  </si>
  <si>
    <t>VKSt mit Gastronomie</t>
  </si>
  <si>
    <t>VKSt ohne Gastronomie</t>
  </si>
  <si>
    <t>Jahre01</t>
  </si>
  <si>
    <t>Jahre02</t>
  </si>
  <si>
    <t>Kum01</t>
  </si>
  <si>
    <t>Konten01</t>
  </si>
  <si>
    <t>Konten02</t>
  </si>
  <si>
    <t>Kst01</t>
  </si>
  <si>
    <t>Kst02</t>
  </si>
  <si>
    <t>Jahr Gesamt</t>
  </si>
  <si>
    <t>Quartal 1</t>
  </si>
  <si>
    <t>Kst03</t>
  </si>
  <si>
    <t>Unternehmen Gesamt</t>
  </si>
  <si>
    <t>rD1.Knoten</t>
  </si>
  <si>
    <t>rL1.Jahre01Anzahl</t>
  </si>
  <si>
    <t>='Listen 1'!$N$8</t>
  </si>
  <si>
    <t>rL1.Jahre01Ausw</t>
  </si>
  <si>
    <t>='Listen 1'!$N$6</t>
  </si>
  <si>
    <t>rL1.Jahre01Kopf</t>
  </si>
  <si>
    <t>='Listen 1'!$N$10</t>
  </si>
  <si>
    <t>rL1.Jahre01Liste</t>
  </si>
  <si>
    <t>rL1.Jahre02Anzahl</t>
  </si>
  <si>
    <t>='Listen 1'!$O$8</t>
  </si>
  <si>
    <t>rL1.Jahre02Ausw</t>
  </si>
  <si>
    <t>='Listen 1'!$O$6</t>
  </si>
  <si>
    <t>rL1.Jahre02Kopf</t>
  </si>
  <si>
    <t>='Listen 1'!$O$10</t>
  </si>
  <si>
    <t>rL1.Jahre02Liste</t>
  </si>
  <si>
    <t>rL1.Konten01Anzahl</t>
  </si>
  <si>
    <t>='Listen 1'!$U$8</t>
  </si>
  <si>
    <t>rL1.Konten01Ausw</t>
  </si>
  <si>
    <t>='Listen 1'!$U$6</t>
  </si>
  <si>
    <t>rL1.Konten01Kopf</t>
  </si>
  <si>
    <t>='Listen 1'!$U$10</t>
  </si>
  <si>
    <t>rL1.Konten01Liste</t>
  </si>
  <si>
    <t>='Listen 1'!$U$11:$U$21</t>
  </si>
  <si>
    <t>rL1.Konten02Anzahl</t>
  </si>
  <si>
    <t>='Listen 1'!$W$8</t>
  </si>
  <si>
    <t>rL1.Konten02Ausw</t>
  </si>
  <si>
    <t>='Listen 1'!$W$6</t>
  </si>
  <si>
    <t>rL1.Konten02Kopf</t>
  </si>
  <si>
    <t>='Listen 1'!$W$10</t>
  </si>
  <si>
    <t>rL1.Konten02Liste</t>
  </si>
  <si>
    <t>='Listen 1'!$W$11:$W$21</t>
  </si>
  <si>
    <t>rL1.Kst01Anzahl</t>
  </si>
  <si>
    <t>rL1.Kst01Ausw</t>
  </si>
  <si>
    <t>rL1.Kst01Kopf</t>
  </si>
  <si>
    <t>rL1.Kst01Liste</t>
  </si>
  <si>
    <t>rL1.Kst02Anzahl</t>
  </si>
  <si>
    <t>rL1.Kst02Ausw</t>
  </si>
  <si>
    <t>rL1.Kst02Kopf</t>
  </si>
  <si>
    <t>rL1.Kst02Liste</t>
  </si>
  <si>
    <t>rL1.Kst03Anzahl</t>
  </si>
  <si>
    <t>rL1.Kst03Ausw</t>
  </si>
  <si>
    <t>rL1.Kst03Kopf</t>
  </si>
  <si>
    <t>rL1.Kst03Liste</t>
  </si>
  <si>
    <t>rL1.Kum01Anzahl</t>
  </si>
  <si>
    <t>='Listen 1'!$R$8</t>
  </si>
  <si>
    <t>rL1.Kum01Ausw</t>
  </si>
  <si>
    <t>='Listen 1'!$R$6</t>
  </si>
  <si>
    <t>rL1.Kum01Kopf</t>
  </si>
  <si>
    <t>='Listen 1'!$R$10</t>
  </si>
  <si>
    <t>rL1.Kum01Liste</t>
  </si>
  <si>
    <t>='Listen 1'!$R$11:$R$14</t>
  </si>
  <si>
    <t>='Daten 1 2009'!$D$13</t>
  </si>
  <si>
    <t>='Listen 1'!$N$11:$N$14</t>
  </si>
  <si>
    <t>='Listen 1'!$O$11:$O$14</t>
  </si>
  <si>
    <t>='Listen 1'!$AA$8</t>
  </si>
  <si>
    <t>='Listen 1'!$AA$6</t>
  </si>
  <si>
    <t>='Listen 1'!$AA$10</t>
  </si>
  <si>
    <t>='Listen 1'!$AA$11:$AA$69</t>
  </si>
  <si>
    <t>='Listen 1'!$AC$8</t>
  </si>
  <si>
    <t>='Listen 1'!$AC$6</t>
  </si>
  <si>
    <t>='Listen 1'!$AC$10</t>
  </si>
  <si>
    <t>='Listen 1'!$AC$11:$AC$69</t>
  </si>
  <si>
    <t>='Listen 1'!$AG$8</t>
  </si>
  <si>
    <t>='Listen 1'!$AG$6</t>
  </si>
  <si>
    <t>='Listen 1'!$AG$10</t>
  </si>
  <si>
    <t>='Listen 1'!$AG$11:$AG$22</t>
  </si>
  <si>
    <t>Quartale 1 + 2</t>
  </si>
  <si>
    <t>Quartale 1 – 3</t>
  </si>
</sst>
</file>

<file path=xl/styles.xml><?xml version="1.0" encoding="utf-8"?>
<styleSheet xmlns="http://schemas.openxmlformats.org/spreadsheetml/2006/main">
  <numFmts count="3">
    <numFmt numFmtId="44" formatCode="_-* #,##0.00\ &quot;€&quot;_-;\-* #,##0.00\ &quot;€&quot;_-;_-* &quot;-&quot;??\ &quot;€&quot;_-;_-@_-"/>
    <numFmt numFmtId="164" formatCode="000"/>
    <numFmt numFmtId="165" formatCode="00"/>
  </numFmts>
  <fonts count="2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FF"/>
      <name val="Calibri"/>
      <family val="2"/>
      <scheme val="minor"/>
    </font>
    <font>
      <sz val="10"/>
      <color indexed="8"/>
      <name val="Calibri"/>
      <family val="2"/>
      <scheme val="minor"/>
    </font>
    <font>
      <i/>
      <sz val="10"/>
      <color indexed="51"/>
      <name val="Calibri"/>
      <family val="2"/>
      <scheme val="minor"/>
    </font>
    <font>
      <sz val="10"/>
      <color indexed="10"/>
      <name val="Calibri"/>
      <family val="2"/>
      <scheme val="minor"/>
    </font>
    <font>
      <i/>
      <sz val="10"/>
      <color indexed="13"/>
      <name val="Calibri"/>
      <family val="2"/>
      <scheme val="minor"/>
    </font>
    <font>
      <b/>
      <i/>
      <sz val="10"/>
      <color indexed="51"/>
      <name val="Calibri"/>
      <family val="2"/>
      <scheme val="minor"/>
    </font>
    <font>
      <b/>
      <sz val="10"/>
      <color indexed="10"/>
      <name val="Calibri"/>
      <family val="2"/>
      <scheme val="minor"/>
    </font>
    <font>
      <b/>
      <sz val="10"/>
      <color indexed="52"/>
      <name val="Calibri"/>
      <family val="2"/>
      <scheme val="minor"/>
    </font>
    <font>
      <sz val="10"/>
      <color indexed="56"/>
      <name val="Calibri"/>
      <family val="2"/>
      <scheme val="minor"/>
    </font>
    <font>
      <sz val="10"/>
      <color indexed="59"/>
      <name val="Calibri"/>
      <family val="2"/>
      <scheme val="minor"/>
    </font>
    <font>
      <i/>
      <sz val="10"/>
      <color indexed="8"/>
      <name val="Calibri"/>
      <family val="2"/>
      <scheme val="minor"/>
    </font>
    <font>
      <b/>
      <sz val="14"/>
      <name val="Calibri"/>
      <family val="2"/>
      <scheme val="minor"/>
    </font>
    <font>
      <sz val="10"/>
      <color rgb="FFFF00FF"/>
      <name val="Calibri"/>
      <family val="2"/>
      <scheme val="minor"/>
    </font>
    <font>
      <b/>
      <sz val="10"/>
      <color rgb="FFFF00FF"/>
      <name val="Calibri"/>
      <family val="2"/>
      <scheme val="minor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54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rgb="FFFF00F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rgb="FFFF00FF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4" fontId="2" fillId="0" borderId="0" applyFont="0" applyFill="0" applyBorder="0" applyAlignment="0" applyProtection="0"/>
  </cellStyleXfs>
  <cellXfs count="125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6" xfId="0" applyFont="1" applyBorder="1"/>
    <xf numFmtId="0" fontId="3" fillId="0" borderId="7" xfId="0" applyFont="1" applyBorder="1"/>
    <xf numFmtId="164" fontId="3" fillId="0" borderId="0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4" fillId="0" borderId="6" xfId="0" applyFont="1" applyBorder="1"/>
    <xf numFmtId="0" fontId="4" fillId="0" borderId="7" xfId="0" applyFont="1" applyBorder="1"/>
    <xf numFmtId="0" fontId="3" fillId="0" borderId="10" xfId="0" applyFont="1" applyBorder="1"/>
    <xf numFmtId="0" fontId="3" fillId="0" borderId="3" xfId="0" applyFont="1" applyBorder="1"/>
    <xf numFmtId="0" fontId="3" fillId="0" borderId="2" xfId="0" applyFont="1" applyBorder="1"/>
    <xf numFmtId="0" fontId="4" fillId="0" borderId="14" xfId="0" applyFont="1" applyBorder="1"/>
    <xf numFmtId="0" fontId="4" fillId="0" borderId="9" xfId="0" applyFont="1" applyBorder="1"/>
    <xf numFmtId="0" fontId="7" fillId="0" borderId="9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6" fillId="0" borderId="0" xfId="0" applyFont="1"/>
    <xf numFmtId="0" fontId="6" fillId="0" borderId="6" xfId="0" applyFont="1" applyBorder="1"/>
    <xf numFmtId="0" fontId="6" fillId="0" borderId="7" xfId="0" applyFont="1" applyBorder="1"/>
    <xf numFmtId="0" fontId="6" fillId="0" borderId="1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64" fontId="8" fillId="0" borderId="0" xfId="0" applyNumberFormat="1" applyFont="1" applyAlignment="1">
      <alignment horizontal="center"/>
    </xf>
    <xf numFmtId="165" fontId="9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65" fontId="8" fillId="0" borderId="0" xfId="0" applyNumberFormat="1" applyFont="1" applyAlignment="1">
      <alignment horizontal="center"/>
    </xf>
    <xf numFmtId="165" fontId="10" fillId="0" borderId="0" xfId="0" applyNumberFormat="1" applyFont="1" applyAlignment="1">
      <alignment horizontal="center"/>
    </xf>
    <xf numFmtId="165" fontId="10" fillId="0" borderId="0" xfId="0" applyNumberFormat="1" applyFont="1" applyAlignment="1">
      <alignment horizontal="left"/>
    </xf>
    <xf numFmtId="0" fontId="4" fillId="0" borderId="0" xfId="0" applyFont="1" applyAlignment="1">
      <alignment horizontal="center"/>
    </xf>
    <xf numFmtId="0" fontId="14" fillId="3" borderId="0" xfId="0" applyFont="1" applyFill="1"/>
    <xf numFmtId="0" fontId="3" fillId="2" borderId="0" xfId="0" applyFont="1" applyFill="1"/>
    <xf numFmtId="165" fontId="9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2" borderId="0" xfId="0" applyFont="1" applyFill="1" applyBorder="1"/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65" fontId="9" fillId="0" borderId="11" xfId="0" applyNumberFormat="1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2" borderId="11" xfId="0" applyFont="1" applyFill="1" applyBorder="1"/>
    <xf numFmtId="0" fontId="3" fillId="0" borderId="11" xfId="0" applyFont="1" applyBorder="1" applyAlignment="1">
      <alignment horizontal="left"/>
    </xf>
    <xf numFmtId="0" fontId="3" fillId="0" borderId="11" xfId="0" applyFont="1" applyBorder="1" applyAlignment="1">
      <alignment horizontal="right"/>
    </xf>
    <xf numFmtId="0" fontId="3" fillId="0" borderId="11" xfId="0" applyFont="1" applyBorder="1"/>
    <xf numFmtId="0" fontId="14" fillId="3" borderId="0" xfId="0" applyFont="1" applyFill="1" applyBorder="1"/>
    <xf numFmtId="0" fontId="5" fillId="3" borderId="0" xfId="0" applyFont="1" applyFill="1" applyBorder="1"/>
    <xf numFmtId="0" fontId="5" fillId="2" borderId="0" xfId="0" applyFont="1" applyFill="1" applyBorder="1"/>
    <xf numFmtId="0" fontId="15" fillId="0" borderId="0" xfId="0" applyFont="1" applyBorder="1" applyAlignment="1">
      <alignment horizontal="center"/>
    </xf>
    <xf numFmtId="0" fontId="5" fillId="2" borderId="11" xfId="0" applyFont="1" applyFill="1" applyBorder="1"/>
    <xf numFmtId="0" fontId="15" fillId="0" borderId="11" xfId="0" applyFont="1" applyBorder="1" applyAlignment="1">
      <alignment horizontal="center"/>
    </xf>
    <xf numFmtId="0" fontId="16" fillId="4" borderId="0" xfId="0" applyFont="1" applyFill="1"/>
    <xf numFmtId="165" fontId="7" fillId="4" borderId="0" xfId="0" applyNumberFormat="1" applyFont="1" applyFill="1" applyAlignment="1">
      <alignment horizontal="center"/>
    </xf>
    <xf numFmtId="0" fontId="7" fillId="4" borderId="0" xfId="0" applyFont="1" applyFill="1" applyAlignment="1">
      <alignment horizontal="center"/>
    </xf>
    <xf numFmtId="0" fontId="7" fillId="4" borderId="0" xfId="0" applyFont="1" applyFill="1"/>
    <xf numFmtId="0" fontId="7" fillId="4" borderId="0" xfId="0" applyFont="1" applyFill="1" applyAlignment="1">
      <alignment horizontal="left"/>
    </xf>
    <xf numFmtId="0" fontId="7" fillId="4" borderId="0" xfId="0" applyFont="1" applyFill="1" applyAlignment="1">
      <alignment horizontal="right"/>
    </xf>
    <xf numFmtId="0" fontId="7" fillId="0" borderId="0" xfId="0" applyFont="1"/>
    <xf numFmtId="164" fontId="11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3" fillId="0" borderId="12" xfId="0" applyFont="1" applyBorder="1" applyAlignment="1">
      <alignment horizontal="center"/>
    </xf>
    <xf numFmtId="0" fontId="16" fillId="4" borderId="0" xfId="0" applyFont="1" applyFill="1" applyAlignment="1">
      <alignment horizontal="center"/>
    </xf>
    <xf numFmtId="164" fontId="8" fillId="8" borderId="0" xfId="0" applyNumberFormat="1" applyFont="1" applyFill="1" applyAlignment="1">
      <alignment horizontal="center"/>
    </xf>
    <xf numFmtId="165" fontId="9" fillId="8" borderId="0" xfId="0" applyNumberFormat="1" applyFont="1" applyFill="1" applyAlignment="1">
      <alignment horizontal="center"/>
    </xf>
    <xf numFmtId="0" fontId="3" fillId="8" borderId="0" xfId="0" applyFont="1" applyFill="1" applyAlignment="1">
      <alignment horizontal="center"/>
    </xf>
    <xf numFmtId="0" fontId="3" fillId="8" borderId="0" xfId="0" applyFont="1" applyFill="1"/>
    <xf numFmtId="0" fontId="3" fillId="8" borderId="0" xfId="0" applyFont="1" applyFill="1" applyAlignment="1">
      <alignment horizontal="left"/>
    </xf>
    <xf numFmtId="0" fontId="3" fillId="8" borderId="0" xfId="0" applyFont="1" applyFill="1" applyAlignment="1">
      <alignment horizontal="right"/>
    </xf>
    <xf numFmtId="0" fontId="3" fillId="6" borderId="13" xfId="0" applyFont="1" applyFill="1" applyBorder="1" applyAlignment="1">
      <alignment horizontal="left"/>
    </xf>
    <xf numFmtId="164" fontId="11" fillId="9" borderId="1" xfId="0" applyNumberFormat="1" applyFont="1" applyFill="1" applyBorder="1" applyAlignment="1">
      <alignment horizontal="center"/>
    </xf>
    <xf numFmtId="165" fontId="12" fillId="9" borderId="1" xfId="0" applyNumberFormat="1" applyFont="1" applyFill="1" applyBorder="1" applyAlignment="1">
      <alignment horizontal="center"/>
    </xf>
    <xf numFmtId="0" fontId="4" fillId="9" borderId="4" xfId="0" applyFont="1" applyFill="1" applyBorder="1" applyAlignment="1">
      <alignment horizontal="left"/>
    </xf>
    <xf numFmtId="0" fontId="4" fillId="9" borderId="5" xfId="0" applyFont="1" applyFill="1" applyBorder="1"/>
    <xf numFmtId="0" fontId="4" fillId="9" borderId="8" xfId="0" applyFont="1" applyFill="1" applyBorder="1" applyAlignment="1">
      <alignment horizontal="center"/>
    </xf>
    <xf numFmtId="0" fontId="4" fillId="9" borderId="5" xfId="0" applyFont="1" applyFill="1" applyBorder="1" applyAlignment="1">
      <alignment horizontal="left"/>
    </xf>
    <xf numFmtId="0" fontId="4" fillId="9" borderId="8" xfId="0" applyFont="1" applyFill="1" applyBorder="1"/>
    <xf numFmtId="164" fontId="11" fillId="9" borderId="2" xfId="0" applyNumberFormat="1" applyFont="1" applyFill="1" applyBorder="1" applyAlignment="1">
      <alignment horizontal="center"/>
    </xf>
    <xf numFmtId="165" fontId="12" fillId="9" borderId="2" xfId="0" applyNumberFormat="1" applyFont="1" applyFill="1" applyBorder="1" applyAlignment="1">
      <alignment horizontal="center"/>
    </xf>
    <xf numFmtId="0" fontId="4" fillId="9" borderId="6" xfId="0" applyFont="1" applyFill="1" applyBorder="1" applyAlignment="1">
      <alignment horizontal="center"/>
    </xf>
    <xf numFmtId="0" fontId="4" fillId="9" borderId="7" xfId="0" applyFont="1" applyFill="1" applyBorder="1"/>
    <xf numFmtId="0" fontId="4" fillId="9" borderId="0" xfId="0" applyFont="1" applyFill="1" applyBorder="1" applyAlignment="1">
      <alignment horizontal="center"/>
    </xf>
    <xf numFmtId="0" fontId="4" fillId="9" borderId="7" xfId="0" applyFont="1" applyFill="1" applyBorder="1" applyAlignment="1">
      <alignment horizontal="left"/>
    </xf>
    <xf numFmtId="0" fontId="4" fillId="9" borderId="10" xfId="0" applyFont="1" applyFill="1" applyBorder="1" applyAlignment="1">
      <alignment horizontal="right"/>
    </xf>
    <xf numFmtId="0" fontId="4" fillId="9" borderId="16" xfId="0" applyFont="1" applyFill="1" applyBorder="1"/>
    <xf numFmtId="0" fontId="4" fillId="9" borderId="9" xfId="0" applyFont="1" applyFill="1" applyBorder="1" applyAlignment="1">
      <alignment horizontal="center"/>
    </xf>
    <xf numFmtId="0" fontId="4" fillId="9" borderId="14" xfId="0" applyFont="1" applyFill="1" applyBorder="1" applyAlignment="1">
      <alignment horizontal="center"/>
    </xf>
    <xf numFmtId="164" fontId="11" fillId="9" borderId="4" xfId="0" applyNumberFormat="1" applyFont="1" applyFill="1" applyBorder="1" applyAlignment="1">
      <alignment horizontal="center"/>
    </xf>
    <xf numFmtId="0" fontId="4" fillId="9" borderId="4" xfId="0" applyFont="1" applyFill="1" applyBorder="1" applyAlignment="1">
      <alignment horizontal="center"/>
    </xf>
    <xf numFmtId="164" fontId="11" fillId="9" borderId="6" xfId="0" applyNumberFormat="1" applyFont="1" applyFill="1" applyBorder="1" applyAlignment="1">
      <alignment horizontal="center"/>
    </xf>
    <xf numFmtId="165" fontId="12" fillId="9" borderId="6" xfId="0" applyNumberFormat="1" applyFont="1" applyFill="1" applyBorder="1" applyAlignment="1">
      <alignment horizontal="center"/>
    </xf>
    <xf numFmtId="0" fontId="4" fillId="9" borderId="6" xfId="0" applyFont="1" applyFill="1" applyBorder="1" applyAlignment="1">
      <alignment horizontal="right"/>
    </xf>
    <xf numFmtId="0" fontId="4" fillId="9" borderId="0" xfId="0" applyFont="1" applyFill="1" applyBorder="1"/>
    <xf numFmtId="164" fontId="8" fillId="9" borderId="10" xfId="0" applyNumberFormat="1" applyFont="1" applyFill="1" applyBorder="1" applyAlignment="1">
      <alignment horizontal="center"/>
    </xf>
    <xf numFmtId="0" fontId="4" fillId="0" borderId="1" xfId="0" applyFont="1" applyBorder="1"/>
    <xf numFmtId="0" fontId="3" fillId="0" borderId="4" xfId="0" applyFont="1" applyBorder="1"/>
    <xf numFmtId="0" fontId="18" fillId="0" borderId="8" xfId="0" applyFont="1" applyBorder="1"/>
    <xf numFmtId="0" fontId="18" fillId="0" borderId="0" xfId="0" applyFont="1" applyBorder="1"/>
    <xf numFmtId="0" fontId="18" fillId="0" borderId="16" xfId="0" applyFont="1" applyBorder="1"/>
    <xf numFmtId="0" fontId="18" fillId="0" borderId="0" xfId="0" applyFont="1"/>
    <xf numFmtId="0" fontId="19" fillId="0" borderId="0" xfId="0" applyFont="1"/>
    <xf numFmtId="0" fontId="18" fillId="0" borderId="0" xfId="0" applyFont="1" applyBorder="1" applyAlignment="1">
      <alignment horizontal="center" vertical="center"/>
    </xf>
    <xf numFmtId="0" fontId="19" fillId="0" borderId="0" xfId="0" applyFont="1" applyBorder="1"/>
    <xf numFmtId="0" fontId="18" fillId="0" borderId="5" xfId="0" applyFont="1" applyBorder="1"/>
    <xf numFmtId="0" fontId="18" fillId="0" borderId="7" xfId="0" applyFont="1" applyBorder="1"/>
    <xf numFmtId="0" fontId="18" fillId="0" borderId="15" xfId="0" applyFont="1" applyBorder="1"/>
    <xf numFmtId="0" fontId="3" fillId="6" borderId="18" xfId="0" applyFont="1" applyFill="1" applyBorder="1" applyAlignment="1">
      <alignment horizontal="left"/>
    </xf>
    <xf numFmtId="0" fontId="3" fillId="6" borderId="17" xfId="0" applyFont="1" applyFill="1" applyBorder="1" applyAlignment="1">
      <alignment horizontal="left"/>
    </xf>
    <xf numFmtId="165" fontId="9" fillId="0" borderId="12" xfId="0" applyNumberFormat="1" applyFont="1" applyBorder="1" applyAlignment="1">
      <alignment horizontal="center"/>
    </xf>
    <xf numFmtId="0" fontId="3" fillId="2" borderId="12" xfId="0" applyFont="1" applyFill="1" applyBorder="1"/>
    <xf numFmtId="0" fontId="3" fillId="0" borderId="12" xfId="0" applyFont="1" applyBorder="1" applyAlignment="1">
      <alignment horizontal="right"/>
    </xf>
    <xf numFmtId="0" fontId="3" fillId="0" borderId="12" xfId="0" applyFont="1" applyBorder="1"/>
    <xf numFmtId="0" fontId="20" fillId="0" borderId="0" xfId="0" applyNumberFormat="1" applyFont="1"/>
    <xf numFmtId="0" fontId="20" fillId="0" borderId="0" xfId="0" applyFont="1"/>
    <xf numFmtId="0" fontId="4" fillId="9" borderId="20" xfId="0" applyFont="1" applyFill="1" applyBorder="1" applyAlignment="1">
      <alignment horizontal="center"/>
    </xf>
    <xf numFmtId="165" fontId="13" fillId="5" borderId="19" xfId="0" applyNumberFormat="1" applyFont="1" applyFill="1" applyBorder="1" applyAlignment="1">
      <alignment horizontal="center"/>
    </xf>
    <xf numFmtId="0" fontId="17" fillId="7" borderId="4" xfId="0" applyFont="1" applyFill="1" applyBorder="1" applyAlignment="1">
      <alignment horizontal="center" vertical="center"/>
    </xf>
    <xf numFmtId="0" fontId="17" fillId="7" borderId="8" xfId="0" applyFont="1" applyFill="1" applyBorder="1" applyAlignment="1">
      <alignment horizontal="center" vertical="center"/>
    </xf>
    <xf numFmtId="0" fontId="17" fillId="7" borderId="5" xfId="0" applyFont="1" applyFill="1" applyBorder="1" applyAlignment="1">
      <alignment horizontal="center" vertical="center"/>
    </xf>
    <xf numFmtId="0" fontId="17" fillId="7" borderId="6" xfId="0" applyFont="1" applyFill="1" applyBorder="1" applyAlignment="1">
      <alignment horizontal="center" vertical="center"/>
    </xf>
    <xf numFmtId="0" fontId="17" fillId="7" borderId="0" xfId="0" applyFont="1" applyFill="1" applyBorder="1" applyAlignment="1">
      <alignment horizontal="center" vertical="center"/>
    </xf>
    <xf numFmtId="0" fontId="17" fillId="7" borderId="7" xfId="0" applyFont="1" applyFill="1" applyBorder="1" applyAlignment="1">
      <alignment horizontal="center" vertical="center"/>
    </xf>
    <xf numFmtId="0" fontId="17" fillId="7" borderId="10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/>
    </xf>
    <xf numFmtId="0" fontId="17" fillId="7" borderId="15" xfId="0" applyFont="1" applyFill="1" applyBorder="1" applyAlignment="1">
      <alignment horizontal="center" vertical="center"/>
    </xf>
  </cellXfs>
  <cellStyles count="3">
    <cellStyle name="Euro" xfId="2"/>
    <cellStyle name="Standard" xfId="0" builtinId="0"/>
    <cellStyle name="Standard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2E1FF"/>
      <rgbColor rgb="00B40000"/>
      <rgbColor rgb="0000C000"/>
      <rgbColor rgb="00C0C0C0"/>
      <rgbColor rgb="0000A800"/>
      <rgbColor rgb="00005C00"/>
      <rgbColor rgb="0064E123"/>
      <rgbColor rgb="00333333"/>
      <rgbColor rgb="00969696"/>
      <rgbColor rgb="00FFFF00"/>
      <rgbColor rgb="00808080"/>
      <rgbColor rgb="00FFFF64"/>
      <rgbColor rgb="00B2B2B2"/>
      <rgbColor rgb="00DCFFAF"/>
      <rgbColor rgb="00EAEAEA"/>
      <rgbColor rgb="00FFC3C3"/>
      <rgbColor rgb="00FFEBC1"/>
      <rgbColor rgb="00FFFFC3"/>
      <rgbColor rgb="00D7FFC3"/>
      <rgbColor rgb="00CDFFF0"/>
      <rgbColor rgb="00CDDCFF"/>
      <rgbColor rgb="00E8E8FF"/>
      <rgbColor rgb="00F0F0FD"/>
      <rgbColor rgb="00BE3C50"/>
      <rgbColor rgb="00BE7D3C"/>
      <rgbColor rgb="00BEB93C"/>
      <rgbColor rgb="003CBE64"/>
      <rgbColor rgb="003CBEB9"/>
      <rgbColor rgb="003C73BE"/>
      <rgbColor rgb="008CFFFF"/>
      <rgbColor rgb="00005AFF"/>
      <rgbColor rgb="0082F046"/>
      <rgbColor rgb="007891FF"/>
      <rgbColor rgb="005A5AFF"/>
      <rgbColor rgb="000033CC"/>
      <rgbColor rgb="00789BFF"/>
      <rgbColor rgb="00000069"/>
      <rgbColor rgb="0091B9FF"/>
      <rgbColor rgb="00000096"/>
      <rgbColor rgb="00FFDC28"/>
      <rgbColor rgb="00FFB428"/>
      <rgbColor rgb="00FF5A28"/>
      <rgbColor rgb="00007A00"/>
      <rgbColor rgb="00DC0000"/>
      <rgbColor rgb="005F5F5F"/>
      <rgbColor rgb="00DDDDDD"/>
      <rgbColor rgb="00FFFFC8"/>
      <rgbColor rgb="000000FF"/>
      <rgbColor rgb="00FF8C28"/>
      <rgbColor rgb="0000FF00"/>
      <rgbColor rgb="00FF0000"/>
      <rgbColor rgb="00FFFFFF"/>
      <rgbColor rgb="00BEFF96"/>
      <rgbColor rgb="00FF00FF"/>
      <rgbColor rgb="0000FFFF"/>
    </indexedColors>
    <mruColors>
      <color rgb="FFFF00FF"/>
      <color rgb="FF3333FF"/>
      <color rgb="FF6699FF"/>
      <color rgb="FF99CCFF"/>
      <color rgb="FF0066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76200</xdr:colOff>
      <xdr:row>0</xdr:row>
      <xdr:rowOff>19050</xdr:rowOff>
    </xdr:from>
    <xdr:ext cx="5281382" cy="248851"/>
    <xdr:sp macro="" textlink="">
      <xdr:nvSpPr>
        <xdr:cNvPr id="2" name="Textfeld 1"/>
        <xdr:cNvSpPr txBox="1"/>
      </xdr:nvSpPr>
      <xdr:spPr>
        <a:xfrm>
          <a:off x="190500" y="19050"/>
          <a:ext cx="5281382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sz="10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Reinhold Scheck:  Das Excel-Profiseminar  •  Microsoft Press 2009  •  ISBN-13: 978-3-86645-662-4</a:t>
          </a:r>
          <a:r>
            <a:rPr lang="de-DE" sz="1000"/>
            <a:t>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O661"/>
  <sheetViews>
    <sheetView tabSelected="1" workbookViewId="0">
      <pane ySplit="13" topLeftCell="A14" activePane="bottomLeft" state="frozenSplit"/>
      <selection pane="bottomLeft"/>
    </sheetView>
  </sheetViews>
  <sheetFormatPr baseColWidth="10" defaultRowHeight="12.75"/>
  <cols>
    <col min="1" max="2" width="0.85546875" style="1" customWidth="1"/>
    <col min="3" max="3" width="4.5703125" style="21" bestFit="1" customWidth="1"/>
    <col min="4" max="4" width="4" style="22" bestFit="1" customWidth="1"/>
    <col min="5" max="5" width="4.5703125" style="23" customWidth="1"/>
    <col min="6" max="6" width="21.28515625" style="1" bestFit="1" customWidth="1"/>
    <col min="7" max="7" width="3.28515625" style="23" customWidth="1"/>
    <col min="8" max="12" width="3.7109375" style="23" customWidth="1"/>
    <col min="13" max="13" width="8.28515625" style="24" bestFit="1" customWidth="1"/>
    <col min="14" max="14" width="4.5703125" style="25" customWidth="1"/>
    <col min="15" max="15" width="18.42578125" style="1" bestFit="1" customWidth="1"/>
    <col min="16" max="16384" width="11.42578125" style="1"/>
  </cols>
  <sheetData>
    <row r="1" spans="3:15" s="66" customFormat="1" ht="12" customHeight="1">
      <c r="C1" s="63"/>
      <c r="D1" s="64"/>
      <c r="E1" s="65"/>
      <c r="G1" s="65"/>
      <c r="H1" s="65"/>
      <c r="I1" s="65"/>
      <c r="J1" s="65"/>
      <c r="K1" s="65"/>
      <c r="L1" s="65"/>
      <c r="M1" s="67"/>
      <c r="N1" s="68"/>
    </row>
    <row r="2" spans="3:15" s="66" customFormat="1" ht="12" customHeight="1">
      <c r="C2" s="63"/>
      <c r="D2" s="64"/>
      <c r="E2" s="65"/>
      <c r="G2" s="65"/>
      <c r="H2" s="65"/>
      <c r="I2" s="65"/>
      <c r="J2" s="65"/>
      <c r="K2" s="65"/>
      <c r="L2" s="65"/>
      <c r="M2" s="67"/>
      <c r="N2" s="68"/>
    </row>
    <row r="3" spans="3:15" s="66" customFormat="1" ht="12" customHeight="1">
      <c r="C3" s="63"/>
      <c r="D3" s="64"/>
      <c r="E3" s="65"/>
      <c r="G3" s="65"/>
      <c r="H3" s="116" t="str">
        <f ca="1">"Knotenoffset: "&amp;OFFSET(rL1.Kst01Kopf,rL1.Kst01Ausw,1)+OFFSET(rL1.Konten01Kopf,rL1.Konten01Ausw,1)</f>
        <v>Knotenoffset: 391</v>
      </c>
      <c r="I3" s="117"/>
      <c r="J3" s="117"/>
      <c r="K3" s="117"/>
      <c r="L3" s="117"/>
      <c r="M3" s="117"/>
      <c r="N3" s="118"/>
    </row>
    <row r="4" spans="3:15" s="66" customFormat="1" ht="12" customHeight="1">
      <c r="C4" s="63"/>
      <c r="D4" s="64"/>
      <c r="E4" s="65"/>
      <c r="G4" s="65"/>
      <c r="H4" s="119"/>
      <c r="I4" s="120"/>
      <c r="J4" s="120"/>
      <c r="K4" s="120"/>
      <c r="L4" s="120"/>
      <c r="M4" s="120"/>
      <c r="N4" s="121"/>
    </row>
    <row r="5" spans="3:15" s="66" customFormat="1" ht="12" customHeight="1">
      <c r="C5" s="63"/>
      <c r="D5" s="64"/>
      <c r="E5" s="65"/>
      <c r="G5" s="65"/>
      <c r="H5" s="122"/>
      <c r="I5" s="123"/>
      <c r="J5" s="123"/>
      <c r="K5" s="123"/>
      <c r="L5" s="123"/>
      <c r="M5" s="123"/>
      <c r="N5" s="124"/>
    </row>
    <row r="6" spans="3:15" s="66" customFormat="1" ht="12" customHeight="1">
      <c r="C6" s="63"/>
      <c r="D6" s="64"/>
      <c r="E6" s="65"/>
      <c r="G6" s="65"/>
      <c r="H6" s="65"/>
      <c r="I6" s="65"/>
      <c r="J6" s="65"/>
      <c r="K6" s="65"/>
      <c r="L6" s="65"/>
      <c r="M6" s="67"/>
      <c r="N6" s="68"/>
    </row>
    <row r="7" spans="3:15" s="66" customFormat="1" ht="12" customHeight="1">
      <c r="C7" s="63"/>
      <c r="D7" s="64"/>
      <c r="E7" s="65"/>
      <c r="G7" s="65"/>
      <c r="H7" s="65"/>
      <c r="I7" s="65"/>
      <c r="J7" s="65"/>
      <c r="K7" s="65"/>
      <c r="L7" s="65"/>
      <c r="M7" s="67"/>
      <c r="N7" s="68"/>
    </row>
    <row r="8" spans="3:15" ht="5.0999999999999996" customHeight="1"/>
    <row r="9" spans="3:15" s="27" customFormat="1">
      <c r="C9" s="26"/>
      <c r="D9" s="27">
        <v>0</v>
      </c>
      <c r="E9" s="27">
        <v>1</v>
      </c>
      <c r="F9" s="27">
        <v>2</v>
      </c>
      <c r="G9" s="27">
        <v>3</v>
      </c>
      <c r="H9" s="27">
        <v>4</v>
      </c>
      <c r="I9" s="27">
        <v>5</v>
      </c>
      <c r="J9" s="27">
        <v>6</v>
      </c>
      <c r="K9" s="27">
        <v>7</v>
      </c>
      <c r="L9" s="27">
        <v>8</v>
      </c>
      <c r="M9" s="28">
        <v>9</v>
      </c>
      <c r="N9" s="27">
        <v>10</v>
      </c>
      <c r="O9" s="27">
        <v>11</v>
      </c>
    </row>
    <row r="10" spans="3:15" s="23" customFormat="1" ht="5.0999999999999996" customHeight="1">
      <c r="C10" s="21"/>
      <c r="D10" s="22"/>
      <c r="M10" s="24"/>
    </row>
    <row r="11" spans="3:15" s="2" customFormat="1">
      <c r="C11" s="70"/>
      <c r="D11" s="71"/>
      <c r="E11" s="72" t="s">
        <v>245</v>
      </c>
      <c r="F11" s="73"/>
      <c r="G11" s="72" t="s">
        <v>0</v>
      </c>
      <c r="H11" s="74"/>
      <c r="I11" s="74"/>
      <c r="J11" s="74"/>
      <c r="K11" s="74"/>
      <c r="L11" s="74"/>
      <c r="M11" s="75"/>
      <c r="N11" s="72" t="s">
        <v>1</v>
      </c>
      <c r="O11" s="76"/>
    </row>
    <row r="12" spans="3:15" s="2" customFormat="1" ht="5.0999999999999996" customHeight="1" thickBot="1">
      <c r="C12" s="77"/>
      <c r="D12" s="78"/>
      <c r="E12" s="79"/>
      <c r="F12" s="80"/>
      <c r="G12" s="79"/>
      <c r="H12" s="81"/>
      <c r="I12" s="81"/>
      <c r="J12" s="81"/>
      <c r="K12" s="81"/>
      <c r="L12" s="81"/>
      <c r="M12" s="82"/>
      <c r="N12" s="83"/>
      <c r="O12" s="84"/>
    </row>
    <row r="13" spans="3:15" s="29" customFormat="1" ht="14.25" thickTop="1" thickBot="1">
      <c r="C13" s="93">
        <v>0</v>
      </c>
      <c r="D13" s="115" t="s">
        <v>2</v>
      </c>
      <c r="E13" s="114" t="s">
        <v>3</v>
      </c>
      <c r="F13" s="85" t="s">
        <v>4</v>
      </c>
      <c r="G13" s="85" t="s">
        <v>11</v>
      </c>
      <c r="H13" s="85" t="s">
        <v>256</v>
      </c>
      <c r="I13" s="85" t="s">
        <v>257</v>
      </c>
      <c r="J13" s="85" t="s">
        <v>2</v>
      </c>
      <c r="K13" s="85" t="s">
        <v>258</v>
      </c>
      <c r="L13" s="85" t="s">
        <v>259</v>
      </c>
      <c r="M13" s="85" t="s">
        <v>260</v>
      </c>
      <c r="N13" s="85" t="s">
        <v>3</v>
      </c>
      <c r="O13" s="86" t="s">
        <v>11</v>
      </c>
    </row>
    <row r="14" spans="3:15" ht="13.5" thickTop="1">
      <c r="C14" s="21">
        <v>1</v>
      </c>
      <c r="D14" s="22">
        <v>1</v>
      </c>
      <c r="E14" s="23" t="s">
        <v>5</v>
      </c>
      <c r="F14" s="30" t="s">
        <v>12</v>
      </c>
      <c r="N14" s="25">
        <v>20</v>
      </c>
      <c r="O14" s="1" t="s">
        <v>13</v>
      </c>
    </row>
    <row r="15" spans="3:15">
      <c r="C15" s="21">
        <v>2</v>
      </c>
      <c r="D15" s="22">
        <v>2</v>
      </c>
      <c r="E15" s="23" t="s">
        <v>5</v>
      </c>
      <c r="F15" s="31" t="s">
        <v>12</v>
      </c>
      <c r="N15" s="25">
        <v>60</v>
      </c>
      <c r="O15" s="1" t="s">
        <v>14</v>
      </c>
    </row>
    <row r="16" spans="3:15">
      <c r="C16" s="21">
        <v>3</v>
      </c>
      <c r="D16" s="22">
        <v>3</v>
      </c>
      <c r="E16" s="23" t="s">
        <v>5</v>
      </c>
      <c r="F16" s="31" t="s">
        <v>12</v>
      </c>
      <c r="N16" s="25">
        <v>67</v>
      </c>
      <c r="O16" s="1" t="s">
        <v>15</v>
      </c>
    </row>
    <row r="17" spans="3:15">
      <c r="C17" s="21">
        <v>4</v>
      </c>
      <c r="D17" s="22">
        <v>4</v>
      </c>
      <c r="E17" s="23" t="s">
        <v>5</v>
      </c>
      <c r="F17" s="31" t="s">
        <v>12</v>
      </c>
      <c r="N17" s="25">
        <v>80</v>
      </c>
      <c r="O17" s="1" t="s">
        <v>16</v>
      </c>
    </row>
    <row r="18" spans="3:15">
      <c r="C18" s="21">
        <v>5</v>
      </c>
      <c r="D18" s="22">
        <v>5</v>
      </c>
      <c r="E18" s="23" t="s">
        <v>5</v>
      </c>
      <c r="F18" s="31" t="s">
        <v>12</v>
      </c>
      <c r="N18" s="25">
        <v>100</v>
      </c>
      <c r="O18" s="1" t="s">
        <v>17</v>
      </c>
    </row>
    <row r="19" spans="3:15">
      <c r="C19" s="21">
        <v>6</v>
      </c>
      <c r="D19" s="22">
        <v>6</v>
      </c>
      <c r="E19" s="23" t="s">
        <v>5</v>
      </c>
      <c r="F19" s="31" t="s">
        <v>12</v>
      </c>
      <c r="N19" s="25">
        <v>280</v>
      </c>
      <c r="O19" s="1" t="s">
        <v>18</v>
      </c>
    </row>
    <row r="20" spans="3:15">
      <c r="C20" s="21">
        <v>7</v>
      </c>
      <c r="D20" s="22">
        <v>7</v>
      </c>
      <c r="E20" s="23" t="s">
        <v>5</v>
      </c>
      <c r="F20" s="31" t="s">
        <v>12</v>
      </c>
      <c r="N20" s="25">
        <v>300</v>
      </c>
      <c r="O20" s="1" t="s">
        <v>19</v>
      </c>
    </row>
    <row r="21" spans="3:15">
      <c r="C21" s="21">
        <v>8</v>
      </c>
      <c r="D21" s="22">
        <v>8</v>
      </c>
      <c r="E21" s="23" t="s">
        <v>5</v>
      </c>
      <c r="F21" s="31" t="s">
        <v>12</v>
      </c>
      <c r="N21" s="25">
        <v>345</v>
      </c>
      <c r="O21" s="1" t="s">
        <v>20</v>
      </c>
    </row>
    <row r="22" spans="3:15">
      <c r="C22" s="21">
        <v>9</v>
      </c>
      <c r="D22" s="22">
        <v>9</v>
      </c>
      <c r="E22" s="23" t="s">
        <v>5</v>
      </c>
      <c r="F22" s="31" t="s">
        <v>12</v>
      </c>
      <c r="N22" s="25">
        <v>360</v>
      </c>
      <c r="O22" s="1" t="s">
        <v>21</v>
      </c>
    </row>
    <row r="23" spans="3:15" s="37" customFormat="1">
      <c r="C23" s="21">
        <v>10</v>
      </c>
      <c r="D23" s="32">
        <v>10</v>
      </c>
      <c r="E23" s="33" t="s">
        <v>5</v>
      </c>
      <c r="F23" s="34" t="s">
        <v>12</v>
      </c>
      <c r="G23" s="33"/>
      <c r="H23" s="33"/>
      <c r="I23" s="33"/>
      <c r="J23" s="33"/>
      <c r="K23" s="33"/>
      <c r="L23" s="33"/>
      <c r="M23" s="35"/>
      <c r="N23" s="36">
        <v>600</v>
      </c>
      <c r="O23" s="37" t="s">
        <v>22</v>
      </c>
    </row>
    <row r="24" spans="3:15" s="37" customFormat="1" ht="13.5" thickBot="1">
      <c r="C24" s="21">
        <v>11</v>
      </c>
      <c r="D24" s="38">
        <v>11</v>
      </c>
      <c r="E24" s="39" t="s">
        <v>5</v>
      </c>
      <c r="F24" s="40" t="s">
        <v>12</v>
      </c>
      <c r="G24" s="39"/>
      <c r="H24" s="39"/>
      <c r="I24" s="39"/>
      <c r="J24" s="39"/>
      <c r="K24" s="39"/>
      <c r="L24" s="39"/>
      <c r="M24" s="41"/>
      <c r="N24" s="42" t="s">
        <v>23</v>
      </c>
      <c r="O24" s="43" t="s">
        <v>24</v>
      </c>
    </row>
    <row r="25" spans="3:15" s="37" customFormat="1">
      <c r="C25" s="21">
        <v>12</v>
      </c>
      <c r="D25" s="32">
        <v>1</v>
      </c>
      <c r="E25" s="33" t="s">
        <v>6</v>
      </c>
      <c r="F25" s="44" t="s">
        <v>97</v>
      </c>
      <c r="G25" s="33"/>
      <c r="H25" s="33"/>
      <c r="I25" s="33"/>
      <c r="J25" s="33"/>
      <c r="K25" s="33"/>
      <c r="L25" s="33"/>
      <c r="M25" s="35" t="s">
        <v>132</v>
      </c>
      <c r="N25" s="36">
        <v>20</v>
      </c>
      <c r="O25" s="37" t="s">
        <v>13</v>
      </c>
    </row>
    <row r="26" spans="3:15" s="37" customFormat="1">
      <c r="C26" s="21">
        <v>13</v>
      </c>
      <c r="D26" s="32">
        <v>2</v>
      </c>
      <c r="E26" s="33" t="s">
        <v>6</v>
      </c>
      <c r="F26" s="34" t="s">
        <v>97</v>
      </c>
      <c r="G26" s="33"/>
      <c r="H26" s="33"/>
      <c r="I26" s="33"/>
      <c r="J26" s="33"/>
      <c r="K26" s="33"/>
      <c r="L26" s="33"/>
      <c r="M26" s="35" t="s">
        <v>133</v>
      </c>
      <c r="N26" s="36">
        <v>60</v>
      </c>
      <c r="O26" s="37" t="s">
        <v>14</v>
      </c>
    </row>
    <row r="27" spans="3:15" s="37" customFormat="1">
      <c r="C27" s="21">
        <v>14</v>
      </c>
      <c r="D27" s="32">
        <v>3</v>
      </c>
      <c r="E27" s="33" t="s">
        <v>6</v>
      </c>
      <c r="F27" s="34" t="s">
        <v>97</v>
      </c>
      <c r="G27" s="33"/>
      <c r="H27" s="33"/>
      <c r="I27" s="33"/>
      <c r="J27" s="33"/>
      <c r="K27" s="33"/>
      <c r="L27" s="33"/>
      <c r="M27" s="35" t="s">
        <v>134</v>
      </c>
      <c r="N27" s="36">
        <v>67</v>
      </c>
      <c r="O27" s="37" t="s">
        <v>15</v>
      </c>
    </row>
    <row r="28" spans="3:15" s="37" customFormat="1">
      <c r="C28" s="21">
        <v>15</v>
      </c>
      <c r="D28" s="32">
        <v>4</v>
      </c>
      <c r="E28" s="33" t="s">
        <v>6</v>
      </c>
      <c r="F28" s="34" t="s">
        <v>97</v>
      </c>
      <c r="G28" s="33"/>
      <c r="H28" s="33"/>
      <c r="I28" s="33"/>
      <c r="J28" s="33"/>
      <c r="K28" s="33"/>
      <c r="L28" s="33"/>
      <c r="M28" s="35" t="s">
        <v>135</v>
      </c>
      <c r="N28" s="36">
        <v>80</v>
      </c>
      <c r="O28" s="37" t="s">
        <v>16</v>
      </c>
    </row>
    <row r="29" spans="3:15" s="37" customFormat="1">
      <c r="C29" s="21">
        <v>16</v>
      </c>
      <c r="D29" s="32">
        <v>5</v>
      </c>
      <c r="E29" s="33" t="s">
        <v>6</v>
      </c>
      <c r="F29" s="34" t="s">
        <v>97</v>
      </c>
      <c r="G29" s="33"/>
      <c r="H29" s="33"/>
      <c r="I29" s="33"/>
      <c r="J29" s="33"/>
      <c r="K29" s="33"/>
      <c r="L29" s="33"/>
      <c r="M29" s="35" t="s">
        <v>136</v>
      </c>
      <c r="N29" s="36">
        <v>100</v>
      </c>
      <c r="O29" s="37" t="s">
        <v>17</v>
      </c>
    </row>
    <row r="30" spans="3:15" s="37" customFormat="1">
      <c r="C30" s="21">
        <v>17</v>
      </c>
      <c r="D30" s="32">
        <v>6</v>
      </c>
      <c r="E30" s="33" t="s">
        <v>6</v>
      </c>
      <c r="F30" s="34" t="s">
        <v>97</v>
      </c>
      <c r="G30" s="33"/>
      <c r="H30" s="33"/>
      <c r="I30" s="33"/>
      <c r="J30" s="33"/>
      <c r="K30" s="33"/>
      <c r="L30" s="33"/>
      <c r="M30" s="35" t="s">
        <v>172</v>
      </c>
      <c r="N30" s="36">
        <v>280</v>
      </c>
      <c r="O30" s="37" t="s">
        <v>18</v>
      </c>
    </row>
    <row r="31" spans="3:15" s="37" customFormat="1">
      <c r="C31" s="21">
        <v>18</v>
      </c>
      <c r="D31" s="32">
        <v>7</v>
      </c>
      <c r="E31" s="33" t="s">
        <v>6</v>
      </c>
      <c r="F31" s="34" t="s">
        <v>97</v>
      </c>
      <c r="G31" s="33"/>
      <c r="H31" s="33"/>
      <c r="I31" s="33"/>
      <c r="J31" s="33"/>
      <c r="K31" s="33"/>
      <c r="L31" s="33"/>
      <c r="M31" s="35" t="s">
        <v>173</v>
      </c>
      <c r="N31" s="36">
        <v>300</v>
      </c>
      <c r="O31" s="37" t="s">
        <v>19</v>
      </c>
    </row>
    <row r="32" spans="3:15" s="37" customFormat="1">
      <c r="C32" s="21">
        <v>19</v>
      </c>
      <c r="D32" s="32">
        <v>8</v>
      </c>
      <c r="E32" s="33" t="s">
        <v>6</v>
      </c>
      <c r="F32" s="34" t="s">
        <v>97</v>
      </c>
      <c r="G32" s="33"/>
      <c r="H32" s="33"/>
      <c r="I32" s="33"/>
      <c r="J32" s="33"/>
      <c r="K32" s="33"/>
      <c r="L32" s="33"/>
      <c r="M32" s="35" t="s">
        <v>174</v>
      </c>
      <c r="N32" s="36">
        <v>345</v>
      </c>
      <c r="O32" s="37" t="s">
        <v>20</v>
      </c>
    </row>
    <row r="33" spans="3:15" s="37" customFormat="1">
      <c r="C33" s="21">
        <v>20</v>
      </c>
      <c r="D33" s="32">
        <v>9</v>
      </c>
      <c r="E33" s="33" t="s">
        <v>6</v>
      </c>
      <c r="F33" s="34" t="s">
        <v>97</v>
      </c>
      <c r="G33" s="33"/>
      <c r="H33" s="33"/>
      <c r="I33" s="33"/>
      <c r="J33" s="33"/>
      <c r="K33" s="33"/>
      <c r="L33" s="33"/>
      <c r="M33" s="35" t="s">
        <v>175</v>
      </c>
      <c r="N33" s="36">
        <v>360</v>
      </c>
      <c r="O33" s="37" t="s">
        <v>21</v>
      </c>
    </row>
    <row r="34" spans="3:15" s="37" customFormat="1">
      <c r="C34" s="21">
        <v>21</v>
      </c>
      <c r="D34" s="32">
        <v>10</v>
      </c>
      <c r="E34" s="33" t="s">
        <v>6</v>
      </c>
      <c r="F34" s="34" t="s">
        <v>97</v>
      </c>
      <c r="G34" s="33"/>
      <c r="H34" s="33"/>
      <c r="I34" s="33"/>
      <c r="J34" s="33"/>
      <c r="K34" s="33"/>
      <c r="L34" s="33"/>
      <c r="M34" s="35" t="s">
        <v>176</v>
      </c>
      <c r="N34" s="36">
        <v>600</v>
      </c>
      <c r="O34" s="37" t="s">
        <v>22</v>
      </c>
    </row>
    <row r="35" spans="3:15" s="37" customFormat="1" ht="13.5" thickBot="1">
      <c r="C35" s="21">
        <v>22</v>
      </c>
      <c r="D35" s="38">
        <v>11</v>
      </c>
      <c r="E35" s="39" t="s">
        <v>6</v>
      </c>
      <c r="F35" s="40" t="s">
        <v>97</v>
      </c>
      <c r="G35" s="39"/>
      <c r="H35" s="39"/>
      <c r="I35" s="39"/>
      <c r="J35" s="39"/>
      <c r="K35" s="39"/>
      <c r="L35" s="39"/>
      <c r="M35" s="41" t="s">
        <v>177</v>
      </c>
      <c r="N35" s="42" t="s">
        <v>23</v>
      </c>
      <c r="O35" s="43" t="s">
        <v>24</v>
      </c>
    </row>
    <row r="36" spans="3:15" s="37" customFormat="1">
      <c r="C36" s="21">
        <v>23</v>
      </c>
      <c r="D36" s="32">
        <v>1</v>
      </c>
      <c r="E36" s="33" t="s">
        <v>7</v>
      </c>
      <c r="F36" s="44" t="s">
        <v>254</v>
      </c>
      <c r="G36" s="33"/>
      <c r="H36" s="33" t="s">
        <v>35</v>
      </c>
      <c r="I36" s="33"/>
      <c r="J36" s="33"/>
      <c r="K36" s="33"/>
      <c r="L36" s="33"/>
      <c r="M36" s="35" t="s">
        <v>220</v>
      </c>
      <c r="N36" s="36">
        <v>20</v>
      </c>
      <c r="O36" s="37" t="s">
        <v>13</v>
      </c>
    </row>
    <row r="37" spans="3:15" s="37" customFormat="1">
      <c r="C37" s="21">
        <v>24</v>
      </c>
      <c r="D37" s="32">
        <v>2</v>
      </c>
      <c r="E37" s="33" t="s">
        <v>7</v>
      </c>
      <c r="F37" s="34" t="s">
        <v>254</v>
      </c>
      <c r="G37" s="33"/>
      <c r="H37" s="33" t="s">
        <v>35</v>
      </c>
      <c r="I37" s="33"/>
      <c r="J37" s="33"/>
      <c r="K37" s="33"/>
      <c r="L37" s="33"/>
      <c r="M37" s="35" t="s">
        <v>221</v>
      </c>
      <c r="N37" s="36">
        <v>60</v>
      </c>
      <c r="O37" s="37" t="s">
        <v>14</v>
      </c>
    </row>
    <row r="38" spans="3:15" s="37" customFormat="1">
      <c r="C38" s="21">
        <v>25</v>
      </c>
      <c r="D38" s="32">
        <v>3</v>
      </c>
      <c r="E38" s="33" t="s">
        <v>7</v>
      </c>
      <c r="F38" s="34" t="s">
        <v>254</v>
      </c>
      <c r="G38" s="33"/>
      <c r="H38" s="33" t="s">
        <v>35</v>
      </c>
      <c r="I38" s="33"/>
      <c r="J38" s="33"/>
      <c r="K38" s="33"/>
      <c r="L38" s="33"/>
      <c r="M38" s="35" t="s">
        <v>222</v>
      </c>
      <c r="N38" s="36">
        <v>67</v>
      </c>
      <c r="O38" s="37" t="s">
        <v>15</v>
      </c>
    </row>
    <row r="39" spans="3:15" s="37" customFormat="1">
      <c r="C39" s="21">
        <v>26</v>
      </c>
      <c r="D39" s="32">
        <v>4</v>
      </c>
      <c r="E39" s="33" t="s">
        <v>7</v>
      </c>
      <c r="F39" s="34" t="s">
        <v>254</v>
      </c>
      <c r="G39" s="33"/>
      <c r="H39" s="33" t="s">
        <v>35</v>
      </c>
      <c r="I39" s="33"/>
      <c r="J39" s="33"/>
      <c r="K39" s="33"/>
      <c r="L39" s="33"/>
      <c r="M39" s="35" t="s">
        <v>223</v>
      </c>
      <c r="N39" s="36">
        <v>80</v>
      </c>
      <c r="O39" s="37" t="s">
        <v>16</v>
      </c>
    </row>
    <row r="40" spans="3:15" s="37" customFormat="1">
      <c r="C40" s="21">
        <v>27</v>
      </c>
      <c r="D40" s="32">
        <v>5</v>
      </c>
      <c r="E40" s="33" t="s">
        <v>7</v>
      </c>
      <c r="F40" s="34" t="s">
        <v>254</v>
      </c>
      <c r="G40" s="33"/>
      <c r="H40" s="33" t="s">
        <v>35</v>
      </c>
      <c r="I40" s="33"/>
      <c r="J40" s="33"/>
      <c r="K40" s="33"/>
      <c r="L40" s="33"/>
      <c r="M40" s="35" t="s">
        <v>224</v>
      </c>
      <c r="N40" s="36">
        <v>100</v>
      </c>
      <c r="O40" s="37" t="s">
        <v>17</v>
      </c>
    </row>
    <row r="41" spans="3:15" s="37" customFormat="1">
      <c r="C41" s="21">
        <v>28</v>
      </c>
      <c r="D41" s="32">
        <v>6</v>
      </c>
      <c r="E41" s="33" t="s">
        <v>7</v>
      </c>
      <c r="F41" s="34" t="s">
        <v>254</v>
      </c>
      <c r="G41" s="33"/>
      <c r="H41" s="33" t="s">
        <v>35</v>
      </c>
      <c r="I41" s="33"/>
      <c r="J41" s="33"/>
      <c r="K41" s="33"/>
      <c r="L41" s="33"/>
      <c r="M41" s="35" t="s">
        <v>225</v>
      </c>
      <c r="N41" s="36">
        <v>280</v>
      </c>
      <c r="O41" s="37" t="s">
        <v>18</v>
      </c>
    </row>
    <row r="42" spans="3:15" s="37" customFormat="1">
      <c r="C42" s="21">
        <v>29</v>
      </c>
      <c r="D42" s="32">
        <v>7</v>
      </c>
      <c r="E42" s="33" t="s">
        <v>7</v>
      </c>
      <c r="F42" s="34" t="s">
        <v>254</v>
      </c>
      <c r="G42" s="33"/>
      <c r="H42" s="33" t="s">
        <v>35</v>
      </c>
      <c r="I42" s="33"/>
      <c r="J42" s="33"/>
      <c r="K42" s="33"/>
      <c r="L42" s="33"/>
      <c r="M42" s="35" t="s">
        <v>226</v>
      </c>
      <c r="N42" s="36">
        <v>300</v>
      </c>
      <c r="O42" s="37" t="s">
        <v>19</v>
      </c>
    </row>
    <row r="43" spans="3:15" s="37" customFormat="1">
      <c r="C43" s="21">
        <v>30</v>
      </c>
      <c r="D43" s="32">
        <v>8</v>
      </c>
      <c r="E43" s="33" t="s">
        <v>7</v>
      </c>
      <c r="F43" s="34" t="s">
        <v>254</v>
      </c>
      <c r="G43" s="33"/>
      <c r="H43" s="33" t="s">
        <v>35</v>
      </c>
      <c r="I43" s="33"/>
      <c r="J43" s="33"/>
      <c r="K43" s="33"/>
      <c r="L43" s="33"/>
      <c r="M43" s="35" t="s">
        <v>227</v>
      </c>
      <c r="N43" s="36">
        <v>345</v>
      </c>
      <c r="O43" s="37" t="s">
        <v>20</v>
      </c>
    </row>
    <row r="44" spans="3:15" s="37" customFormat="1">
      <c r="C44" s="21">
        <v>31</v>
      </c>
      <c r="D44" s="32">
        <v>9</v>
      </c>
      <c r="E44" s="33" t="s">
        <v>7</v>
      </c>
      <c r="F44" s="34" t="s">
        <v>254</v>
      </c>
      <c r="G44" s="33"/>
      <c r="H44" s="33" t="s">
        <v>35</v>
      </c>
      <c r="I44" s="33"/>
      <c r="J44" s="33"/>
      <c r="K44" s="33"/>
      <c r="L44" s="33"/>
      <c r="M44" s="35" t="s">
        <v>228</v>
      </c>
      <c r="N44" s="36">
        <v>360</v>
      </c>
      <c r="O44" s="37" t="s">
        <v>21</v>
      </c>
    </row>
    <row r="45" spans="3:15" s="37" customFormat="1">
      <c r="C45" s="21">
        <v>32</v>
      </c>
      <c r="D45" s="32">
        <v>10</v>
      </c>
      <c r="E45" s="33" t="s">
        <v>7</v>
      </c>
      <c r="F45" s="34" t="s">
        <v>254</v>
      </c>
      <c r="G45" s="33"/>
      <c r="H45" s="33" t="s">
        <v>35</v>
      </c>
      <c r="I45" s="33"/>
      <c r="J45" s="33"/>
      <c r="K45" s="33"/>
      <c r="L45" s="33"/>
      <c r="M45" s="35" t="s">
        <v>229</v>
      </c>
      <c r="N45" s="36">
        <v>600</v>
      </c>
      <c r="O45" s="37" t="s">
        <v>22</v>
      </c>
    </row>
    <row r="46" spans="3:15" s="37" customFormat="1" ht="13.5" thickBot="1">
      <c r="C46" s="21">
        <v>33</v>
      </c>
      <c r="D46" s="38">
        <v>11</v>
      </c>
      <c r="E46" s="39" t="s">
        <v>7</v>
      </c>
      <c r="F46" s="40" t="s">
        <v>254</v>
      </c>
      <c r="G46" s="39"/>
      <c r="H46" s="39" t="s">
        <v>35</v>
      </c>
      <c r="I46" s="39"/>
      <c r="J46" s="39"/>
      <c r="K46" s="39"/>
      <c r="L46" s="39"/>
      <c r="M46" s="41" t="s">
        <v>230</v>
      </c>
      <c r="N46" s="42" t="s">
        <v>23</v>
      </c>
      <c r="O46" s="43" t="s">
        <v>24</v>
      </c>
    </row>
    <row r="47" spans="3:15" s="37" customFormat="1">
      <c r="C47" s="21">
        <v>34</v>
      </c>
      <c r="D47" s="32">
        <v>1</v>
      </c>
      <c r="E47" s="33" t="s">
        <v>8</v>
      </c>
      <c r="F47" s="44" t="s">
        <v>255</v>
      </c>
      <c r="G47" s="33"/>
      <c r="H47" s="33" t="s">
        <v>25</v>
      </c>
      <c r="I47" s="33"/>
      <c r="J47" s="33"/>
      <c r="K47" s="33"/>
      <c r="L47" s="33"/>
      <c r="M47" s="35" t="s">
        <v>137</v>
      </c>
      <c r="N47" s="36">
        <v>20</v>
      </c>
      <c r="O47" s="37" t="s">
        <v>13</v>
      </c>
    </row>
    <row r="48" spans="3:15" s="37" customFormat="1">
      <c r="C48" s="21">
        <v>35</v>
      </c>
      <c r="D48" s="32">
        <v>2</v>
      </c>
      <c r="E48" s="33" t="s">
        <v>8</v>
      </c>
      <c r="F48" s="34" t="s">
        <v>255</v>
      </c>
      <c r="G48" s="33"/>
      <c r="H48" s="33" t="s">
        <v>25</v>
      </c>
      <c r="I48" s="33"/>
      <c r="J48" s="33"/>
      <c r="K48" s="33"/>
      <c r="L48" s="33"/>
      <c r="M48" s="35" t="s">
        <v>138</v>
      </c>
      <c r="N48" s="36">
        <v>60</v>
      </c>
      <c r="O48" s="37" t="s">
        <v>14</v>
      </c>
    </row>
    <row r="49" spans="3:15" s="37" customFormat="1">
      <c r="C49" s="21">
        <v>36</v>
      </c>
      <c r="D49" s="32">
        <v>3</v>
      </c>
      <c r="E49" s="33" t="s">
        <v>8</v>
      </c>
      <c r="F49" s="34" t="s">
        <v>255</v>
      </c>
      <c r="G49" s="33"/>
      <c r="H49" s="33" t="s">
        <v>25</v>
      </c>
      <c r="I49" s="33"/>
      <c r="J49" s="33"/>
      <c r="K49" s="33"/>
      <c r="L49" s="33"/>
      <c r="M49" s="35" t="s">
        <v>139</v>
      </c>
      <c r="N49" s="36">
        <v>67</v>
      </c>
      <c r="O49" s="37" t="s">
        <v>15</v>
      </c>
    </row>
    <row r="50" spans="3:15" s="37" customFormat="1">
      <c r="C50" s="21">
        <v>37</v>
      </c>
      <c r="D50" s="32">
        <v>4</v>
      </c>
      <c r="E50" s="33" t="s">
        <v>8</v>
      </c>
      <c r="F50" s="34" t="s">
        <v>255</v>
      </c>
      <c r="G50" s="33"/>
      <c r="H50" s="33" t="s">
        <v>25</v>
      </c>
      <c r="I50" s="33"/>
      <c r="J50" s="33"/>
      <c r="K50" s="33"/>
      <c r="L50" s="33"/>
      <c r="M50" s="35" t="s">
        <v>140</v>
      </c>
      <c r="N50" s="36">
        <v>80</v>
      </c>
      <c r="O50" s="37" t="s">
        <v>16</v>
      </c>
    </row>
    <row r="51" spans="3:15" s="37" customFormat="1">
      <c r="C51" s="21">
        <v>38</v>
      </c>
      <c r="D51" s="32">
        <v>5</v>
      </c>
      <c r="E51" s="33" t="s">
        <v>8</v>
      </c>
      <c r="F51" s="34" t="s">
        <v>255</v>
      </c>
      <c r="G51" s="33"/>
      <c r="H51" s="33" t="s">
        <v>25</v>
      </c>
      <c r="I51" s="33"/>
      <c r="J51" s="33"/>
      <c r="K51" s="33"/>
      <c r="L51" s="33"/>
      <c r="M51" s="35" t="s">
        <v>141</v>
      </c>
      <c r="N51" s="36">
        <v>100</v>
      </c>
      <c r="O51" s="37" t="s">
        <v>17</v>
      </c>
    </row>
    <row r="52" spans="3:15" s="37" customFormat="1">
      <c r="C52" s="21">
        <v>39</v>
      </c>
      <c r="D52" s="32">
        <v>6</v>
      </c>
      <c r="E52" s="33" t="s">
        <v>8</v>
      </c>
      <c r="F52" s="34" t="s">
        <v>255</v>
      </c>
      <c r="G52" s="33"/>
      <c r="H52" s="33" t="s">
        <v>25</v>
      </c>
      <c r="I52" s="33"/>
      <c r="J52" s="33"/>
      <c r="K52" s="33"/>
      <c r="L52" s="33"/>
      <c r="M52" s="35" t="s">
        <v>178</v>
      </c>
      <c r="N52" s="36">
        <v>280</v>
      </c>
      <c r="O52" s="37" t="s">
        <v>18</v>
      </c>
    </row>
    <row r="53" spans="3:15" s="37" customFormat="1">
      <c r="C53" s="21">
        <v>40</v>
      </c>
      <c r="D53" s="32">
        <v>7</v>
      </c>
      <c r="E53" s="33" t="s">
        <v>8</v>
      </c>
      <c r="F53" s="34" t="s">
        <v>255</v>
      </c>
      <c r="G53" s="33"/>
      <c r="H53" s="33" t="s">
        <v>25</v>
      </c>
      <c r="I53" s="33"/>
      <c r="J53" s="33"/>
      <c r="K53" s="33"/>
      <c r="L53" s="33"/>
      <c r="M53" s="35" t="s">
        <v>179</v>
      </c>
      <c r="N53" s="36">
        <v>300</v>
      </c>
      <c r="O53" s="37" t="s">
        <v>19</v>
      </c>
    </row>
    <row r="54" spans="3:15" s="37" customFormat="1">
      <c r="C54" s="21">
        <v>41</v>
      </c>
      <c r="D54" s="32">
        <v>8</v>
      </c>
      <c r="E54" s="33" t="s">
        <v>8</v>
      </c>
      <c r="F54" s="34" t="s">
        <v>255</v>
      </c>
      <c r="G54" s="33"/>
      <c r="H54" s="33" t="s">
        <v>25</v>
      </c>
      <c r="I54" s="33"/>
      <c r="J54" s="33"/>
      <c r="K54" s="33"/>
      <c r="L54" s="33"/>
      <c r="M54" s="35" t="s">
        <v>180</v>
      </c>
      <c r="N54" s="36">
        <v>345</v>
      </c>
      <c r="O54" s="37" t="s">
        <v>20</v>
      </c>
    </row>
    <row r="55" spans="3:15" s="37" customFormat="1">
      <c r="C55" s="21">
        <v>42</v>
      </c>
      <c r="D55" s="32">
        <v>9</v>
      </c>
      <c r="E55" s="33" t="s">
        <v>8</v>
      </c>
      <c r="F55" s="34" t="s">
        <v>255</v>
      </c>
      <c r="G55" s="33"/>
      <c r="H55" s="33" t="s">
        <v>25</v>
      </c>
      <c r="I55" s="33"/>
      <c r="J55" s="33"/>
      <c r="K55" s="33"/>
      <c r="L55" s="33"/>
      <c r="M55" s="35" t="s">
        <v>181</v>
      </c>
      <c r="N55" s="36">
        <v>360</v>
      </c>
      <c r="O55" s="37" t="s">
        <v>21</v>
      </c>
    </row>
    <row r="56" spans="3:15" s="37" customFormat="1">
      <c r="C56" s="21">
        <v>43</v>
      </c>
      <c r="D56" s="32">
        <v>10</v>
      </c>
      <c r="E56" s="33" t="s">
        <v>8</v>
      </c>
      <c r="F56" s="34" t="s">
        <v>255</v>
      </c>
      <c r="G56" s="33"/>
      <c r="H56" s="33" t="s">
        <v>25</v>
      </c>
      <c r="I56" s="33"/>
      <c r="J56" s="33"/>
      <c r="K56" s="33"/>
      <c r="L56" s="33"/>
      <c r="M56" s="35" t="s">
        <v>182</v>
      </c>
      <c r="N56" s="36">
        <v>600</v>
      </c>
      <c r="O56" s="37" t="s">
        <v>22</v>
      </c>
    </row>
    <row r="57" spans="3:15" s="37" customFormat="1" ht="13.5" thickBot="1">
      <c r="C57" s="21">
        <v>44</v>
      </c>
      <c r="D57" s="38">
        <v>11</v>
      </c>
      <c r="E57" s="39" t="s">
        <v>8</v>
      </c>
      <c r="F57" s="40" t="s">
        <v>255</v>
      </c>
      <c r="G57" s="39"/>
      <c r="H57" s="39" t="s">
        <v>25</v>
      </c>
      <c r="I57" s="39"/>
      <c r="J57" s="39"/>
      <c r="K57" s="39"/>
      <c r="L57" s="39"/>
      <c r="M57" s="41" t="s">
        <v>183</v>
      </c>
      <c r="N57" s="42" t="s">
        <v>23</v>
      </c>
      <c r="O57" s="43" t="s">
        <v>24</v>
      </c>
    </row>
    <row r="58" spans="3:15" s="37" customFormat="1">
      <c r="C58" s="21">
        <v>45</v>
      </c>
      <c r="D58" s="32">
        <v>1</v>
      </c>
      <c r="E58" s="33" t="s">
        <v>9</v>
      </c>
      <c r="F58" s="45" t="s">
        <v>246</v>
      </c>
      <c r="G58" s="33"/>
      <c r="H58" s="33"/>
      <c r="I58" s="33" t="s">
        <v>26</v>
      </c>
      <c r="J58" s="33"/>
      <c r="K58" s="33"/>
      <c r="L58" s="33"/>
      <c r="M58" s="35" t="s">
        <v>142</v>
      </c>
      <c r="N58" s="36">
        <v>20</v>
      </c>
      <c r="O58" s="37" t="s">
        <v>13</v>
      </c>
    </row>
    <row r="59" spans="3:15" s="37" customFormat="1">
      <c r="C59" s="21">
        <v>46</v>
      </c>
      <c r="D59" s="32">
        <v>2</v>
      </c>
      <c r="E59" s="33" t="s">
        <v>9</v>
      </c>
      <c r="F59" s="46" t="s">
        <v>246</v>
      </c>
      <c r="G59" s="47"/>
      <c r="H59" s="33"/>
      <c r="I59" s="33" t="s">
        <v>26</v>
      </c>
      <c r="J59" s="33"/>
      <c r="K59" s="33"/>
      <c r="L59" s="33"/>
      <c r="M59" s="35" t="s">
        <v>143</v>
      </c>
      <c r="N59" s="36">
        <v>60</v>
      </c>
      <c r="O59" s="37" t="s">
        <v>14</v>
      </c>
    </row>
    <row r="60" spans="3:15" s="37" customFormat="1">
      <c r="C60" s="21">
        <v>47</v>
      </c>
      <c r="D60" s="32">
        <v>3</v>
      </c>
      <c r="E60" s="33" t="s">
        <v>9</v>
      </c>
      <c r="F60" s="46" t="s">
        <v>246</v>
      </c>
      <c r="G60" s="47"/>
      <c r="H60" s="33"/>
      <c r="I60" s="33" t="s">
        <v>26</v>
      </c>
      <c r="J60" s="33"/>
      <c r="K60" s="33"/>
      <c r="L60" s="33"/>
      <c r="M60" s="35" t="s">
        <v>144</v>
      </c>
      <c r="N60" s="36">
        <v>67</v>
      </c>
      <c r="O60" s="37" t="s">
        <v>15</v>
      </c>
    </row>
    <row r="61" spans="3:15" s="37" customFormat="1">
      <c r="C61" s="21">
        <v>48</v>
      </c>
      <c r="D61" s="32">
        <v>4</v>
      </c>
      <c r="E61" s="33" t="s">
        <v>9</v>
      </c>
      <c r="F61" s="46" t="s">
        <v>246</v>
      </c>
      <c r="G61" s="47"/>
      <c r="H61" s="33"/>
      <c r="I61" s="33" t="s">
        <v>26</v>
      </c>
      <c r="J61" s="33"/>
      <c r="K61" s="33"/>
      <c r="L61" s="33"/>
      <c r="M61" s="35" t="s">
        <v>145</v>
      </c>
      <c r="N61" s="36">
        <v>80</v>
      </c>
      <c r="O61" s="37" t="s">
        <v>16</v>
      </c>
    </row>
    <row r="62" spans="3:15" s="37" customFormat="1">
      <c r="C62" s="21">
        <v>49</v>
      </c>
      <c r="D62" s="32">
        <v>5</v>
      </c>
      <c r="E62" s="33" t="s">
        <v>9</v>
      </c>
      <c r="F62" s="46" t="s">
        <v>246</v>
      </c>
      <c r="G62" s="47"/>
      <c r="H62" s="33"/>
      <c r="I62" s="33" t="s">
        <v>26</v>
      </c>
      <c r="J62" s="33"/>
      <c r="K62" s="33"/>
      <c r="L62" s="33"/>
      <c r="M62" s="35" t="s">
        <v>146</v>
      </c>
      <c r="N62" s="36">
        <v>100</v>
      </c>
      <c r="O62" s="37" t="s">
        <v>17</v>
      </c>
    </row>
    <row r="63" spans="3:15" s="37" customFormat="1">
      <c r="C63" s="21">
        <v>50</v>
      </c>
      <c r="D63" s="32">
        <v>6</v>
      </c>
      <c r="E63" s="33" t="s">
        <v>9</v>
      </c>
      <c r="F63" s="46" t="s">
        <v>246</v>
      </c>
      <c r="G63" s="47"/>
      <c r="H63" s="33"/>
      <c r="I63" s="33" t="s">
        <v>26</v>
      </c>
      <c r="J63" s="33"/>
      <c r="K63" s="33"/>
      <c r="L63" s="33"/>
      <c r="M63" s="35" t="s">
        <v>184</v>
      </c>
      <c r="N63" s="36">
        <v>280</v>
      </c>
      <c r="O63" s="37" t="s">
        <v>18</v>
      </c>
    </row>
    <row r="64" spans="3:15" s="37" customFormat="1">
      <c r="C64" s="21">
        <v>51</v>
      </c>
      <c r="D64" s="32">
        <v>7</v>
      </c>
      <c r="E64" s="33" t="s">
        <v>9</v>
      </c>
      <c r="F64" s="46" t="s">
        <v>246</v>
      </c>
      <c r="G64" s="47"/>
      <c r="H64" s="33"/>
      <c r="I64" s="33" t="s">
        <v>26</v>
      </c>
      <c r="J64" s="33"/>
      <c r="K64" s="33"/>
      <c r="L64" s="33"/>
      <c r="M64" s="35" t="s">
        <v>185</v>
      </c>
      <c r="N64" s="36">
        <v>300</v>
      </c>
      <c r="O64" s="37" t="s">
        <v>19</v>
      </c>
    </row>
    <row r="65" spans="3:15" s="37" customFormat="1">
      <c r="C65" s="21">
        <v>52</v>
      </c>
      <c r="D65" s="32">
        <v>8</v>
      </c>
      <c r="E65" s="33" t="s">
        <v>9</v>
      </c>
      <c r="F65" s="46" t="s">
        <v>246</v>
      </c>
      <c r="G65" s="47"/>
      <c r="H65" s="33"/>
      <c r="I65" s="33" t="s">
        <v>26</v>
      </c>
      <c r="J65" s="33"/>
      <c r="K65" s="33"/>
      <c r="L65" s="33"/>
      <c r="M65" s="35" t="s">
        <v>186</v>
      </c>
      <c r="N65" s="36">
        <v>345</v>
      </c>
      <c r="O65" s="37" t="s">
        <v>20</v>
      </c>
    </row>
    <row r="66" spans="3:15" s="37" customFormat="1">
      <c r="C66" s="21">
        <v>53</v>
      </c>
      <c r="D66" s="32">
        <v>9</v>
      </c>
      <c r="E66" s="33" t="s">
        <v>9</v>
      </c>
      <c r="F66" s="46" t="s">
        <v>246</v>
      </c>
      <c r="G66" s="47"/>
      <c r="H66" s="33"/>
      <c r="I66" s="33" t="s">
        <v>26</v>
      </c>
      <c r="J66" s="33"/>
      <c r="K66" s="33"/>
      <c r="L66" s="33"/>
      <c r="M66" s="35" t="s">
        <v>187</v>
      </c>
      <c r="N66" s="36">
        <v>360</v>
      </c>
      <c r="O66" s="37" t="s">
        <v>21</v>
      </c>
    </row>
    <row r="67" spans="3:15" s="37" customFormat="1">
      <c r="C67" s="21">
        <v>54</v>
      </c>
      <c r="D67" s="32">
        <v>10</v>
      </c>
      <c r="E67" s="33" t="s">
        <v>9</v>
      </c>
      <c r="F67" s="46" t="s">
        <v>246</v>
      </c>
      <c r="G67" s="47"/>
      <c r="H67" s="33"/>
      <c r="I67" s="33" t="s">
        <v>26</v>
      </c>
      <c r="J67" s="33"/>
      <c r="K67" s="33"/>
      <c r="L67" s="33"/>
      <c r="M67" s="35" t="s">
        <v>188</v>
      </c>
      <c r="N67" s="36">
        <v>600</v>
      </c>
      <c r="O67" s="37" t="s">
        <v>22</v>
      </c>
    </row>
    <row r="68" spans="3:15" s="37" customFormat="1" ht="13.5" thickBot="1">
      <c r="C68" s="21">
        <v>55</v>
      </c>
      <c r="D68" s="38">
        <v>11</v>
      </c>
      <c r="E68" s="39" t="s">
        <v>9</v>
      </c>
      <c r="F68" s="48" t="s">
        <v>246</v>
      </c>
      <c r="G68" s="49"/>
      <c r="H68" s="39"/>
      <c r="I68" s="39" t="s">
        <v>26</v>
      </c>
      <c r="J68" s="39"/>
      <c r="K68" s="39"/>
      <c r="L68" s="39"/>
      <c r="M68" s="41" t="s">
        <v>189</v>
      </c>
      <c r="N68" s="42" t="s">
        <v>23</v>
      </c>
      <c r="O68" s="43" t="s">
        <v>24</v>
      </c>
    </row>
    <row r="69" spans="3:15" s="37" customFormat="1">
      <c r="C69" s="21">
        <v>56</v>
      </c>
      <c r="D69" s="32">
        <v>1</v>
      </c>
      <c r="E69" s="33" t="s">
        <v>10</v>
      </c>
      <c r="F69" s="45" t="s">
        <v>247</v>
      </c>
      <c r="G69" s="47"/>
      <c r="H69" s="33"/>
      <c r="I69" s="33" t="s">
        <v>27</v>
      </c>
      <c r="J69" s="33"/>
      <c r="K69" s="33"/>
      <c r="L69" s="33"/>
      <c r="M69" s="35" t="s">
        <v>147</v>
      </c>
      <c r="N69" s="36">
        <v>20</v>
      </c>
      <c r="O69" s="37" t="s">
        <v>13</v>
      </c>
    </row>
    <row r="70" spans="3:15" s="37" customFormat="1">
      <c r="C70" s="21">
        <v>57</v>
      </c>
      <c r="D70" s="32">
        <v>2</v>
      </c>
      <c r="E70" s="33" t="s">
        <v>10</v>
      </c>
      <c r="F70" s="46" t="s">
        <v>247</v>
      </c>
      <c r="G70" s="47"/>
      <c r="H70" s="33"/>
      <c r="I70" s="33" t="s">
        <v>27</v>
      </c>
      <c r="J70" s="33"/>
      <c r="K70" s="33"/>
      <c r="L70" s="33"/>
      <c r="M70" s="35" t="s">
        <v>148</v>
      </c>
      <c r="N70" s="36">
        <v>60</v>
      </c>
      <c r="O70" s="37" t="s">
        <v>14</v>
      </c>
    </row>
    <row r="71" spans="3:15" s="37" customFormat="1">
      <c r="C71" s="21">
        <v>58</v>
      </c>
      <c r="D71" s="32">
        <v>3</v>
      </c>
      <c r="E71" s="33" t="s">
        <v>10</v>
      </c>
      <c r="F71" s="46" t="s">
        <v>247</v>
      </c>
      <c r="G71" s="47"/>
      <c r="H71" s="33"/>
      <c r="I71" s="33" t="s">
        <v>27</v>
      </c>
      <c r="J71" s="33"/>
      <c r="K71" s="33"/>
      <c r="L71" s="33"/>
      <c r="M71" s="35" t="s">
        <v>149</v>
      </c>
      <c r="N71" s="36">
        <v>67</v>
      </c>
      <c r="O71" s="37" t="s">
        <v>15</v>
      </c>
    </row>
    <row r="72" spans="3:15" s="37" customFormat="1">
      <c r="C72" s="21">
        <v>59</v>
      </c>
      <c r="D72" s="32">
        <v>4</v>
      </c>
      <c r="E72" s="33" t="s">
        <v>10</v>
      </c>
      <c r="F72" s="46" t="s">
        <v>247</v>
      </c>
      <c r="G72" s="47"/>
      <c r="H72" s="33"/>
      <c r="I72" s="33" t="s">
        <v>27</v>
      </c>
      <c r="J72" s="33"/>
      <c r="K72" s="33"/>
      <c r="L72" s="33"/>
      <c r="M72" s="35" t="s">
        <v>150</v>
      </c>
      <c r="N72" s="36">
        <v>80</v>
      </c>
      <c r="O72" s="37" t="s">
        <v>16</v>
      </c>
    </row>
    <row r="73" spans="3:15" s="37" customFormat="1">
      <c r="C73" s="21">
        <v>60</v>
      </c>
      <c r="D73" s="32">
        <v>5</v>
      </c>
      <c r="E73" s="33" t="s">
        <v>10</v>
      </c>
      <c r="F73" s="46" t="s">
        <v>247</v>
      </c>
      <c r="G73" s="47"/>
      <c r="H73" s="33"/>
      <c r="I73" s="33" t="s">
        <v>27</v>
      </c>
      <c r="J73" s="33"/>
      <c r="K73" s="33"/>
      <c r="L73" s="33"/>
      <c r="M73" s="35" t="s">
        <v>151</v>
      </c>
      <c r="N73" s="36">
        <v>100</v>
      </c>
      <c r="O73" s="37" t="s">
        <v>17</v>
      </c>
    </row>
    <row r="74" spans="3:15" s="37" customFormat="1">
      <c r="C74" s="21">
        <v>61</v>
      </c>
      <c r="D74" s="32">
        <v>6</v>
      </c>
      <c r="E74" s="33" t="s">
        <v>10</v>
      </c>
      <c r="F74" s="46" t="s">
        <v>247</v>
      </c>
      <c r="G74" s="47"/>
      <c r="H74" s="33"/>
      <c r="I74" s="33" t="s">
        <v>27</v>
      </c>
      <c r="J74" s="33"/>
      <c r="K74" s="33"/>
      <c r="L74" s="33"/>
      <c r="M74" s="35" t="s">
        <v>190</v>
      </c>
      <c r="N74" s="36">
        <v>280</v>
      </c>
      <c r="O74" s="37" t="s">
        <v>18</v>
      </c>
    </row>
    <row r="75" spans="3:15" s="37" customFormat="1">
      <c r="C75" s="21">
        <v>62</v>
      </c>
      <c r="D75" s="32">
        <v>7</v>
      </c>
      <c r="E75" s="33" t="s">
        <v>10</v>
      </c>
      <c r="F75" s="46" t="s">
        <v>247</v>
      </c>
      <c r="G75" s="47"/>
      <c r="H75" s="33"/>
      <c r="I75" s="33" t="s">
        <v>27</v>
      </c>
      <c r="J75" s="33"/>
      <c r="K75" s="33"/>
      <c r="L75" s="33"/>
      <c r="M75" s="35" t="s">
        <v>191</v>
      </c>
      <c r="N75" s="36">
        <v>300</v>
      </c>
      <c r="O75" s="37" t="s">
        <v>19</v>
      </c>
    </row>
    <row r="76" spans="3:15" s="37" customFormat="1">
      <c r="C76" s="21">
        <v>63</v>
      </c>
      <c r="D76" s="32">
        <v>8</v>
      </c>
      <c r="E76" s="33" t="s">
        <v>10</v>
      </c>
      <c r="F76" s="46" t="s">
        <v>247</v>
      </c>
      <c r="G76" s="47"/>
      <c r="H76" s="33"/>
      <c r="I76" s="33" t="s">
        <v>27</v>
      </c>
      <c r="J76" s="33"/>
      <c r="K76" s="33"/>
      <c r="L76" s="33"/>
      <c r="M76" s="35" t="s">
        <v>192</v>
      </c>
      <c r="N76" s="36">
        <v>345</v>
      </c>
      <c r="O76" s="37" t="s">
        <v>20</v>
      </c>
    </row>
    <row r="77" spans="3:15" s="37" customFormat="1">
      <c r="C77" s="21">
        <v>64</v>
      </c>
      <c r="D77" s="32">
        <v>9</v>
      </c>
      <c r="E77" s="33" t="s">
        <v>10</v>
      </c>
      <c r="F77" s="46" t="s">
        <v>247</v>
      </c>
      <c r="G77" s="47"/>
      <c r="H77" s="33"/>
      <c r="I77" s="33" t="s">
        <v>27</v>
      </c>
      <c r="J77" s="33"/>
      <c r="K77" s="33"/>
      <c r="L77" s="33"/>
      <c r="M77" s="35" t="s">
        <v>193</v>
      </c>
      <c r="N77" s="36">
        <v>360</v>
      </c>
      <c r="O77" s="37" t="s">
        <v>21</v>
      </c>
    </row>
    <row r="78" spans="3:15" s="37" customFormat="1">
      <c r="C78" s="21">
        <v>65</v>
      </c>
      <c r="D78" s="32">
        <v>10</v>
      </c>
      <c r="E78" s="33" t="s">
        <v>10</v>
      </c>
      <c r="F78" s="46" t="s">
        <v>247</v>
      </c>
      <c r="G78" s="47"/>
      <c r="H78" s="33"/>
      <c r="I78" s="33" t="s">
        <v>27</v>
      </c>
      <c r="J78" s="33"/>
      <c r="K78" s="33"/>
      <c r="L78" s="33"/>
      <c r="M78" s="35" t="s">
        <v>194</v>
      </c>
      <c r="N78" s="36">
        <v>600</v>
      </c>
      <c r="O78" s="37" t="s">
        <v>22</v>
      </c>
    </row>
    <row r="79" spans="3:15" s="37" customFormat="1" ht="13.5" thickBot="1">
      <c r="C79" s="21">
        <v>66</v>
      </c>
      <c r="D79" s="38">
        <v>11</v>
      </c>
      <c r="E79" s="39" t="s">
        <v>10</v>
      </c>
      <c r="F79" s="48" t="s">
        <v>247</v>
      </c>
      <c r="G79" s="49"/>
      <c r="H79" s="39"/>
      <c r="I79" s="39" t="s">
        <v>27</v>
      </c>
      <c r="J79" s="39"/>
      <c r="K79" s="39"/>
      <c r="L79" s="39"/>
      <c r="M79" s="41" t="s">
        <v>195</v>
      </c>
      <c r="N79" s="42" t="s">
        <v>23</v>
      </c>
      <c r="O79" s="43" t="s">
        <v>24</v>
      </c>
    </row>
    <row r="80" spans="3:15" s="37" customFormat="1">
      <c r="C80" s="21">
        <v>67</v>
      </c>
      <c r="D80" s="32">
        <v>1</v>
      </c>
      <c r="E80" s="33" t="s">
        <v>28</v>
      </c>
      <c r="F80" s="45" t="s">
        <v>248</v>
      </c>
      <c r="G80" s="47"/>
      <c r="H80" s="33"/>
      <c r="I80" s="33" t="s">
        <v>29</v>
      </c>
      <c r="J80" s="33"/>
      <c r="K80" s="33"/>
      <c r="L80" s="33"/>
      <c r="M80" s="35" t="s">
        <v>152</v>
      </c>
      <c r="N80" s="36">
        <v>20</v>
      </c>
      <c r="O80" s="37" t="s">
        <v>13</v>
      </c>
    </row>
    <row r="81" spans="3:15" s="37" customFormat="1">
      <c r="C81" s="21">
        <v>68</v>
      </c>
      <c r="D81" s="32">
        <v>2</v>
      </c>
      <c r="E81" s="33" t="s">
        <v>28</v>
      </c>
      <c r="F81" s="46" t="s">
        <v>248</v>
      </c>
      <c r="G81" s="47"/>
      <c r="H81" s="33"/>
      <c r="I81" s="33" t="s">
        <v>29</v>
      </c>
      <c r="J81" s="33"/>
      <c r="K81" s="33"/>
      <c r="L81" s="33"/>
      <c r="M81" s="35" t="s">
        <v>153</v>
      </c>
      <c r="N81" s="36">
        <v>60</v>
      </c>
      <c r="O81" s="37" t="s">
        <v>14</v>
      </c>
    </row>
    <row r="82" spans="3:15" s="37" customFormat="1">
      <c r="C82" s="21">
        <v>69</v>
      </c>
      <c r="D82" s="32">
        <v>3</v>
      </c>
      <c r="E82" s="33" t="s">
        <v>28</v>
      </c>
      <c r="F82" s="46" t="s">
        <v>248</v>
      </c>
      <c r="G82" s="47"/>
      <c r="H82" s="33"/>
      <c r="I82" s="33" t="s">
        <v>29</v>
      </c>
      <c r="J82" s="33"/>
      <c r="K82" s="33"/>
      <c r="L82" s="33"/>
      <c r="M82" s="35" t="s">
        <v>154</v>
      </c>
      <c r="N82" s="36">
        <v>67</v>
      </c>
      <c r="O82" s="37" t="s">
        <v>15</v>
      </c>
    </row>
    <row r="83" spans="3:15" s="37" customFormat="1">
      <c r="C83" s="21">
        <v>70</v>
      </c>
      <c r="D83" s="32">
        <v>4</v>
      </c>
      <c r="E83" s="33" t="s">
        <v>28</v>
      </c>
      <c r="F83" s="46" t="s">
        <v>248</v>
      </c>
      <c r="G83" s="47"/>
      <c r="H83" s="33"/>
      <c r="I83" s="33" t="s">
        <v>29</v>
      </c>
      <c r="J83" s="33"/>
      <c r="K83" s="33"/>
      <c r="L83" s="33"/>
      <c r="M83" s="35" t="s">
        <v>155</v>
      </c>
      <c r="N83" s="36">
        <v>80</v>
      </c>
      <c r="O83" s="37" t="s">
        <v>16</v>
      </c>
    </row>
    <row r="84" spans="3:15" s="37" customFormat="1">
      <c r="C84" s="21">
        <v>71</v>
      </c>
      <c r="D84" s="32">
        <v>5</v>
      </c>
      <c r="E84" s="33" t="s">
        <v>28</v>
      </c>
      <c r="F84" s="46" t="s">
        <v>248</v>
      </c>
      <c r="G84" s="47"/>
      <c r="H84" s="33"/>
      <c r="I84" s="33" t="s">
        <v>29</v>
      </c>
      <c r="J84" s="33"/>
      <c r="K84" s="33"/>
      <c r="L84" s="33"/>
      <c r="M84" s="35" t="s">
        <v>156</v>
      </c>
      <c r="N84" s="36">
        <v>100</v>
      </c>
      <c r="O84" s="37" t="s">
        <v>17</v>
      </c>
    </row>
    <row r="85" spans="3:15" s="37" customFormat="1">
      <c r="C85" s="21">
        <v>72</v>
      </c>
      <c r="D85" s="32">
        <v>6</v>
      </c>
      <c r="E85" s="33" t="s">
        <v>28</v>
      </c>
      <c r="F85" s="46" t="s">
        <v>248</v>
      </c>
      <c r="G85" s="47"/>
      <c r="H85" s="33"/>
      <c r="I85" s="33" t="s">
        <v>29</v>
      </c>
      <c r="J85" s="33"/>
      <c r="K85" s="33"/>
      <c r="L85" s="33"/>
      <c r="M85" s="35" t="s">
        <v>196</v>
      </c>
      <c r="N85" s="36">
        <v>280</v>
      </c>
      <c r="O85" s="37" t="s">
        <v>18</v>
      </c>
    </row>
    <row r="86" spans="3:15" s="37" customFormat="1">
      <c r="C86" s="21">
        <v>73</v>
      </c>
      <c r="D86" s="32">
        <v>7</v>
      </c>
      <c r="E86" s="33" t="s">
        <v>28</v>
      </c>
      <c r="F86" s="46" t="s">
        <v>248</v>
      </c>
      <c r="G86" s="47"/>
      <c r="H86" s="33"/>
      <c r="I86" s="33" t="s">
        <v>29</v>
      </c>
      <c r="J86" s="33"/>
      <c r="K86" s="33"/>
      <c r="L86" s="33"/>
      <c r="M86" s="35" t="s">
        <v>197</v>
      </c>
      <c r="N86" s="36">
        <v>300</v>
      </c>
      <c r="O86" s="37" t="s">
        <v>19</v>
      </c>
    </row>
    <row r="87" spans="3:15" s="37" customFormat="1">
      <c r="C87" s="21">
        <v>74</v>
      </c>
      <c r="D87" s="32">
        <v>8</v>
      </c>
      <c r="E87" s="33" t="s">
        <v>28</v>
      </c>
      <c r="F87" s="46" t="s">
        <v>248</v>
      </c>
      <c r="G87" s="47"/>
      <c r="H87" s="33"/>
      <c r="I87" s="33" t="s">
        <v>29</v>
      </c>
      <c r="J87" s="33"/>
      <c r="K87" s="33"/>
      <c r="L87" s="33"/>
      <c r="M87" s="35" t="s">
        <v>198</v>
      </c>
      <c r="N87" s="36">
        <v>345</v>
      </c>
      <c r="O87" s="37" t="s">
        <v>20</v>
      </c>
    </row>
    <row r="88" spans="3:15" s="37" customFormat="1">
      <c r="C88" s="21">
        <v>75</v>
      </c>
      <c r="D88" s="32">
        <v>9</v>
      </c>
      <c r="E88" s="33" t="s">
        <v>28</v>
      </c>
      <c r="F88" s="46" t="s">
        <v>248</v>
      </c>
      <c r="G88" s="47"/>
      <c r="H88" s="33"/>
      <c r="I88" s="33" t="s">
        <v>29</v>
      </c>
      <c r="J88" s="33"/>
      <c r="K88" s="33"/>
      <c r="L88" s="33"/>
      <c r="M88" s="35" t="s">
        <v>199</v>
      </c>
      <c r="N88" s="36">
        <v>360</v>
      </c>
      <c r="O88" s="37" t="s">
        <v>21</v>
      </c>
    </row>
    <row r="89" spans="3:15" s="37" customFormat="1">
      <c r="C89" s="21">
        <v>76</v>
      </c>
      <c r="D89" s="32">
        <v>10</v>
      </c>
      <c r="E89" s="33" t="s">
        <v>28</v>
      </c>
      <c r="F89" s="46" t="s">
        <v>248</v>
      </c>
      <c r="G89" s="47"/>
      <c r="H89" s="33"/>
      <c r="I89" s="33" t="s">
        <v>29</v>
      </c>
      <c r="J89" s="33"/>
      <c r="K89" s="33"/>
      <c r="L89" s="33"/>
      <c r="M89" s="35" t="s">
        <v>200</v>
      </c>
      <c r="N89" s="36">
        <v>600</v>
      </c>
      <c r="O89" s="37" t="s">
        <v>22</v>
      </c>
    </row>
    <row r="90" spans="3:15" s="37" customFormat="1" ht="13.5" thickBot="1">
      <c r="C90" s="21">
        <v>77</v>
      </c>
      <c r="D90" s="38">
        <v>11</v>
      </c>
      <c r="E90" s="39" t="s">
        <v>28</v>
      </c>
      <c r="F90" s="48" t="s">
        <v>248</v>
      </c>
      <c r="G90" s="49"/>
      <c r="H90" s="39"/>
      <c r="I90" s="39" t="s">
        <v>29</v>
      </c>
      <c r="J90" s="39"/>
      <c r="K90" s="39"/>
      <c r="L90" s="39"/>
      <c r="M90" s="41" t="s">
        <v>201</v>
      </c>
      <c r="N90" s="42" t="s">
        <v>23</v>
      </c>
      <c r="O90" s="43" t="s">
        <v>24</v>
      </c>
    </row>
    <row r="91" spans="3:15" s="37" customFormat="1">
      <c r="C91" s="21">
        <v>78</v>
      </c>
      <c r="D91" s="32">
        <v>1</v>
      </c>
      <c r="E91" s="33" t="s">
        <v>30</v>
      </c>
      <c r="F91" s="45" t="s">
        <v>249</v>
      </c>
      <c r="G91" s="47"/>
      <c r="H91" s="33"/>
      <c r="I91" s="33"/>
      <c r="J91" s="33" t="s">
        <v>26</v>
      </c>
      <c r="K91" s="33"/>
      <c r="L91" s="33"/>
      <c r="M91" s="35" t="s">
        <v>157</v>
      </c>
      <c r="N91" s="36">
        <v>20</v>
      </c>
      <c r="O91" s="37" t="s">
        <v>13</v>
      </c>
    </row>
    <row r="92" spans="3:15" s="37" customFormat="1">
      <c r="C92" s="21">
        <v>79</v>
      </c>
      <c r="D92" s="32">
        <v>2</v>
      </c>
      <c r="E92" s="33" t="s">
        <v>30</v>
      </c>
      <c r="F92" s="46" t="s">
        <v>249</v>
      </c>
      <c r="G92" s="47"/>
      <c r="H92" s="33"/>
      <c r="I92" s="33"/>
      <c r="J92" s="33" t="s">
        <v>26</v>
      </c>
      <c r="K92" s="33"/>
      <c r="L92" s="33"/>
      <c r="M92" s="35" t="s">
        <v>158</v>
      </c>
      <c r="N92" s="36">
        <v>60</v>
      </c>
      <c r="O92" s="37" t="s">
        <v>14</v>
      </c>
    </row>
    <row r="93" spans="3:15" s="37" customFormat="1">
      <c r="C93" s="21">
        <v>80</v>
      </c>
      <c r="D93" s="32">
        <v>3</v>
      </c>
      <c r="E93" s="33" t="s">
        <v>30</v>
      </c>
      <c r="F93" s="46" t="s">
        <v>249</v>
      </c>
      <c r="G93" s="47"/>
      <c r="H93" s="33"/>
      <c r="I93" s="33"/>
      <c r="J93" s="33" t="s">
        <v>26</v>
      </c>
      <c r="K93" s="33"/>
      <c r="L93" s="33"/>
      <c r="M93" s="35" t="s">
        <v>159</v>
      </c>
      <c r="N93" s="36">
        <v>67</v>
      </c>
      <c r="O93" s="37" t="s">
        <v>15</v>
      </c>
    </row>
    <row r="94" spans="3:15" s="37" customFormat="1">
      <c r="C94" s="21">
        <v>81</v>
      </c>
      <c r="D94" s="32">
        <v>4</v>
      </c>
      <c r="E94" s="33" t="s">
        <v>30</v>
      </c>
      <c r="F94" s="46" t="s">
        <v>249</v>
      </c>
      <c r="G94" s="47"/>
      <c r="H94" s="33"/>
      <c r="I94" s="33"/>
      <c r="J94" s="33" t="s">
        <v>26</v>
      </c>
      <c r="K94" s="33"/>
      <c r="L94" s="33"/>
      <c r="M94" s="35" t="s">
        <v>160</v>
      </c>
      <c r="N94" s="36">
        <v>80</v>
      </c>
      <c r="O94" s="37" t="s">
        <v>16</v>
      </c>
    </row>
    <row r="95" spans="3:15" s="37" customFormat="1">
      <c r="C95" s="21">
        <v>82</v>
      </c>
      <c r="D95" s="32">
        <v>5</v>
      </c>
      <c r="E95" s="33" t="s">
        <v>30</v>
      </c>
      <c r="F95" s="46" t="s">
        <v>249</v>
      </c>
      <c r="G95" s="47"/>
      <c r="H95" s="33"/>
      <c r="I95" s="33"/>
      <c r="J95" s="33" t="s">
        <v>26</v>
      </c>
      <c r="K95" s="33"/>
      <c r="L95" s="33"/>
      <c r="M95" s="35" t="s">
        <v>161</v>
      </c>
      <c r="N95" s="36">
        <v>100</v>
      </c>
      <c r="O95" s="37" t="s">
        <v>17</v>
      </c>
    </row>
    <row r="96" spans="3:15" s="37" customFormat="1">
      <c r="C96" s="21">
        <v>83</v>
      </c>
      <c r="D96" s="32">
        <v>6</v>
      </c>
      <c r="E96" s="33" t="s">
        <v>30</v>
      </c>
      <c r="F96" s="46" t="s">
        <v>249</v>
      </c>
      <c r="G96" s="47"/>
      <c r="H96" s="33"/>
      <c r="I96" s="33"/>
      <c r="J96" s="33" t="s">
        <v>26</v>
      </c>
      <c r="K96" s="33"/>
      <c r="L96" s="33"/>
      <c r="M96" s="35" t="s">
        <v>202</v>
      </c>
      <c r="N96" s="36">
        <v>280</v>
      </c>
      <c r="O96" s="37" t="s">
        <v>18</v>
      </c>
    </row>
    <row r="97" spans="3:15" s="37" customFormat="1">
      <c r="C97" s="21">
        <v>84</v>
      </c>
      <c r="D97" s="32">
        <v>7</v>
      </c>
      <c r="E97" s="33" t="s">
        <v>30</v>
      </c>
      <c r="F97" s="46" t="s">
        <v>249</v>
      </c>
      <c r="G97" s="47"/>
      <c r="H97" s="33"/>
      <c r="I97" s="33"/>
      <c r="J97" s="33" t="s">
        <v>26</v>
      </c>
      <c r="K97" s="33"/>
      <c r="L97" s="33"/>
      <c r="M97" s="35" t="s">
        <v>203</v>
      </c>
      <c r="N97" s="36">
        <v>300</v>
      </c>
      <c r="O97" s="37" t="s">
        <v>19</v>
      </c>
    </row>
    <row r="98" spans="3:15" s="37" customFormat="1">
      <c r="C98" s="21">
        <v>85</v>
      </c>
      <c r="D98" s="32">
        <v>8</v>
      </c>
      <c r="E98" s="33" t="s">
        <v>30</v>
      </c>
      <c r="F98" s="46" t="s">
        <v>249</v>
      </c>
      <c r="G98" s="47"/>
      <c r="H98" s="33"/>
      <c r="I98" s="33"/>
      <c r="J98" s="33" t="s">
        <v>26</v>
      </c>
      <c r="K98" s="33"/>
      <c r="L98" s="33"/>
      <c r="M98" s="35" t="s">
        <v>204</v>
      </c>
      <c r="N98" s="36">
        <v>345</v>
      </c>
      <c r="O98" s="37" t="s">
        <v>20</v>
      </c>
    </row>
    <row r="99" spans="3:15" s="37" customFormat="1">
      <c r="C99" s="21">
        <v>86</v>
      </c>
      <c r="D99" s="32">
        <v>9</v>
      </c>
      <c r="E99" s="33" t="s">
        <v>30</v>
      </c>
      <c r="F99" s="46" t="s">
        <v>249</v>
      </c>
      <c r="G99" s="47"/>
      <c r="H99" s="33"/>
      <c r="I99" s="33"/>
      <c r="J99" s="33" t="s">
        <v>26</v>
      </c>
      <c r="K99" s="33"/>
      <c r="L99" s="33"/>
      <c r="M99" s="35" t="s">
        <v>205</v>
      </c>
      <c r="N99" s="36">
        <v>360</v>
      </c>
      <c r="O99" s="37" t="s">
        <v>21</v>
      </c>
    </row>
    <row r="100" spans="3:15" s="37" customFormat="1">
      <c r="C100" s="21">
        <v>87</v>
      </c>
      <c r="D100" s="32">
        <v>10</v>
      </c>
      <c r="E100" s="33" t="s">
        <v>30</v>
      </c>
      <c r="F100" s="46" t="s">
        <v>249</v>
      </c>
      <c r="G100" s="47"/>
      <c r="H100" s="33"/>
      <c r="I100" s="33"/>
      <c r="J100" s="33" t="s">
        <v>26</v>
      </c>
      <c r="K100" s="33"/>
      <c r="L100" s="33"/>
      <c r="M100" s="35" t="s">
        <v>206</v>
      </c>
      <c r="N100" s="36">
        <v>600</v>
      </c>
      <c r="O100" s="37" t="s">
        <v>22</v>
      </c>
    </row>
    <row r="101" spans="3:15" s="37" customFormat="1" ht="13.5" thickBot="1">
      <c r="C101" s="21">
        <v>88</v>
      </c>
      <c r="D101" s="38">
        <v>11</v>
      </c>
      <c r="E101" s="39" t="s">
        <v>30</v>
      </c>
      <c r="F101" s="48" t="s">
        <v>249</v>
      </c>
      <c r="G101" s="49"/>
      <c r="H101" s="39"/>
      <c r="I101" s="39"/>
      <c r="J101" s="39" t="s">
        <v>26</v>
      </c>
      <c r="K101" s="39"/>
      <c r="L101" s="39"/>
      <c r="M101" s="41" t="s">
        <v>207</v>
      </c>
      <c r="N101" s="42" t="s">
        <v>23</v>
      </c>
      <c r="O101" s="43" t="s">
        <v>24</v>
      </c>
    </row>
    <row r="102" spans="3:15" s="37" customFormat="1">
      <c r="C102" s="21">
        <v>89</v>
      </c>
      <c r="D102" s="32">
        <v>1</v>
      </c>
      <c r="E102" s="33" t="s">
        <v>31</v>
      </c>
      <c r="F102" s="45" t="s">
        <v>250</v>
      </c>
      <c r="G102" s="47"/>
      <c r="H102" s="33"/>
      <c r="I102" s="33"/>
      <c r="J102" s="33" t="s">
        <v>27</v>
      </c>
      <c r="K102" s="33"/>
      <c r="L102" s="33"/>
      <c r="M102" s="35" t="s">
        <v>162</v>
      </c>
      <c r="N102" s="36">
        <v>20</v>
      </c>
      <c r="O102" s="37" t="s">
        <v>13</v>
      </c>
    </row>
    <row r="103" spans="3:15" s="37" customFormat="1">
      <c r="C103" s="21">
        <v>90</v>
      </c>
      <c r="D103" s="32">
        <v>2</v>
      </c>
      <c r="E103" s="33" t="s">
        <v>31</v>
      </c>
      <c r="F103" s="46" t="s">
        <v>250</v>
      </c>
      <c r="G103" s="47"/>
      <c r="H103" s="33"/>
      <c r="I103" s="33"/>
      <c r="J103" s="33" t="s">
        <v>27</v>
      </c>
      <c r="K103" s="33"/>
      <c r="L103" s="33"/>
      <c r="M103" s="35" t="s">
        <v>163</v>
      </c>
      <c r="N103" s="36">
        <v>60</v>
      </c>
      <c r="O103" s="37" t="s">
        <v>14</v>
      </c>
    </row>
    <row r="104" spans="3:15" s="37" customFormat="1">
      <c r="C104" s="21">
        <v>91</v>
      </c>
      <c r="D104" s="32">
        <v>3</v>
      </c>
      <c r="E104" s="33" t="s">
        <v>31</v>
      </c>
      <c r="F104" s="46" t="s">
        <v>250</v>
      </c>
      <c r="G104" s="47"/>
      <c r="H104" s="33"/>
      <c r="I104" s="33"/>
      <c r="J104" s="33" t="s">
        <v>27</v>
      </c>
      <c r="K104" s="33"/>
      <c r="L104" s="33"/>
      <c r="M104" s="35" t="s">
        <v>164</v>
      </c>
      <c r="N104" s="36">
        <v>67</v>
      </c>
      <c r="O104" s="37" t="s">
        <v>15</v>
      </c>
    </row>
    <row r="105" spans="3:15" s="37" customFormat="1">
      <c r="C105" s="21">
        <v>92</v>
      </c>
      <c r="D105" s="32">
        <v>4</v>
      </c>
      <c r="E105" s="33" t="s">
        <v>31</v>
      </c>
      <c r="F105" s="46" t="s">
        <v>250</v>
      </c>
      <c r="G105" s="47"/>
      <c r="H105" s="33"/>
      <c r="I105" s="33"/>
      <c r="J105" s="33" t="s">
        <v>27</v>
      </c>
      <c r="K105" s="33"/>
      <c r="L105" s="33"/>
      <c r="M105" s="35" t="s">
        <v>165</v>
      </c>
      <c r="N105" s="36">
        <v>80</v>
      </c>
      <c r="O105" s="37" t="s">
        <v>16</v>
      </c>
    </row>
    <row r="106" spans="3:15" s="37" customFormat="1">
      <c r="C106" s="21">
        <v>93</v>
      </c>
      <c r="D106" s="32">
        <v>5</v>
      </c>
      <c r="E106" s="33" t="s">
        <v>31</v>
      </c>
      <c r="F106" s="46" t="s">
        <v>250</v>
      </c>
      <c r="G106" s="47"/>
      <c r="H106" s="33"/>
      <c r="I106" s="33"/>
      <c r="J106" s="33" t="s">
        <v>27</v>
      </c>
      <c r="K106" s="33"/>
      <c r="L106" s="33"/>
      <c r="M106" s="35" t="s">
        <v>166</v>
      </c>
      <c r="N106" s="36">
        <v>100</v>
      </c>
      <c r="O106" s="37" t="s">
        <v>17</v>
      </c>
    </row>
    <row r="107" spans="3:15" s="37" customFormat="1">
      <c r="C107" s="21">
        <v>94</v>
      </c>
      <c r="D107" s="32">
        <v>6</v>
      </c>
      <c r="E107" s="33" t="s">
        <v>31</v>
      </c>
      <c r="F107" s="46" t="s">
        <v>250</v>
      </c>
      <c r="G107" s="47"/>
      <c r="H107" s="33"/>
      <c r="I107" s="33"/>
      <c r="J107" s="33" t="s">
        <v>27</v>
      </c>
      <c r="K107" s="33"/>
      <c r="L107" s="33"/>
      <c r="M107" s="35" t="s">
        <v>208</v>
      </c>
      <c r="N107" s="36">
        <v>280</v>
      </c>
      <c r="O107" s="37" t="s">
        <v>18</v>
      </c>
    </row>
    <row r="108" spans="3:15" s="37" customFormat="1">
      <c r="C108" s="21">
        <v>95</v>
      </c>
      <c r="D108" s="32">
        <v>7</v>
      </c>
      <c r="E108" s="33" t="s">
        <v>31</v>
      </c>
      <c r="F108" s="46" t="s">
        <v>250</v>
      </c>
      <c r="G108" s="47"/>
      <c r="H108" s="33"/>
      <c r="I108" s="33"/>
      <c r="J108" s="33" t="s">
        <v>27</v>
      </c>
      <c r="K108" s="33"/>
      <c r="L108" s="33"/>
      <c r="M108" s="35" t="s">
        <v>209</v>
      </c>
      <c r="N108" s="36">
        <v>300</v>
      </c>
      <c r="O108" s="37" t="s">
        <v>19</v>
      </c>
    </row>
    <row r="109" spans="3:15" s="37" customFormat="1">
      <c r="C109" s="21">
        <v>96</v>
      </c>
      <c r="D109" s="32">
        <v>8</v>
      </c>
      <c r="E109" s="33" t="s">
        <v>31</v>
      </c>
      <c r="F109" s="46" t="s">
        <v>250</v>
      </c>
      <c r="G109" s="47"/>
      <c r="H109" s="33"/>
      <c r="I109" s="33"/>
      <c r="J109" s="33" t="s">
        <v>27</v>
      </c>
      <c r="K109" s="33"/>
      <c r="L109" s="33"/>
      <c r="M109" s="35" t="s">
        <v>210</v>
      </c>
      <c r="N109" s="36">
        <v>345</v>
      </c>
      <c r="O109" s="37" t="s">
        <v>20</v>
      </c>
    </row>
    <row r="110" spans="3:15" s="37" customFormat="1">
      <c r="C110" s="21">
        <v>97</v>
      </c>
      <c r="D110" s="32">
        <v>9</v>
      </c>
      <c r="E110" s="33" t="s">
        <v>31</v>
      </c>
      <c r="F110" s="46" t="s">
        <v>250</v>
      </c>
      <c r="G110" s="47"/>
      <c r="H110" s="33"/>
      <c r="I110" s="33"/>
      <c r="J110" s="33" t="s">
        <v>27</v>
      </c>
      <c r="K110" s="33"/>
      <c r="L110" s="33"/>
      <c r="M110" s="35" t="s">
        <v>211</v>
      </c>
      <c r="N110" s="36">
        <v>360</v>
      </c>
      <c r="O110" s="37" t="s">
        <v>21</v>
      </c>
    </row>
    <row r="111" spans="3:15" s="37" customFormat="1">
      <c r="C111" s="21">
        <v>98</v>
      </c>
      <c r="D111" s="32">
        <v>10</v>
      </c>
      <c r="E111" s="33" t="s">
        <v>31</v>
      </c>
      <c r="F111" s="46" t="s">
        <v>250</v>
      </c>
      <c r="G111" s="47"/>
      <c r="H111" s="33"/>
      <c r="I111" s="33"/>
      <c r="J111" s="33" t="s">
        <v>27</v>
      </c>
      <c r="K111" s="33"/>
      <c r="L111" s="33"/>
      <c r="M111" s="35" t="s">
        <v>212</v>
      </c>
      <c r="N111" s="36">
        <v>600</v>
      </c>
      <c r="O111" s="37" t="s">
        <v>22</v>
      </c>
    </row>
    <row r="112" spans="3:15" s="37" customFormat="1" ht="13.5" thickBot="1">
      <c r="C112" s="21">
        <v>99</v>
      </c>
      <c r="D112" s="38">
        <v>11</v>
      </c>
      <c r="E112" s="39" t="s">
        <v>31</v>
      </c>
      <c r="F112" s="48" t="s">
        <v>250</v>
      </c>
      <c r="G112" s="49"/>
      <c r="H112" s="39"/>
      <c r="I112" s="39"/>
      <c r="J112" s="39" t="s">
        <v>27</v>
      </c>
      <c r="K112" s="39"/>
      <c r="L112" s="39"/>
      <c r="M112" s="41" t="s">
        <v>213</v>
      </c>
      <c r="N112" s="42" t="s">
        <v>23</v>
      </c>
      <c r="O112" s="43" t="s">
        <v>24</v>
      </c>
    </row>
    <row r="113" spans="3:15" s="37" customFormat="1">
      <c r="C113" s="21">
        <v>100</v>
      </c>
      <c r="D113" s="32">
        <v>1</v>
      </c>
      <c r="E113" s="33" t="s">
        <v>32</v>
      </c>
      <c r="F113" s="45" t="s">
        <v>251</v>
      </c>
      <c r="G113" s="47"/>
      <c r="H113" s="33"/>
      <c r="I113" s="33"/>
      <c r="J113" s="33" t="s">
        <v>29</v>
      </c>
      <c r="K113" s="33"/>
      <c r="L113" s="33"/>
      <c r="M113" s="35" t="s">
        <v>167</v>
      </c>
      <c r="N113" s="36">
        <v>20</v>
      </c>
      <c r="O113" s="37" t="s">
        <v>13</v>
      </c>
    </row>
    <row r="114" spans="3:15" s="37" customFormat="1">
      <c r="C114" s="21">
        <v>101</v>
      </c>
      <c r="D114" s="32">
        <v>2</v>
      </c>
      <c r="E114" s="33" t="s">
        <v>32</v>
      </c>
      <c r="F114" s="46" t="s">
        <v>251</v>
      </c>
      <c r="G114" s="47"/>
      <c r="H114" s="33"/>
      <c r="I114" s="33"/>
      <c r="J114" s="33" t="s">
        <v>29</v>
      </c>
      <c r="K114" s="33"/>
      <c r="L114" s="33"/>
      <c r="M114" s="35" t="s">
        <v>168</v>
      </c>
      <c r="N114" s="36">
        <v>60</v>
      </c>
      <c r="O114" s="37" t="s">
        <v>14</v>
      </c>
    </row>
    <row r="115" spans="3:15" s="37" customFormat="1">
      <c r="C115" s="21">
        <v>102</v>
      </c>
      <c r="D115" s="32">
        <v>3</v>
      </c>
      <c r="E115" s="33" t="s">
        <v>32</v>
      </c>
      <c r="F115" s="46" t="s">
        <v>251</v>
      </c>
      <c r="G115" s="47"/>
      <c r="H115" s="33"/>
      <c r="I115" s="33"/>
      <c r="J115" s="33" t="s">
        <v>29</v>
      </c>
      <c r="K115" s="33"/>
      <c r="L115" s="33"/>
      <c r="M115" s="35" t="s">
        <v>169</v>
      </c>
      <c r="N115" s="36">
        <v>67</v>
      </c>
      <c r="O115" s="37" t="s">
        <v>15</v>
      </c>
    </row>
    <row r="116" spans="3:15" s="37" customFormat="1">
      <c r="C116" s="21">
        <v>103</v>
      </c>
      <c r="D116" s="32">
        <v>4</v>
      </c>
      <c r="E116" s="33" t="s">
        <v>32</v>
      </c>
      <c r="F116" s="46" t="s">
        <v>251</v>
      </c>
      <c r="G116" s="47"/>
      <c r="H116" s="33"/>
      <c r="I116" s="33"/>
      <c r="J116" s="33" t="s">
        <v>29</v>
      </c>
      <c r="K116" s="33"/>
      <c r="L116" s="33"/>
      <c r="M116" s="35" t="s">
        <v>170</v>
      </c>
      <c r="N116" s="36">
        <v>80</v>
      </c>
      <c r="O116" s="37" t="s">
        <v>16</v>
      </c>
    </row>
    <row r="117" spans="3:15" s="37" customFormat="1">
      <c r="C117" s="21">
        <v>104</v>
      </c>
      <c r="D117" s="32">
        <v>5</v>
      </c>
      <c r="E117" s="33" t="s">
        <v>32</v>
      </c>
      <c r="F117" s="46" t="s">
        <v>251</v>
      </c>
      <c r="G117" s="47"/>
      <c r="H117" s="33"/>
      <c r="I117" s="33"/>
      <c r="J117" s="33" t="s">
        <v>29</v>
      </c>
      <c r="K117" s="33"/>
      <c r="L117" s="33"/>
      <c r="M117" s="35" t="s">
        <v>171</v>
      </c>
      <c r="N117" s="36">
        <v>100</v>
      </c>
      <c r="O117" s="37" t="s">
        <v>17</v>
      </c>
    </row>
    <row r="118" spans="3:15" s="37" customFormat="1">
      <c r="C118" s="21">
        <v>105</v>
      </c>
      <c r="D118" s="32">
        <v>6</v>
      </c>
      <c r="E118" s="33" t="s">
        <v>32</v>
      </c>
      <c r="F118" s="46" t="s">
        <v>251</v>
      </c>
      <c r="G118" s="47"/>
      <c r="H118" s="33"/>
      <c r="I118" s="33"/>
      <c r="J118" s="33" t="s">
        <v>29</v>
      </c>
      <c r="K118" s="33"/>
      <c r="L118" s="33"/>
      <c r="M118" s="35" t="s">
        <v>214</v>
      </c>
      <c r="N118" s="36">
        <v>280</v>
      </c>
      <c r="O118" s="37" t="s">
        <v>18</v>
      </c>
    </row>
    <row r="119" spans="3:15" s="37" customFormat="1">
      <c r="C119" s="21">
        <v>106</v>
      </c>
      <c r="D119" s="32">
        <v>7</v>
      </c>
      <c r="E119" s="33" t="s">
        <v>32</v>
      </c>
      <c r="F119" s="46" t="s">
        <v>251</v>
      </c>
      <c r="G119" s="47"/>
      <c r="H119" s="33"/>
      <c r="I119" s="33"/>
      <c r="J119" s="33" t="s">
        <v>29</v>
      </c>
      <c r="K119" s="33"/>
      <c r="L119" s="33"/>
      <c r="M119" s="35" t="s">
        <v>215</v>
      </c>
      <c r="N119" s="36">
        <v>300</v>
      </c>
      <c r="O119" s="37" t="s">
        <v>19</v>
      </c>
    </row>
    <row r="120" spans="3:15" s="37" customFormat="1">
      <c r="C120" s="21">
        <v>107</v>
      </c>
      <c r="D120" s="32">
        <v>8</v>
      </c>
      <c r="E120" s="33" t="s">
        <v>32</v>
      </c>
      <c r="F120" s="46" t="s">
        <v>251</v>
      </c>
      <c r="G120" s="47"/>
      <c r="H120" s="33"/>
      <c r="I120" s="33"/>
      <c r="J120" s="33" t="s">
        <v>29</v>
      </c>
      <c r="K120" s="33"/>
      <c r="L120" s="33"/>
      <c r="M120" s="35" t="s">
        <v>216</v>
      </c>
      <c r="N120" s="36">
        <v>345</v>
      </c>
      <c r="O120" s="37" t="s">
        <v>20</v>
      </c>
    </row>
    <row r="121" spans="3:15" s="37" customFormat="1">
      <c r="C121" s="21">
        <v>108</v>
      </c>
      <c r="D121" s="32">
        <v>9</v>
      </c>
      <c r="E121" s="33" t="s">
        <v>32</v>
      </c>
      <c r="F121" s="46" t="s">
        <v>251</v>
      </c>
      <c r="G121" s="47"/>
      <c r="H121" s="33"/>
      <c r="I121" s="33"/>
      <c r="J121" s="33" t="s">
        <v>29</v>
      </c>
      <c r="K121" s="33"/>
      <c r="L121" s="33"/>
      <c r="M121" s="35" t="s">
        <v>217</v>
      </c>
      <c r="N121" s="36">
        <v>360</v>
      </c>
      <c r="O121" s="37" t="s">
        <v>21</v>
      </c>
    </row>
    <row r="122" spans="3:15" s="37" customFormat="1">
      <c r="C122" s="21">
        <v>109</v>
      </c>
      <c r="D122" s="32">
        <v>10</v>
      </c>
      <c r="E122" s="33" t="s">
        <v>32</v>
      </c>
      <c r="F122" s="46" t="s">
        <v>251</v>
      </c>
      <c r="G122" s="47"/>
      <c r="H122" s="33"/>
      <c r="I122" s="33"/>
      <c r="J122" s="33" t="s">
        <v>29</v>
      </c>
      <c r="K122" s="33"/>
      <c r="L122" s="33"/>
      <c r="M122" s="35" t="s">
        <v>218</v>
      </c>
      <c r="N122" s="36">
        <v>600</v>
      </c>
      <c r="O122" s="37" t="s">
        <v>22</v>
      </c>
    </row>
    <row r="123" spans="3:15" s="37" customFormat="1" ht="13.5" thickBot="1">
      <c r="C123" s="21">
        <v>110</v>
      </c>
      <c r="D123" s="38">
        <v>11</v>
      </c>
      <c r="E123" s="39" t="s">
        <v>32</v>
      </c>
      <c r="F123" s="48" t="s">
        <v>251</v>
      </c>
      <c r="G123" s="49"/>
      <c r="H123" s="39"/>
      <c r="I123" s="39"/>
      <c r="J123" s="39" t="s">
        <v>29</v>
      </c>
      <c r="K123" s="39"/>
      <c r="L123" s="39"/>
      <c r="M123" s="41" t="s">
        <v>219</v>
      </c>
      <c r="N123" s="42" t="s">
        <v>23</v>
      </c>
      <c r="O123" s="43" t="s">
        <v>24</v>
      </c>
    </row>
    <row r="124" spans="3:15" s="37" customFormat="1">
      <c r="C124" s="21">
        <v>111</v>
      </c>
      <c r="D124" s="32">
        <v>1</v>
      </c>
      <c r="E124" s="33" t="s">
        <v>33</v>
      </c>
      <c r="F124" s="44" t="s">
        <v>96</v>
      </c>
      <c r="G124" s="33"/>
      <c r="H124" s="33"/>
      <c r="I124" s="33"/>
      <c r="J124" s="33"/>
      <c r="K124" s="33"/>
      <c r="L124" s="33"/>
      <c r="M124" s="35" t="s">
        <v>72</v>
      </c>
      <c r="N124" s="36">
        <v>20</v>
      </c>
      <c r="O124" s="37" t="s">
        <v>13</v>
      </c>
    </row>
    <row r="125" spans="3:15" s="37" customFormat="1">
      <c r="C125" s="21">
        <v>112</v>
      </c>
      <c r="D125" s="32">
        <v>2</v>
      </c>
      <c r="E125" s="33" t="s">
        <v>33</v>
      </c>
      <c r="F125" s="34" t="s">
        <v>96</v>
      </c>
      <c r="G125" s="33"/>
      <c r="H125" s="33"/>
      <c r="I125" s="33"/>
      <c r="J125" s="33"/>
      <c r="K125" s="33"/>
      <c r="L125" s="33"/>
      <c r="M125" s="35" t="s">
        <v>73</v>
      </c>
      <c r="N125" s="36">
        <v>60</v>
      </c>
      <c r="O125" s="37" t="s">
        <v>14</v>
      </c>
    </row>
    <row r="126" spans="3:15" s="37" customFormat="1">
      <c r="C126" s="21">
        <v>113</v>
      </c>
      <c r="D126" s="32">
        <v>3</v>
      </c>
      <c r="E126" s="33" t="s">
        <v>33</v>
      </c>
      <c r="F126" s="34" t="s">
        <v>96</v>
      </c>
      <c r="G126" s="33"/>
      <c r="H126" s="33"/>
      <c r="I126" s="33"/>
      <c r="J126" s="33"/>
      <c r="K126" s="33"/>
      <c r="L126" s="33"/>
      <c r="M126" s="35" t="s">
        <v>74</v>
      </c>
      <c r="N126" s="36">
        <v>67</v>
      </c>
      <c r="O126" s="37" t="s">
        <v>15</v>
      </c>
    </row>
    <row r="127" spans="3:15" s="37" customFormat="1">
      <c r="C127" s="21">
        <v>114</v>
      </c>
      <c r="D127" s="32">
        <v>4</v>
      </c>
      <c r="E127" s="33" t="s">
        <v>33</v>
      </c>
      <c r="F127" s="34" t="s">
        <v>96</v>
      </c>
      <c r="G127" s="33"/>
      <c r="H127" s="33"/>
      <c r="I127" s="33"/>
      <c r="J127" s="33"/>
      <c r="K127" s="33"/>
      <c r="L127" s="33"/>
      <c r="M127" s="35" t="s">
        <v>75</v>
      </c>
      <c r="N127" s="36">
        <v>80</v>
      </c>
      <c r="O127" s="37" t="s">
        <v>16</v>
      </c>
    </row>
    <row r="128" spans="3:15" s="37" customFormat="1">
      <c r="C128" s="21">
        <v>115</v>
      </c>
      <c r="D128" s="32">
        <v>5</v>
      </c>
      <c r="E128" s="33" t="s">
        <v>33</v>
      </c>
      <c r="F128" s="34" t="s">
        <v>96</v>
      </c>
      <c r="G128" s="33"/>
      <c r="H128" s="33"/>
      <c r="I128" s="33"/>
      <c r="J128" s="33"/>
      <c r="K128" s="33"/>
      <c r="L128" s="33"/>
      <c r="M128" s="35" t="s">
        <v>76</v>
      </c>
      <c r="N128" s="36">
        <v>100</v>
      </c>
      <c r="O128" s="37" t="s">
        <v>17</v>
      </c>
    </row>
    <row r="129" spans="3:15" s="37" customFormat="1">
      <c r="C129" s="21">
        <v>116</v>
      </c>
      <c r="D129" s="32">
        <v>6</v>
      </c>
      <c r="E129" s="33" t="s">
        <v>33</v>
      </c>
      <c r="F129" s="34" t="s">
        <v>96</v>
      </c>
      <c r="G129" s="33"/>
      <c r="H129" s="33"/>
      <c r="I129" s="33"/>
      <c r="J129" s="33"/>
      <c r="K129" s="33"/>
      <c r="L129" s="33"/>
      <c r="M129" s="35" t="s">
        <v>77</v>
      </c>
      <c r="N129" s="36">
        <v>280</v>
      </c>
      <c r="O129" s="37" t="s">
        <v>18</v>
      </c>
    </row>
    <row r="130" spans="3:15" s="37" customFormat="1">
      <c r="C130" s="21">
        <v>117</v>
      </c>
      <c r="D130" s="32">
        <v>7</v>
      </c>
      <c r="E130" s="33" t="s">
        <v>33</v>
      </c>
      <c r="F130" s="34" t="s">
        <v>96</v>
      </c>
      <c r="G130" s="33"/>
      <c r="H130" s="33"/>
      <c r="I130" s="33"/>
      <c r="J130" s="33"/>
      <c r="K130" s="33"/>
      <c r="L130" s="33"/>
      <c r="M130" s="35" t="s">
        <v>78</v>
      </c>
      <c r="N130" s="36">
        <v>300</v>
      </c>
      <c r="O130" s="37" t="s">
        <v>19</v>
      </c>
    </row>
    <row r="131" spans="3:15" s="37" customFormat="1">
      <c r="C131" s="21">
        <v>118</v>
      </c>
      <c r="D131" s="32">
        <v>8</v>
      </c>
      <c r="E131" s="33" t="s">
        <v>33</v>
      </c>
      <c r="F131" s="34" t="s">
        <v>96</v>
      </c>
      <c r="G131" s="33"/>
      <c r="H131" s="33"/>
      <c r="I131" s="33"/>
      <c r="J131" s="33"/>
      <c r="K131" s="33"/>
      <c r="L131" s="33"/>
      <c r="M131" s="35" t="s">
        <v>79</v>
      </c>
      <c r="N131" s="36">
        <v>345</v>
      </c>
      <c r="O131" s="37" t="s">
        <v>20</v>
      </c>
    </row>
    <row r="132" spans="3:15" s="37" customFormat="1">
      <c r="C132" s="21">
        <v>119</v>
      </c>
      <c r="D132" s="32">
        <v>9</v>
      </c>
      <c r="E132" s="33" t="s">
        <v>33</v>
      </c>
      <c r="F132" s="34" t="s">
        <v>96</v>
      </c>
      <c r="G132" s="33"/>
      <c r="H132" s="33"/>
      <c r="I132" s="33"/>
      <c r="J132" s="33"/>
      <c r="K132" s="33"/>
      <c r="L132" s="33"/>
      <c r="M132" s="35" t="s">
        <v>80</v>
      </c>
      <c r="N132" s="36">
        <v>360</v>
      </c>
      <c r="O132" s="37" t="s">
        <v>21</v>
      </c>
    </row>
    <row r="133" spans="3:15" s="37" customFormat="1">
      <c r="C133" s="21">
        <v>120</v>
      </c>
      <c r="D133" s="32">
        <v>10</v>
      </c>
      <c r="E133" s="33" t="s">
        <v>33</v>
      </c>
      <c r="F133" s="34" t="s">
        <v>96</v>
      </c>
      <c r="G133" s="33"/>
      <c r="H133" s="33"/>
      <c r="I133" s="33"/>
      <c r="J133" s="33"/>
      <c r="K133" s="33"/>
      <c r="L133" s="33"/>
      <c r="M133" s="35" t="s">
        <v>81</v>
      </c>
      <c r="N133" s="36">
        <v>600</v>
      </c>
      <c r="O133" s="37" t="s">
        <v>22</v>
      </c>
    </row>
    <row r="134" spans="3:15" s="37" customFormat="1" ht="13.5" thickBot="1">
      <c r="C134" s="21">
        <v>121</v>
      </c>
      <c r="D134" s="38">
        <v>11</v>
      </c>
      <c r="E134" s="39" t="s">
        <v>33</v>
      </c>
      <c r="F134" s="40" t="s">
        <v>96</v>
      </c>
      <c r="G134" s="39"/>
      <c r="H134" s="39"/>
      <c r="I134" s="39"/>
      <c r="J134" s="39"/>
      <c r="K134" s="39"/>
      <c r="L134" s="39"/>
      <c r="M134" s="41" t="s">
        <v>82</v>
      </c>
      <c r="N134" s="42" t="s">
        <v>23</v>
      </c>
      <c r="O134" s="43" t="s">
        <v>24</v>
      </c>
    </row>
    <row r="135" spans="3:15" s="56" customFormat="1">
      <c r="C135" s="50" t="e">
        <v>#N/A</v>
      </c>
      <c r="D135" s="51" t="e">
        <v>#N/A</v>
      </c>
      <c r="E135" s="52" t="e">
        <v>#N/A</v>
      </c>
      <c r="F135" s="53" t="e">
        <v>#N/A</v>
      </c>
      <c r="G135" s="52" t="e">
        <v>#N/A</v>
      </c>
      <c r="H135" s="52" t="e">
        <v>#N/A</v>
      </c>
      <c r="I135" s="52" t="e">
        <v>#N/A</v>
      </c>
      <c r="J135" s="52" t="e">
        <v>#N/A</v>
      </c>
      <c r="K135" s="52" t="e">
        <v>#N/A</v>
      </c>
      <c r="L135" s="52" t="e">
        <v>#N/A</v>
      </c>
      <c r="M135" s="54" t="e">
        <v>#N/A</v>
      </c>
      <c r="N135" s="55" t="e">
        <v>#N/A</v>
      </c>
      <c r="O135" s="53" t="e">
        <v>#N/A</v>
      </c>
    </row>
    <row r="136" spans="3:15" s="2" customFormat="1" ht="5.0999999999999996" customHeight="1">
      <c r="C136" s="57"/>
      <c r="D136" s="58"/>
      <c r="E136" s="29"/>
      <c r="G136" s="29"/>
      <c r="H136" s="29"/>
      <c r="I136" s="29"/>
      <c r="J136" s="29"/>
      <c r="K136" s="29"/>
      <c r="L136" s="29"/>
      <c r="M136" s="59"/>
      <c r="N136" s="60"/>
    </row>
    <row r="137" spans="3:15" s="2" customFormat="1" ht="5.0999999999999996" customHeight="1">
      <c r="C137" s="57"/>
      <c r="D137" s="58"/>
      <c r="E137" s="29"/>
      <c r="G137" s="29"/>
      <c r="H137" s="29"/>
      <c r="I137" s="59"/>
      <c r="J137" s="59"/>
      <c r="K137" s="29"/>
      <c r="L137" s="29"/>
      <c r="M137" s="59"/>
      <c r="N137" s="60"/>
    </row>
    <row r="138" spans="3:15" s="2" customFormat="1" ht="5.0999999999999996" customHeight="1">
      <c r="C138" s="57"/>
      <c r="D138" s="58"/>
      <c r="E138" s="29"/>
      <c r="G138" s="29"/>
      <c r="H138" s="29"/>
      <c r="I138" s="29"/>
      <c r="J138" s="29"/>
      <c r="K138" s="29"/>
      <c r="L138" s="29"/>
      <c r="M138" s="59"/>
      <c r="N138" s="60"/>
    </row>
    <row r="139" spans="3:15" s="2" customFormat="1" ht="5.0999999999999996" customHeight="1">
      <c r="C139" s="57"/>
      <c r="D139" s="58"/>
      <c r="E139" s="29"/>
      <c r="G139" s="29"/>
      <c r="H139" s="29"/>
      <c r="I139" s="29"/>
      <c r="J139" s="29"/>
      <c r="K139" s="29"/>
      <c r="L139" s="29"/>
      <c r="M139" s="59"/>
      <c r="N139" s="60"/>
    </row>
    <row r="140" spans="3:15" s="2" customFormat="1" ht="5.0999999999999996" customHeight="1">
      <c r="C140" s="57"/>
      <c r="D140" s="58"/>
      <c r="E140" s="29"/>
      <c r="G140" s="29"/>
      <c r="H140" s="29"/>
      <c r="I140" s="29"/>
      <c r="J140" s="29"/>
      <c r="K140" s="29"/>
      <c r="L140" s="29"/>
      <c r="M140" s="59"/>
      <c r="N140" s="60"/>
    </row>
    <row r="141" spans="3:15" s="2" customFormat="1">
      <c r="C141" s="87"/>
      <c r="D141" s="71"/>
      <c r="E141" s="88" t="s">
        <v>36</v>
      </c>
      <c r="F141" s="73"/>
      <c r="G141" s="72" t="s">
        <v>0</v>
      </c>
      <c r="H141" s="74"/>
      <c r="I141" s="74"/>
      <c r="J141" s="74"/>
      <c r="K141" s="74"/>
      <c r="L141" s="74"/>
      <c r="M141" s="75"/>
      <c r="N141" s="72" t="s">
        <v>1</v>
      </c>
      <c r="O141" s="76"/>
    </row>
    <row r="142" spans="3:15" s="2" customFormat="1">
      <c r="C142" s="89"/>
      <c r="D142" s="90"/>
      <c r="E142" s="81"/>
      <c r="F142" s="80"/>
      <c r="G142" s="79"/>
      <c r="H142" s="81"/>
      <c r="I142" s="81"/>
      <c r="J142" s="81"/>
      <c r="K142" s="81"/>
      <c r="L142" s="81"/>
      <c r="M142" s="82"/>
      <c r="N142" s="91"/>
      <c r="O142" s="92"/>
    </row>
    <row r="143" spans="3:15" s="2" customFormat="1">
      <c r="C143" s="93" t="s">
        <v>34</v>
      </c>
      <c r="D143" s="85"/>
      <c r="E143" s="85" t="s">
        <v>3</v>
      </c>
      <c r="F143" s="85" t="s">
        <v>4</v>
      </c>
      <c r="G143" s="85" t="s">
        <v>11</v>
      </c>
      <c r="H143" s="85" t="s">
        <v>256</v>
      </c>
      <c r="I143" s="85" t="s">
        <v>257</v>
      </c>
      <c r="J143" s="85" t="s">
        <v>2</v>
      </c>
      <c r="K143" s="85" t="s">
        <v>258</v>
      </c>
      <c r="L143" s="85" t="s">
        <v>259</v>
      </c>
      <c r="M143" s="85" t="s">
        <v>260</v>
      </c>
      <c r="N143" s="85" t="s">
        <v>3</v>
      </c>
      <c r="O143" s="85" t="s">
        <v>11</v>
      </c>
    </row>
    <row r="144" spans="3:15">
      <c r="C144" s="21">
        <v>131</v>
      </c>
      <c r="D144" s="22">
        <v>1</v>
      </c>
      <c r="E144" s="23" t="s">
        <v>99</v>
      </c>
      <c r="F144" s="30" t="s">
        <v>63</v>
      </c>
      <c r="G144" s="23" t="s">
        <v>98</v>
      </c>
      <c r="H144" s="23" t="s">
        <v>25</v>
      </c>
      <c r="I144" s="23" t="s">
        <v>29</v>
      </c>
      <c r="J144" s="23" t="s">
        <v>29</v>
      </c>
      <c r="M144" s="106" t="str">
        <f t="shared" ref="M144:M207" si="0">CONCATENATE($G144,$H144,$I144,$J144,$N144)</f>
        <v>VoCC20</v>
      </c>
      <c r="N144" s="25">
        <v>20</v>
      </c>
      <c r="O144" s="1" t="s">
        <v>13</v>
      </c>
    </row>
    <row r="145" spans="3:15">
      <c r="C145" s="21">
        <v>132</v>
      </c>
      <c r="D145" s="22">
        <v>2</v>
      </c>
      <c r="E145" s="23" t="s">
        <v>99</v>
      </c>
      <c r="F145" s="31" t="s">
        <v>63</v>
      </c>
      <c r="G145" s="23" t="s">
        <v>98</v>
      </c>
      <c r="H145" s="23" t="s">
        <v>25</v>
      </c>
      <c r="I145" s="23" t="s">
        <v>29</v>
      </c>
      <c r="J145" s="23" t="s">
        <v>29</v>
      </c>
      <c r="M145" s="69" t="str">
        <f t="shared" si="0"/>
        <v>VoCC60</v>
      </c>
      <c r="N145" s="25">
        <v>60</v>
      </c>
      <c r="O145" s="1" t="s">
        <v>14</v>
      </c>
    </row>
    <row r="146" spans="3:15">
      <c r="C146" s="21">
        <v>133</v>
      </c>
      <c r="D146" s="22">
        <v>3</v>
      </c>
      <c r="E146" s="23" t="s">
        <v>99</v>
      </c>
      <c r="F146" s="31" t="s">
        <v>63</v>
      </c>
      <c r="G146" s="23" t="s">
        <v>98</v>
      </c>
      <c r="H146" s="23" t="s">
        <v>25</v>
      </c>
      <c r="I146" s="23" t="s">
        <v>29</v>
      </c>
      <c r="J146" s="23" t="s">
        <v>29</v>
      </c>
      <c r="M146" s="69" t="str">
        <f t="shared" si="0"/>
        <v>VoCC67</v>
      </c>
      <c r="N146" s="25">
        <v>67</v>
      </c>
      <c r="O146" s="1" t="s">
        <v>15</v>
      </c>
    </row>
    <row r="147" spans="3:15">
      <c r="C147" s="21">
        <v>134</v>
      </c>
      <c r="D147" s="22">
        <v>4</v>
      </c>
      <c r="E147" s="23" t="s">
        <v>99</v>
      </c>
      <c r="F147" s="31" t="s">
        <v>63</v>
      </c>
      <c r="G147" s="23" t="s">
        <v>98</v>
      </c>
      <c r="H147" s="23" t="s">
        <v>25</v>
      </c>
      <c r="I147" s="23" t="s">
        <v>29</v>
      </c>
      <c r="J147" s="23" t="s">
        <v>29</v>
      </c>
      <c r="M147" s="69" t="str">
        <f t="shared" si="0"/>
        <v>VoCC80</v>
      </c>
      <c r="N147" s="25">
        <v>80</v>
      </c>
      <c r="O147" s="1" t="s">
        <v>16</v>
      </c>
    </row>
    <row r="148" spans="3:15">
      <c r="C148" s="21">
        <v>135</v>
      </c>
      <c r="D148" s="22">
        <v>5</v>
      </c>
      <c r="E148" s="23" t="s">
        <v>99</v>
      </c>
      <c r="F148" s="31" t="s">
        <v>63</v>
      </c>
      <c r="G148" s="23" t="s">
        <v>98</v>
      </c>
      <c r="H148" s="23" t="s">
        <v>25</v>
      </c>
      <c r="I148" s="23" t="s">
        <v>29</v>
      </c>
      <c r="J148" s="23" t="s">
        <v>29</v>
      </c>
      <c r="M148" s="69" t="str">
        <f t="shared" si="0"/>
        <v>VoCC100</v>
      </c>
      <c r="N148" s="25">
        <v>100</v>
      </c>
      <c r="O148" s="1" t="s">
        <v>17</v>
      </c>
    </row>
    <row r="149" spans="3:15">
      <c r="C149" s="21">
        <v>136</v>
      </c>
      <c r="D149" s="22">
        <v>6</v>
      </c>
      <c r="E149" s="23" t="s">
        <v>99</v>
      </c>
      <c r="F149" s="31" t="s">
        <v>63</v>
      </c>
      <c r="G149" s="23" t="s">
        <v>98</v>
      </c>
      <c r="H149" s="23" t="s">
        <v>25</v>
      </c>
      <c r="I149" s="23" t="s">
        <v>29</v>
      </c>
      <c r="J149" s="23" t="s">
        <v>29</v>
      </c>
      <c r="M149" s="69" t="str">
        <f t="shared" si="0"/>
        <v>VoCC280</v>
      </c>
      <c r="N149" s="25">
        <v>280</v>
      </c>
      <c r="O149" s="1" t="s">
        <v>18</v>
      </c>
    </row>
    <row r="150" spans="3:15">
      <c r="C150" s="21">
        <v>137</v>
      </c>
      <c r="D150" s="22">
        <v>7</v>
      </c>
      <c r="E150" s="23" t="s">
        <v>99</v>
      </c>
      <c r="F150" s="31" t="s">
        <v>63</v>
      </c>
      <c r="G150" s="23" t="s">
        <v>98</v>
      </c>
      <c r="H150" s="23" t="s">
        <v>25</v>
      </c>
      <c r="I150" s="23" t="s">
        <v>29</v>
      </c>
      <c r="J150" s="23" t="s">
        <v>29</v>
      </c>
      <c r="M150" s="69" t="str">
        <f t="shared" si="0"/>
        <v>VoCC300</v>
      </c>
      <c r="N150" s="25">
        <v>300</v>
      </c>
      <c r="O150" s="1" t="s">
        <v>19</v>
      </c>
    </row>
    <row r="151" spans="3:15">
      <c r="C151" s="21">
        <v>138</v>
      </c>
      <c r="D151" s="22">
        <v>8</v>
      </c>
      <c r="E151" s="23" t="s">
        <v>99</v>
      </c>
      <c r="F151" s="31" t="s">
        <v>63</v>
      </c>
      <c r="G151" s="23" t="s">
        <v>98</v>
      </c>
      <c r="H151" s="23" t="s">
        <v>25</v>
      </c>
      <c r="I151" s="23" t="s">
        <v>29</v>
      </c>
      <c r="J151" s="23" t="s">
        <v>29</v>
      </c>
      <c r="M151" s="69" t="str">
        <f t="shared" si="0"/>
        <v>VoCC345</v>
      </c>
      <c r="N151" s="25">
        <v>345</v>
      </c>
      <c r="O151" s="1" t="s">
        <v>20</v>
      </c>
    </row>
    <row r="152" spans="3:15">
      <c r="C152" s="21">
        <v>139</v>
      </c>
      <c r="D152" s="22">
        <v>9</v>
      </c>
      <c r="E152" s="23" t="s">
        <v>99</v>
      </c>
      <c r="F152" s="31" t="s">
        <v>63</v>
      </c>
      <c r="G152" s="23" t="s">
        <v>98</v>
      </c>
      <c r="H152" s="23" t="s">
        <v>25</v>
      </c>
      <c r="I152" s="23" t="s">
        <v>29</v>
      </c>
      <c r="J152" s="23" t="s">
        <v>29</v>
      </c>
      <c r="M152" s="69" t="str">
        <f t="shared" si="0"/>
        <v>VoCC360</v>
      </c>
      <c r="N152" s="25">
        <v>360</v>
      </c>
      <c r="O152" s="1" t="s">
        <v>21</v>
      </c>
    </row>
    <row r="153" spans="3:15">
      <c r="C153" s="21">
        <v>140</v>
      </c>
      <c r="D153" s="22">
        <v>10</v>
      </c>
      <c r="E153" s="23" t="s">
        <v>99</v>
      </c>
      <c r="F153" s="31" t="s">
        <v>63</v>
      </c>
      <c r="G153" s="23" t="s">
        <v>98</v>
      </c>
      <c r="H153" s="23" t="s">
        <v>25</v>
      </c>
      <c r="I153" s="23" t="s">
        <v>29</v>
      </c>
      <c r="J153" s="23" t="s">
        <v>29</v>
      </c>
      <c r="M153" s="69" t="str">
        <f t="shared" si="0"/>
        <v>VoCC600</v>
      </c>
      <c r="N153" s="25">
        <v>600</v>
      </c>
      <c r="O153" s="1" t="s">
        <v>22</v>
      </c>
    </row>
    <row r="154" spans="3:15" s="37" customFormat="1" ht="13.5" thickBot="1">
      <c r="C154" s="21">
        <v>141</v>
      </c>
      <c r="D154" s="38">
        <v>11</v>
      </c>
      <c r="E154" s="39" t="s">
        <v>99</v>
      </c>
      <c r="F154" s="40" t="s">
        <v>63</v>
      </c>
      <c r="G154" s="39" t="s">
        <v>98</v>
      </c>
      <c r="H154" s="61" t="s">
        <v>25</v>
      </c>
      <c r="I154" s="61" t="s">
        <v>29</v>
      </c>
      <c r="J154" s="61" t="s">
        <v>29</v>
      </c>
      <c r="K154" s="39"/>
      <c r="L154" s="39"/>
      <c r="M154" s="107" t="str">
        <f t="shared" si="0"/>
        <v>VoCCK01</v>
      </c>
      <c r="N154" s="42" t="s">
        <v>23</v>
      </c>
      <c r="O154" s="43" t="s">
        <v>24</v>
      </c>
    </row>
    <row r="155" spans="3:15">
      <c r="C155" s="21">
        <v>142</v>
      </c>
      <c r="D155" s="22">
        <v>1</v>
      </c>
      <c r="E155" s="23" t="s">
        <v>100</v>
      </c>
      <c r="F155" s="30" t="s">
        <v>60</v>
      </c>
      <c r="G155" s="23" t="s">
        <v>98</v>
      </c>
      <c r="H155" s="23" t="s">
        <v>25</v>
      </c>
      <c r="I155" s="23" t="s">
        <v>27</v>
      </c>
      <c r="J155" s="23" t="s">
        <v>29</v>
      </c>
      <c r="M155" s="69" t="str">
        <f t="shared" si="0"/>
        <v>VoBC20</v>
      </c>
      <c r="N155" s="25">
        <v>20</v>
      </c>
      <c r="O155" s="1" t="s">
        <v>13</v>
      </c>
    </row>
    <row r="156" spans="3:15">
      <c r="C156" s="21">
        <v>143</v>
      </c>
      <c r="D156" s="22">
        <v>2</v>
      </c>
      <c r="E156" s="23" t="s">
        <v>100</v>
      </c>
      <c r="F156" s="31" t="s">
        <v>60</v>
      </c>
      <c r="G156" s="23" t="s">
        <v>98</v>
      </c>
      <c r="H156" s="23" t="s">
        <v>25</v>
      </c>
      <c r="I156" s="23" t="s">
        <v>27</v>
      </c>
      <c r="J156" s="23" t="s">
        <v>29</v>
      </c>
      <c r="M156" s="69" t="str">
        <f t="shared" si="0"/>
        <v>VoBC60</v>
      </c>
      <c r="N156" s="25">
        <v>60</v>
      </c>
      <c r="O156" s="1" t="s">
        <v>14</v>
      </c>
    </row>
    <row r="157" spans="3:15">
      <c r="C157" s="21">
        <v>144</v>
      </c>
      <c r="D157" s="22">
        <v>3</v>
      </c>
      <c r="E157" s="23" t="s">
        <v>100</v>
      </c>
      <c r="F157" s="31" t="s">
        <v>60</v>
      </c>
      <c r="G157" s="23" t="s">
        <v>98</v>
      </c>
      <c r="H157" s="23" t="s">
        <v>25</v>
      </c>
      <c r="I157" s="23" t="s">
        <v>27</v>
      </c>
      <c r="J157" s="23" t="s">
        <v>29</v>
      </c>
      <c r="M157" s="69" t="str">
        <f t="shared" si="0"/>
        <v>VoBC67</v>
      </c>
      <c r="N157" s="25">
        <v>67</v>
      </c>
      <c r="O157" s="1" t="s">
        <v>15</v>
      </c>
    </row>
    <row r="158" spans="3:15">
      <c r="C158" s="21">
        <v>145</v>
      </c>
      <c r="D158" s="22">
        <v>4</v>
      </c>
      <c r="E158" s="23" t="s">
        <v>100</v>
      </c>
      <c r="F158" s="31" t="s">
        <v>60</v>
      </c>
      <c r="G158" s="23" t="s">
        <v>98</v>
      </c>
      <c r="H158" s="23" t="s">
        <v>25</v>
      </c>
      <c r="I158" s="23" t="s">
        <v>27</v>
      </c>
      <c r="J158" s="23" t="s">
        <v>29</v>
      </c>
      <c r="M158" s="69" t="str">
        <f t="shared" si="0"/>
        <v>VoBC80</v>
      </c>
      <c r="N158" s="25">
        <v>80</v>
      </c>
      <c r="O158" s="1" t="s">
        <v>16</v>
      </c>
    </row>
    <row r="159" spans="3:15">
      <c r="C159" s="21">
        <v>146</v>
      </c>
      <c r="D159" s="22">
        <v>5</v>
      </c>
      <c r="E159" s="23" t="s">
        <v>100</v>
      </c>
      <c r="F159" s="31" t="s">
        <v>60</v>
      </c>
      <c r="G159" s="23" t="s">
        <v>98</v>
      </c>
      <c r="H159" s="23" t="s">
        <v>25</v>
      </c>
      <c r="I159" s="23" t="s">
        <v>27</v>
      </c>
      <c r="J159" s="23" t="s">
        <v>29</v>
      </c>
      <c r="M159" s="69" t="str">
        <f t="shared" si="0"/>
        <v>VoBC100</v>
      </c>
      <c r="N159" s="25">
        <v>100</v>
      </c>
      <c r="O159" s="1" t="s">
        <v>17</v>
      </c>
    </row>
    <row r="160" spans="3:15">
      <c r="C160" s="21">
        <v>147</v>
      </c>
      <c r="D160" s="22">
        <v>6</v>
      </c>
      <c r="E160" s="23" t="s">
        <v>100</v>
      </c>
      <c r="F160" s="31" t="s">
        <v>60</v>
      </c>
      <c r="G160" s="23" t="s">
        <v>98</v>
      </c>
      <c r="H160" s="23" t="s">
        <v>25</v>
      </c>
      <c r="I160" s="23" t="s">
        <v>27</v>
      </c>
      <c r="J160" s="23" t="s">
        <v>29</v>
      </c>
      <c r="M160" s="69" t="str">
        <f t="shared" si="0"/>
        <v>VoBC280</v>
      </c>
      <c r="N160" s="25">
        <v>280</v>
      </c>
      <c r="O160" s="1" t="s">
        <v>18</v>
      </c>
    </row>
    <row r="161" spans="3:15">
      <c r="C161" s="21">
        <v>148</v>
      </c>
      <c r="D161" s="22">
        <v>7</v>
      </c>
      <c r="E161" s="23" t="s">
        <v>100</v>
      </c>
      <c r="F161" s="31" t="s">
        <v>60</v>
      </c>
      <c r="G161" s="23" t="s">
        <v>98</v>
      </c>
      <c r="H161" s="23" t="s">
        <v>25</v>
      </c>
      <c r="I161" s="23" t="s">
        <v>27</v>
      </c>
      <c r="J161" s="23" t="s">
        <v>29</v>
      </c>
      <c r="M161" s="69" t="str">
        <f t="shared" si="0"/>
        <v>VoBC300</v>
      </c>
      <c r="N161" s="25">
        <v>300</v>
      </c>
      <c r="O161" s="1" t="s">
        <v>19</v>
      </c>
    </row>
    <row r="162" spans="3:15">
      <c r="C162" s="21">
        <v>149</v>
      </c>
      <c r="D162" s="22">
        <v>8</v>
      </c>
      <c r="E162" s="23" t="s">
        <v>100</v>
      </c>
      <c r="F162" s="31" t="s">
        <v>60</v>
      </c>
      <c r="G162" s="23" t="s">
        <v>98</v>
      </c>
      <c r="H162" s="23" t="s">
        <v>25</v>
      </c>
      <c r="I162" s="23" t="s">
        <v>27</v>
      </c>
      <c r="J162" s="23" t="s">
        <v>29</v>
      </c>
      <c r="M162" s="69" t="str">
        <f t="shared" si="0"/>
        <v>VoBC345</v>
      </c>
      <c r="N162" s="25">
        <v>345</v>
      </c>
      <c r="O162" s="1" t="s">
        <v>20</v>
      </c>
    </row>
    <row r="163" spans="3:15">
      <c r="C163" s="21">
        <v>150</v>
      </c>
      <c r="D163" s="22">
        <v>9</v>
      </c>
      <c r="E163" s="23" t="s">
        <v>100</v>
      </c>
      <c r="F163" s="31" t="s">
        <v>60</v>
      </c>
      <c r="G163" s="23" t="s">
        <v>98</v>
      </c>
      <c r="H163" s="23" t="s">
        <v>25</v>
      </c>
      <c r="I163" s="23" t="s">
        <v>27</v>
      </c>
      <c r="J163" s="23" t="s">
        <v>29</v>
      </c>
      <c r="M163" s="69" t="str">
        <f t="shared" si="0"/>
        <v>VoBC360</v>
      </c>
      <c r="N163" s="25">
        <v>360</v>
      </c>
      <c r="O163" s="1" t="s">
        <v>21</v>
      </c>
    </row>
    <row r="164" spans="3:15">
      <c r="C164" s="21">
        <v>151</v>
      </c>
      <c r="D164" s="22">
        <v>10</v>
      </c>
      <c r="E164" s="23" t="s">
        <v>100</v>
      </c>
      <c r="F164" s="31" t="s">
        <v>60</v>
      </c>
      <c r="G164" s="23" t="s">
        <v>98</v>
      </c>
      <c r="H164" s="23" t="s">
        <v>25</v>
      </c>
      <c r="I164" s="23" t="s">
        <v>27</v>
      </c>
      <c r="J164" s="23" t="s">
        <v>29</v>
      </c>
      <c r="M164" s="69" t="str">
        <f t="shared" si="0"/>
        <v>VoBC600</v>
      </c>
      <c r="N164" s="25">
        <v>600</v>
      </c>
      <c r="O164" s="1" t="s">
        <v>22</v>
      </c>
    </row>
    <row r="165" spans="3:15" s="37" customFormat="1" ht="13.5" thickBot="1">
      <c r="C165" s="21">
        <v>152</v>
      </c>
      <c r="D165" s="38">
        <v>11</v>
      </c>
      <c r="E165" s="39" t="s">
        <v>100</v>
      </c>
      <c r="F165" s="40" t="s">
        <v>60</v>
      </c>
      <c r="G165" s="39" t="s">
        <v>98</v>
      </c>
      <c r="H165" s="61" t="s">
        <v>25</v>
      </c>
      <c r="I165" s="61" t="s">
        <v>27</v>
      </c>
      <c r="J165" s="61" t="s">
        <v>29</v>
      </c>
      <c r="K165" s="39"/>
      <c r="L165" s="39"/>
      <c r="M165" s="107" t="str">
        <f t="shared" si="0"/>
        <v>VoBCK01</v>
      </c>
      <c r="N165" s="42" t="s">
        <v>23</v>
      </c>
      <c r="O165" s="43" t="s">
        <v>24</v>
      </c>
    </row>
    <row r="166" spans="3:15">
      <c r="C166" s="21">
        <v>153</v>
      </c>
      <c r="D166" s="22">
        <v>1</v>
      </c>
      <c r="E166" s="23" t="s">
        <v>101</v>
      </c>
      <c r="F166" s="30" t="s">
        <v>83</v>
      </c>
      <c r="G166" s="23" t="s">
        <v>98</v>
      </c>
      <c r="H166" s="23" t="s">
        <v>35</v>
      </c>
      <c r="I166" s="23" t="s">
        <v>26</v>
      </c>
      <c r="J166" s="23" t="s">
        <v>26</v>
      </c>
      <c r="M166" s="69" t="str">
        <f t="shared" si="0"/>
        <v>VmAA20</v>
      </c>
      <c r="N166" s="25">
        <v>20</v>
      </c>
      <c r="O166" s="1" t="s">
        <v>13</v>
      </c>
    </row>
    <row r="167" spans="3:15">
      <c r="C167" s="21">
        <v>154</v>
      </c>
      <c r="D167" s="22">
        <v>2</v>
      </c>
      <c r="E167" s="23" t="s">
        <v>101</v>
      </c>
      <c r="F167" s="31" t="s">
        <v>83</v>
      </c>
      <c r="G167" s="23" t="s">
        <v>98</v>
      </c>
      <c r="H167" s="23" t="s">
        <v>35</v>
      </c>
      <c r="I167" s="23" t="s">
        <v>26</v>
      </c>
      <c r="J167" s="23" t="s">
        <v>26</v>
      </c>
      <c r="M167" s="69" t="str">
        <f t="shared" si="0"/>
        <v>VmAA60</v>
      </c>
      <c r="N167" s="25">
        <v>60</v>
      </c>
      <c r="O167" s="1" t="s">
        <v>14</v>
      </c>
    </row>
    <row r="168" spans="3:15">
      <c r="C168" s="21">
        <v>155</v>
      </c>
      <c r="D168" s="22">
        <v>3</v>
      </c>
      <c r="E168" s="23" t="s">
        <v>101</v>
      </c>
      <c r="F168" s="31" t="s">
        <v>83</v>
      </c>
      <c r="G168" s="23" t="s">
        <v>98</v>
      </c>
      <c r="H168" s="23" t="s">
        <v>35</v>
      </c>
      <c r="I168" s="23" t="s">
        <v>26</v>
      </c>
      <c r="J168" s="23" t="s">
        <v>26</v>
      </c>
      <c r="M168" s="69" t="str">
        <f t="shared" si="0"/>
        <v>VmAA67</v>
      </c>
      <c r="N168" s="25">
        <v>67</v>
      </c>
      <c r="O168" s="1" t="s">
        <v>15</v>
      </c>
    </row>
    <row r="169" spans="3:15">
      <c r="C169" s="21">
        <v>156</v>
      </c>
      <c r="D169" s="22">
        <v>4</v>
      </c>
      <c r="E169" s="23" t="s">
        <v>101</v>
      </c>
      <c r="F169" s="31" t="s">
        <v>83</v>
      </c>
      <c r="G169" s="23" t="s">
        <v>98</v>
      </c>
      <c r="H169" s="23" t="s">
        <v>35</v>
      </c>
      <c r="I169" s="23" t="s">
        <v>26</v>
      </c>
      <c r="J169" s="23" t="s">
        <v>26</v>
      </c>
      <c r="M169" s="69" t="str">
        <f t="shared" si="0"/>
        <v>VmAA80</v>
      </c>
      <c r="N169" s="25">
        <v>80</v>
      </c>
      <c r="O169" s="1" t="s">
        <v>16</v>
      </c>
    </row>
    <row r="170" spans="3:15">
      <c r="C170" s="21">
        <v>157</v>
      </c>
      <c r="D170" s="22">
        <v>5</v>
      </c>
      <c r="E170" s="23" t="s">
        <v>101</v>
      </c>
      <c r="F170" s="31" t="s">
        <v>83</v>
      </c>
      <c r="G170" s="23" t="s">
        <v>98</v>
      </c>
      <c r="H170" s="23" t="s">
        <v>35</v>
      </c>
      <c r="I170" s="23" t="s">
        <v>26</v>
      </c>
      <c r="J170" s="23" t="s">
        <v>26</v>
      </c>
      <c r="M170" s="69" t="str">
        <f t="shared" si="0"/>
        <v>VmAA100</v>
      </c>
      <c r="N170" s="25">
        <v>100</v>
      </c>
      <c r="O170" s="1" t="s">
        <v>17</v>
      </c>
    </row>
    <row r="171" spans="3:15">
      <c r="C171" s="21">
        <v>158</v>
      </c>
      <c r="D171" s="22">
        <v>6</v>
      </c>
      <c r="E171" s="23" t="s">
        <v>101</v>
      </c>
      <c r="F171" s="31" t="s">
        <v>83</v>
      </c>
      <c r="G171" s="23" t="s">
        <v>98</v>
      </c>
      <c r="H171" s="23" t="s">
        <v>35</v>
      </c>
      <c r="I171" s="23" t="s">
        <v>26</v>
      </c>
      <c r="J171" s="23" t="s">
        <v>26</v>
      </c>
      <c r="M171" s="69" t="str">
        <f t="shared" si="0"/>
        <v>VmAA280</v>
      </c>
      <c r="N171" s="25">
        <v>280</v>
      </c>
      <c r="O171" s="1" t="s">
        <v>18</v>
      </c>
    </row>
    <row r="172" spans="3:15">
      <c r="C172" s="21">
        <v>159</v>
      </c>
      <c r="D172" s="22">
        <v>7</v>
      </c>
      <c r="E172" s="23" t="s">
        <v>101</v>
      </c>
      <c r="F172" s="31" t="s">
        <v>83</v>
      </c>
      <c r="G172" s="23" t="s">
        <v>98</v>
      </c>
      <c r="H172" s="23" t="s">
        <v>35</v>
      </c>
      <c r="I172" s="23" t="s">
        <v>26</v>
      </c>
      <c r="J172" s="23" t="s">
        <v>26</v>
      </c>
      <c r="M172" s="69" t="str">
        <f t="shared" si="0"/>
        <v>VmAA300</v>
      </c>
      <c r="N172" s="25">
        <v>300</v>
      </c>
      <c r="O172" s="1" t="s">
        <v>19</v>
      </c>
    </row>
    <row r="173" spans="3:15">
      <c r="C173" s="21">
        <v>160</v>
      </c>
      <c r="D173" s="22">
        <v>8</v>
      </c>
      <c r="E173" s="23" t="s">
        <v>101</v>
      </c>
      <c r="F173" s="31" t="s">
        <v>83</v>
      </c>
      <c r="G173" s="23" t="s">
        <v>98</v>
      </c>
      <c r="H173" s="23" t="s">
        <v>35</v>
      </c>
      <c r="I173" s="23" t="s">
        <v>26</v>
      </c>
      <c r="J173" s="23" t="s">
        <v>26</v>
      </c>
      <c r="M173" s="69" t="str">
        <f t="shared" si="0"/>
        <v>VmAA345</v>
      </c>
      <c r="N173" s="25">
        <v>345</v>
      </c>
      <c r="O173" s="1" t="s">
        <v>20</v>
      </c>
    </row>
    <row r="174" spans="3:15">
      <c r="C174" s="21">
        <v>161</v>
      </c>
      <c r="D174" s="22">
        <v>9</v>
      </c>
      <c r="E174" s="23" t="s">
        <v>101</v>
      </c>
      <c r="F174" s="31" t="s">
        <v>83</v>
      </c>
      <c r="G174" s="23" t="s">
        <v>98</v>
      </c>
      <c r="H174" s="23" t="s">
        <v>35</v>
      </c>
      <c r="I174" s="23" t="s">
        <v>26</v>
      </c>
      <c r="J174" s="23" t="s">
        <v>26</v>
      </c>
      <c r="M174" s="69" t="str">
        <f t="shared" si="0"/>
        <v>VmAA360</v>
      </c>
      <c r="N174" s="25">
        <v>360</v>
      </c>
      <c r="O174" s="1" t="s">
        <v>21</v>
      </c>
    </row>
    <row r="175" spans="3:15">
      <c r="C175" s="21">
        <v>162</v>
      </c>
      <c r="D175" s="22">
        <v>10</v>
      </c>
      <c r="E175" s="23" t="s">
        <v>101</v>
      </c>
      <c r="F175" s="31" t="s">
        <v>83</v>
      </c>
      <c r="G175" s="23" t="s">
        <v>98</v>
      </c>
      <c r="H175" s="23" t="s">
        <v>35</v>
      </c>
      <c r="I175" s="23" t="s">
        <v>26</v>
      </c>
      <c r="J175" s="23" t="s">
        <v>26</v>
      </c>
      <c r="M175" s="69" t="str">
        <f t="shared" si="0"/>
        <v>VmAA600</v>
      </c>
      <c r="N175" s="25">
        <v>600</v>
      </c>
      <c r="O175" s="1" t="s">
        <v>22</v>
      </c>
    </row>
    <row r="176" spans="3:15" s="37" customFormat="1" ht="13.5" thickBot="1">
      <c r="C176" s="21">
        <v>163</v>
      </c>
      <c r="D176" s="38">
        <v>11</v>
      </c>
      <c r="E176" s="39" t="s">
        <v>101</v>
      </c>
      <c r="F176" s="40" t="s">
        <v>83</v>
      </c>
      <c r="G176" s="39" t="s">
        <v>98</v>
      </c>
      <c r="H176" s="61" t="s">
        <v>35</v>
      </c>
      <c r="I176" s="61" t="s">
        <v>26</v>
      </c>
      <c r="J176" s="61" t="s">
        <v>26</v>
      </c>
      <c r="K176" s="39"/>
      <c r="L176" s="39"/>
      <c r="M176" s="107" t="str">
        <f t="shared" si="0"/>
        <v>VmAAK01</v>
      </c>
      <c r="N176" s="42" t="s">
        <v>23</v>
      </c>
      <c r="O176" s="43" t="s">
        <v>24</v>
      </c>
    </row>
    <row r="177" spans="3:15">
      <c r="C177" s="21">
        <v>164</v>
      </c>
      <c r="D177" s="22">
        <v>1</v>
      </c>
      <c r="E177" s="23" t="s">
        <v>102</v>
      </c>
      <c r="F177" s="30" t="s">
        <v>84</v>
      </c>
      <c r="G177" s="23" t="s">
        <v>98</v>
      </c>
      <c r="H177" s="23" t="s">
        <v>25</v>
      </c>
      <c r="I177" s="23" t="s">
        <v>26</v>
      </c>
      <c r="J177" s="23" t="s">
        <v>27</v>
      </c>
      <c r="M177" s="69" t="str">
        <f t="shared" si="0"/>
        <v>VoAB20</v>
      </c>
      <c r="N177" s="25">
        <v>20</v>
      </c>
      <c r="O177" s="1" t="s">
        <v>13</v>
      </c>
    </row>
    <row r="178" spans="3:15">
      <c r="C178" s="21">
        <v>165</v>
      </c>
      <c r="D178" s="22">
        <v>2</v>
      </c>
      <c r="E178" s="23" t="s">
        <v>102</v>
      </c>
      <c r="F178" s="31" t="s">
        <v>84</v>
      </c>
      <c r="G178" s="23" t="s">
        <v>98</v>
      </c>
      <c r="H178" s="23" t="s">
        <v>25</v>
      </c>
      <c r="I178" s="23" t="s">
        <v>26</v>
      </c>
      <c r="J178" s="23" t="s">
        <v>27</v>
      </c>
      <c r="M178" s="69" t="str">
        <f t="shared" si="0"/>
        <v>VoAB60</v>
      </c>
      <c r="N178" s="25">
        <v>60</v>
      </c>
      <c r="O178" s="1" t="s">
        <v>14</v>
      </c>
    </row>
    <row r="179" spans="3:15">
      <c r="C179" s="21">
        <v>166</v>
      </c>
      <c r="D179" s="22">
        <v>3</v>
      </c>
      <c r="E179" s="23" t="s">
        <v>102</v>
      </c>
      <c r="F179" s="31" t="s">
        <v>84</v>
      </c>
      <c r="G179" s="23" t="s">
        <v>98</v>
      </c>
      <c r="H179" s="23" t="s">
        <v>25</v>
      </c>
      <c r="I179" s="23" t="s">
        <v>26</v>
      </c>
      <c r="J179" s="23" t="s">
        <v>27</v>
      </c>
      <c r="M179" s="69" t="str">
        <f t="shared" si="0"/>
        <v>VoAB67</v>
      </c>
      <c r="N179" s="25">
        <v>67</v>
      </c>
      <c r="O179" s="1" t="s">
        <v>15</v>
      </c>
    </row>
    <row r="180" spans="3:15">
      <c r="C180" s="21">
        <v>167</v>
      </c>
      <c r="D180" s="22">
        <v>4</v>
      </c>
      <c r="E180" s="23" t="s">
        <v>102</v>
      </c>
      <c r="F180" s="31" t="s">
        <v>84</v>
      </c>
      <c r="G180" s="23" t="s">
        <v>98</v>
      </c>
      <c r="H180" s="23" t="s">
        <v>25</v>
      </c>
      <c r="I180" s="23" t="s">
        <v>26</v>
      </c>
      <c r="J180" s="23" t="s">
        <v>27</v>
      </c>
      <c r="M180" s="69" t="str">
        <f t="shared" si="0"/>
        <v>VoAB80</v>
      </c>
      <c r="N180" s="25">
        <v>80</v>
      </c>
      <c r="O180" s="1" t="s">
        <v>16</v>
      </c>
    </row>
    <row r="181" spans="3:15">
      <c r="C181" s="21">
        <v>168</v>
      </c>
      <c r="D181" s="22">
        <v>5</v>
      </c>
      <c r="E181" s="23" t="s">
        <v>102</v>
      </c>
      <c r="F181" s="31" t="s">
        <v>84</v>
      </c>
      <c r="G181" s="23" t="s">
        <v>98</v>
      </c>
      <c r="H181" s="23" t="s">
        <v>25</v>
      </c>
      <c r="I181" s="23" t="s">
        <v>26</v>
      </c>
      <c r="J181" s="23" t="s">
        <v>27</v>
      </c>
      <c r="M181" s="69" t="str">
        <f t="shared" si="0"/>
        <v>VoAB100</v>
      </c>
      <c r="N181" s="25">
        <v>100</v>
      </c>
      <c r="O181" s="1" t="s">
        <v>17</v>
      </c>
    </row>
    <row r="182" spans="3:15">
      <c r="C182" s="21">
        <v>169</v>
      </c>
      <c r="D182" s="22">
        <v>6</v>
      </c>
      <c r="E182" s="23" t="s">
        <v>102</v>
      </c>
      <c r="F182" s="31" t="s">
        <v>84</v>
      </c>
      <c r="G182" s="23" t="s">
        <v>98</v>
      </c>
      <c r="H182" s="23" t="s">
        <v>25</v>
      </c>
      <c r="I182" s="23" t="s">
        <v>26</v>
      </c>
      <c r="J182" s="23" t="s">
        <v>27</v>
      </c>
      <c r="M182" s="69" t="str">
        <f t="shared" si="0"/>
        <v>VoAB280</v>
      </c>
      <c r="N182" s="25">
        <v>280</v>
      </c>
      <c r="O182" s="1" t="s">
        <v>18</v>
      </c>
    </row>
    <row r="183" spans="3:15">
      <c r="C183" s="21">
        <v>170</v>
      </c>
      <c r="D183" s="22">
        <v>7</v>
      </c>
      <c r="E183" s="23" t="s">
        <v>102</v>
      </c>
      <c r="F183" s="31" t="s">
        <v>84</v>
      </c>
      <c r="G183" s="23" t="s">
        <v>98</v>
      </c>
      <c r="H183" s="23" t="s">
        <v>25</v>
      </c>
      <c r="I183" s="23" t="s">
        <v>26</v>
      </c>
      <c r="J183" s="23" t="s">
        <v>27</v>
      </c>
      <c r="M183" s="69" t="str">
        <f t="shared" si="0"/>
        <v>VoAB300</v>
      </c>
      <c r="N183" s="25">
        <v>300</v>
      </c>
      <c r="O183" s="1" t="s">
        <v>19</v>
      </c>
    </row>
    <row r="184" spans="3:15">
      <c r="C184" s="21">
        <v>171</v>
      </c>
      <c r="D184" s="22">
        <v>8</v>
      </c>
      <c r="E184" s="23" t="s">
        <v>102</v>
      </c>
      <c r="F184" s="31" t="s">
        <v>84</v>
      </c>
      <c r="G184" s="23" t="s">
        <v>98</v>
      </c>
      <c r="H184" s="23" t="s">
        <v>25</v>
      </c>
      <c r="I184" s="23" t="s">
        <v>26</v>
      </c>
      <c r="J184" s="23" t="s">
        <v>27</v>
      </c>
      <c r="M184" s="69" t="str">
        <f t="shared" si="0"/>
        <v>VoAB345</v>
      </c>
      <c r="N184" s="25">
        <v>345</v>
      </c>
      <c r="O184" s="1" t="s">
        <v>20</v>
      </c>
    </row>
    <row r="185" spans="3:15">
      <c r="C185" s="21">
        <v>172</v>
      </c>
      <c r="D185" s="22">
        <v>9</v>
      </c>
      <c r="E185" s="23" t="s">
        <v>102</v>
      </c>
      <c r="F185" s="31" t="s">
        <v>84</v>
      </c>
      <c r="G185" s="23" t="s">
        <v>98</v>
      </c>
      <c r="H185" s="23" t="s">
        <v>25</v>
      </c>
      <c r="I185" s="23" t="s">
        <v>26</v>
      </c>
      <c r="J185" s="23" t="s">
        <v>27</v>
      </c>
      <c r="M185" s="69" t="str">
        <f t="shared" si="0"/>
        <v>VoAB360</v>
      </c>
      <c r="N185" s="25">
        <v>360</v>
      </c>
      <c r="O185" s="1" t="s">
        <v>21</v>
      </c>
    </row>
    <row r="186" spans="3:15">
      <c r="C186" s="21">
        <v>173</v>
      </c>
      <c r="D186" s="22">
        <v>10</v>
      </c>
      <c r="E186" s="23" t="s">
        <v>102</v>
      </c>
      <c r="F186" s="31" t="s">
        <v>84</v>
      </c>
      <c r="G186" s="23" t="s">
        <v>98</v>
      </c>
      <c r="H186" s="23" t="s">
        <v>25</v>
      </c>
      <c r="I186" s="23" t="s">
        <v>26</v>
      </c>
      <c r="J186" s="23" t="s">
        <v>27</v>
      </c>
      <c r="M186" s="69" t="str">
        <f t="shared" si="0"/>
        <v>VoAB600</v>
      </c>
      <c r="N186" s="25">
        <v>600</v>
      </c>
      <c r="O186" s="1" t="s">
        <v>22</v>
      </c>
    </row>
    <row r="187" spans="3:15" s="37" customFormat="1" ht="13.5" thickBot="1">
      <c r="C187" s="21">
        <v>174</v>
      </c>
      <c r="D187" s="38">
        <v>11</v>
      </c>
      <c r="E187" s="39" t="s">
        <v>102</v>
      </c>
      <c r="F187" s="40" t="s">
        <v>84</v>
      </c>
      <c r="G187" s="39" t="s">
        <v>98</v>
      </c>
      <c r="H187" s="61" t="s">
        <v>25</v>
      </c>
      <c r="I187" s="61" t="s">
        <v>26</v>
      </c>
      <c r="J187" s="61" t="s">
        <v>27</v>
      </c>
      <c r="K187" s="39"/>
      <c r="L187" s="39"/>
      <c r="M187" s="107" t="str">
        <f t="shared" si="0"/>
        <v>VoABK01</v>
      </c>
      <c r="N187" s="42" t="s">
        <v>23</v>
      </c>
      <c r="O187" s="43" t="s">
        <v>24</v>
      </c>
    </row>
    <row r="188" spans="3:15">
      <c r="C188" s="21">
        <v>175</v>
      </c>
      <c r="D188" s="22">
        <v>1</v>
      </c>
      <c r="E188" s="23" t="s">
        <v>103</v>
      </c>
      <c r="F188" s="30" t="s">
        <v>85</v>
      </c>
      <c r="G188" s="23" t="s">
        <v>98</v>
      </c>
      <c r="H188" s="23" t="s">
        <v>25</v>
      </c>
      <c r="I188" s="23" t="s">
        <v>29</v>
      </c>
      <c r="J188" s="23" t="s">
        <v>27</v>
      </c>
      <c r="M188" s="69" t="str">
        <f t="shared" si="0"/>
        <v>VoCB20</v>
      </c>
      <c r="N188" s="25">
        <v>20</v>
      </c>
      <c r="O188" s="1" t="s">
        <v>13</v>
      </c>
    </row>
    <row r="189" spans="3:15">
      <c r="C189" s="21">
        <v>176</v>
      </c>
      <c r="D189" s="22">
        <v>2</v>
      </c>
      <c r="E189" s="23" t="s">
        <v>103</v>
      </c>
      <c r="F189" s="31" t="s">
        <v>85</v>
      </c>
      <c r="G189" s="23" t="s">
        <v>98</v>
      </c>
      <c r="H189" s="23" t="s">
        <v>25</v>
      </c>
      <c r="I189" s="23" t="s">
        <v>29</v>
      </c>
      <c r="J189" s="23" t="s">
        <v>27</v>
      </c>
      <c r="M189" s="69" t="str">
        <f t="shared" si="0"/>
        <v>VoCB60</v>
      </c>
      <c r="N189" s="25">
        <v>60</v>
      </c>
      <c r="O189" s="1" t="s">
        <v>14</v>
      </c>
    </row>
    <row r="190" spans="3:15">
      <c r="C190" s="21">
        <v>177</v>
      </c>
      <c r="D190" s="22">
        <v>3</v>
      </c>
      <c r="E190" s="23" t="s">
        <v>103</v>
      </c>
      <c r="F190" s="31" t="s">
        <v>85</v>
      </c>
      <c r="G190" s="23" t="s">
        <v>98</v>
      </c>
      <c r="H190" s="23" t="s">
        <v>25</v>
      </c>
      <c r="I190" s="23" t="s">
        <v>29</v>
      </c>
      <c r="J190" s="23" t="s">
        <v>27</v>
      </c>
      <c r="M190" s="69" t="str">
        <f t="shared" si="0"/>
        <v>VoCB67</v>
      </c>
      <c r="N190" s="25">
        <v>67</v>
      </c>
      <c r="O190" s="1" t="s">
        <v>15</v>
      </c>
    </row>
    <row r="191" spans="3:15">
      <c r="C191" s="21">
        <v>178</v>
      </c>
      <c r="D191" s="22">
        <v>4</v>
      </c>
      <c r="E191" s="23" t="s">
        <v>103</v>
      </c>
      <c r="F191" s="31" t="s">
        <v>85</v>
      </c>
      <c r="G191" s="23" t="s">
        <v>98</v>
      </c>
      <c r="H191" s="23" t="s">
        <v>25</v>
      </c>
      <c r="I191" s="23" t="s">
        <v>29</v>
      </c>
      <c r="J191" s="23" t="s">
        <v>27</v>
      </c>
      <c r="M191" s="69" t="str">
        <f t="shared" si="0"/>
        <v>VoCB80</v>
      </c>
      <c r="N191" s="25">
        <v>80</v>
      </c>
      <c r="O191" s="1" t="s">
        <v>16</v>
      </c>
    </row>
    <row r="192" spans="3:15">
      <c r="C192" s="21">
        <v>179</v>
      </c>
      <c r="D192" s="22">
        <v>5</v>
      </c>
      <c r="E192" s="23" t="s">
        <v>103</v>
      </c>
      <c r="F192" s="31" t="s">
        <v>85</v>
      </c>
      <c r="G192" s="23" t="s">
        <v>98</v>
      </c>
      <c r="H192" s="23" t="s">
        <v>25</v>
      </c>
      <c r="I192" s="23" t="s">
        <v>29</v>
      </c>
      <c r="J192" s="23" t="s">
        <v>27</v>
      </c>
      <c r="M192" s="69" t="str">
        <f t="shared" si="0"/>
        <v>VoCB100</v>
      </c>
      <c r="N192" s="25">
        <v>100</v>
      </c>
      <c r="O192" s="1" t="s">
        <v>17</v>
      </c>
    </row>
    <row r="193" spans="3:15">
      <c r="C193" s="21">
        <v>180</v>
      </c>
      <c r="D193" s="22">
        <v>6</v>
      </c>
      <c r="E193" s="23" t="s">
        <v>103</v>
      </c>
      <c r="F193" s="31" t="s">
        <v>85</v>
      </c>
      <c r="G193" s="23" t="s">
        <v>98</v>
      </c>
      <c r="H193" s="23" t="s">
        <v>25</v>
      </c>
      <c r="I193" s="23" t="s">
        <v>29</v>
      </c>
      <c r="J193" s="23" t="s">
        <v>27</v>
      </c>
      <c r="M193" s="69" t="str">
        <f t="shared" si="0"/>
        <v>VoCB280</v>
      </c>
      <c r="N193" s="25">
        <v>280</v>
      </c>
      <c r="O193" s="1" t="s">
        <v>18</v>
      </c>
    </row>
    <row r="194" spans="3:15">
      <c r="C194" s="21">
        <v>181</v>
      </c>
      <c r="D194" s="22">
        <v>7</v>
      </c>
      <c r="E194" s="23" t="s">
        <v>103</v>
      </c>
      <c r="F194" s="31" t="s">
        <v>85</v>
      </c>
      <c r="G194" s="23" t="s">
        <v>98</v>
      </c>
      <c r="H194" s="23" t="s">
        <v>25</v>
      </c>
      <c r="I194" s="23" t="s">
        <v>29</v>
      </c>
      <c r="J194" s="23" t="s">
        <v>27</v>
      </c>
      <c r="M194" s="69" t="str">
        <f t="shared" si="0"/>
        <v>VoCB300</v>
      </c>
      <c r="N194" s="25">
        <v>300</v>
      </c>
      <c r="O194" s="1" t="s">
        <v>19</v>
      </c>
    </row>
    <row r="195" spans="3:15">
      <c r="C195" s="21">
        <v>182</v>
      </c>
      <c r="D195" s="22">
        <v>8</v>
      </c>
      <c r="E195" s="23" t="s">
        <v>103</v>
      </c>
      <c r="F195" s="31" t="s">
        <v>85</v>
      </c>
      <c r="G195" s="23" t="s">
        <v>98</v>
      </c>
      <c r="H195" s="23" t="s">
        <v>25</v>
      </c>
      <c r="I195" s="23" t="s">
        <v>29</v>
      </c>
      <c r="J195" s="23" t="s">
        <v>27</v>
      </c>
      <c r="M195" s="69" t="str">
        <f t="shared" si="0"/>
        <v>VoCB345</v>
      </c>
      <c r="N195" s="25">
        <v>345</v>
      </c>
      <c r="O195" s="1" t="s">
        <v>20</v>
      </c>
    </row>
    <row r="196" spans="3:15">
      <c r="C196" s="21">
        <v>183</v>
      </c>
      <c r="D196" s="22">
        <v>9</v>
      </c>
      <c r="E196" s="23" t="s">
        <v>103</v>
      </c>
      <c r="F196" s="31" t="s">
        <v>85</v>
      </c>
      <c r="G196" s="23" t="s">
        <v>98</v>
      </c>
      <c r="H196" s="23" t="s">
        <v>25</v>
      </c>
      <c r="I196" s="23" t="s">
        <v>29</v>
      </c>
      <c r="J196" s="23" t="s">
        <v>27</v>
      </c>
      <c r="M196" s="69" t="str">
        <f t="shared" si="0"/>
        <v>VoCB360</v>
      </c>
      <c r="N196" s="25">
        <v>360</v>
      </c>
      <c r="O196" s="1" t="s">
        <v>21</v>
      </c>
    </row>
    <row r="197" spans="3:15">
      <c r="C197" s="21">
        <v>184</v>
      </c>
      <c r="D197" s="22">
        <v>10</v>
      </c>
      <c r="E197" s="23" t="s">
        <v>103</v>
      </c>
      <c r="F197" s="31" t="s">
        <v>85</v>
      </c>
      <c r="G197" s="23" t="s">
        <v>98</v>
      </c>
      <c r="H197" s="23" t="s">
        <v>25</v>
      </c>
      <c r="I197" s="23" t="s">
        <v>29</v>
      </c>
      <c r="J197" s="23" t="s">
        <v>27</v>
      </c>
      <c r="M197" s="69" t="str">
        <f t="shared" si="0"/>
        <v>VoCB600</v>
      </c>
      <c r="N197" s="25">
        <v>600</v>
      </c>
      <c r="O197" s="1" t="s">
        <v>22</v>
      </c>
    </row>
    <row r="198" spans="3:15" s="37" customFormat="1" ht="13.5" thickBot="1">
      <c r="C198" s="21">
        <v>185</v>
      </c>
      <c r="D198" s="38">
        <v>11</v>
      </c>
      <c r="E198" s="39" t="s">
        <v>103</v>
      </c>
      <c r="F198" s="40" t="s">
        <v>85</v>
      </c>
      <c r="G198" s="39" t="s">
        <v>98</v>
      </c>
      <c r="H198" s="61" t="s">
        <v>25</v>
      </c>
      <c r="I198" s="61" t="s">
        <v>29</v>
      </c>
      <c r="J198" s="61" t="s">
        <v>27</v>
      </c>
      <c r="K198" s="39"/>
      <c r="L198" s="39"/>
      <c r="M198" s="107" t="str">
        <f t="shared" si="0"/>
        <v>VoCBK01</v>
      </c>
      <c r="N198" s="42" t="s">
        <v>23</v>
      </c>
      <c r="O198" s="43" t="s">
        <v>24</v>
      </c>
    </row>
    <row r="199" spans="3:15">
      <c r="C199" s="21">
        <v>186</v>
      </c>
      <c r="D199" s="22">
        <v>1</v>
      </c>
      <c r="E199" s="23" t="s">
        <v>104</v>
      </c>
      <c r="F199" s="30" t="s">
        <v>86</v>
      </c>
      <c r="G199" s="23" t="s">
        <v>98</v>
      </c>
      <c r="H199" s="23" t="s">
        <v>25</v>
      </c>
      <c r="I199" s="23" t="s">
        <v>27</v>
      </c>
      <c r="J199" s="23" t="s">
        <v>27</v>
      </c>
      <c r="M199" s="69" t="str">
        <f t="shared" si="0"/>
        <v>VoBB20</v>
      </c>
      <c r="N199" s="25">
        <v>20</v>
      </c>
      <c r="O199" s="1" t="s">
        <v>13</v>
      </c>
    </row>
    <row r="200" spans="3:15">
      <c r="C200" s="21">
        <v>187</v>
      </c>
      <c r="D200" s="22">
        <v>2</v>
      </c>
      <c r="E200" s="23" t="s">
        <v>104</v>
      </c>
      <c r="F200" s="31" t="s">
        <v>86</v>
      </c>
      <c r="G200" s="23" t="s">
        <v>98</v>
      </c>
      <c r="H200" s="23" t="s">
        <v>25</v>
      </c>
      <c r="I200" s="23" t="s">
        <v>27</v>
      </c>
      <c r="J200" s="23" t="s">
        <v>27</v>
      </c>
      <c r="M200" s="69" t="str">
        <f t="shared" si="0"/>
        <v>VoBB60</v>
      </c>
      <c r="N200" s="25">
        <v>60</v>
      </c>
      <c r="O200" s="1" t="s">
        <v>14</v>
      </c>
    </row>
    <row r="201" spans="3:15">
      <c r="C201" s="21">
        <v>188</v>
      </c>
      <c r="D201" s="22">
        <v>3</v>
      </c>
      <c r="E201" s="23" t="s">
        <v>104</v>
      </c>
      <c r="F201" s="31" t="s">
        <v>86</v>
      </c>
      <c r="G201" s="23" t="s">
        <v>98</v>
      </c>
      <c r="H201" s="23" t="s">
        <v>25</v>
      </c>
      <c r="I201" s="23" t="s">
        <v>27</v>
      </c>
      <c r="J201" s="23" t="s">
        <v>27</v>
      </c>
      <c r="M201" s="69" t="str">
        <f t="shared" si="0"/>
        <v>VoBB67</v>
      </c>
      <c r="N201" s="25">
        <v>67</v>
      </c>
      <c r="O201" s="1" t="s">
        <v>15</v>
      </c>
    </row>
    <row r="202" spans="3:15">
      <c r="C202" s="21">
        <v>189</v>
      </c>
      <c r="D202" s="22">
        <v>4</v>
      </c>
      <c r="E202" s="23" t="s">
        <v>104</v>
      </c>
      <c r="F202" s="31" t="s">
        <v>86</v>
      </c>
      <c r="G202" s="23" t="s">
        <v>98</v>
      </c>
      <c r="H202" s="23" t="s">
        <v>25</v>
      </c>
      <c r="I202" s="23" t="s">
        <v>27</v>
      </c>
      <c r="J202" s="23" t="s">
        <v>27</v>
      </c>
      <c r="M202" s="69" t="str">
        <f t="shared" si="0"/>
        <v>VoBB80</v>
      </c>
      <c r="N202" s="25">
        <v>80</v>
      </c>
      <c r="O202" s="1" t="s">
        <v>16</v>
      </c>
    </row>
    <row r="203" spans="3:15">
      <c r="C203" s="21">
        <v>190</v>
      </c>
      <c r="D203" s="22">
        <v>5</v>
      </c>
      <c r="E203" s="23" t="s">
        <v>104</v>
      </c>
      <c r="F203" s="31" t="s">
        <v>86</v>
      </c>
      <c r="G203" s="23" t="s">
        <v>98</v>
      </c>
      <c r="H203" s="23" t="s">
        <v>25</v>
      </c>
      <c r="I203" s="23" t="s">
        <v>27</v>
      </c>
      <c r="J203" s="23" t="s">
        <v>27</v>
      </c>
      <c r="M203" s="69" t="str">
        <f t="shared" si="0"/>
        <v>VoBB100</v>
      </c>
      <c r="N203" s="25">
        <v>100</v>
      </c>
      <c r="O203" s="1" t="s">
        <v>17</v>
      </c>
    </row>
    <row r="204" spans="3:15">
      <c r="C204" s="21">
        <v>191</v>
      </c>
      <c r="D204" s="22">
        <v>6</v>
      </c>
      <c r="E204" s="23" t="s">
        <v>104</v>
      </c>
      <c r="F204" s="31" t="s">
        <v>86</v>
      </c>
      <c r="G204" s="23" t="s">
        <v>98</v>
      </c>
      <c r="H204" s="23" t="s">
        <v>25</v>
      </c>
      <c r="I204" s="23" t="s">
        <v>27</v>
      </c>
      <c r="J204" s="23" t="s">
        <v>27</v>
      </c>
      <c r="M204" s="69" t="str">
        <f t="shared" si="0"/>
        <v>VoBB280</v>
      </c>
      <c r="N204" s="25">
        <v>280</v>
      </c>
      <c r="O204" s="1" t="s">
        <v>18</v>
      </c>
    </row>
    <row r="205" spans="3:15">
      <c r="C205" s="21">
        <v>192</v>
      </c>
      <c r="D205" s="22">
        <v>7</v>
      </c>
      <c r="E205" s="23" t="s">
        <v>104</v>
      </c>
      <c r="F205" s="31" t="s">
        <v>86</v>
      </c>
      <c r="G205" s="23" t="s">
        <v>98</v>
      </c>
      <c r="H205" s="23" t="s">
        <v>25</v>
      </c>
      <c r="I205" s="23" t="s">
        <v>27</v>
      </c>
      <c r="J205" s="23" t="s">
        <v>27</v>
      </c>
      <c r="M205" s="69" t="str">
        <f t="shared" si="0"/>
        <v>VoBB300</v>
      </c>
      <c r="N205" s="25">
        <v>300</v>
      </c>
      <c r="O205" s="1" t="s">
        <v>19</v>
      </c>
    </row>
    <row r="206" spans="3:15">
      <c r="C206" s="21">
        <v>193</v>
      </c>
      <c r="D206" s="22">
        <v>8</v>
      </c>
      <c r="E206" s="23" t="s">
        <v>104</v>
      </c>
      <c r="F206" s="31" t="s">
        <v>86</v>
      </c>
      <c r="G206" s="23" t="s">
        <v>98</v>
      </c>
      <c r="H206" s="23" t="s">
        <v>25</v>
      </c>
      <c r="I206" s="23" t="s">
        <v>27</v>
      </c>
      <c r="J206" s="23" t="s">
        <v>27</v>
      </c>
      <c r="M206" s="69" t="str">
        <f t="shared" si="0"/>
        <v>VoBB345</v>
      </c>
      <c r="N206" s="25">
        <v>345</v>
      </c>
      <c r="O206" s="1" t="s">
        <v>20</v>
      </c>
    </row>
    <row r="207" spans="3:15">
      <c r="C207" s="21">
        <v>194</v>
      </c>
      <c r="D207" s="22">
        <v>9</v>
      </c>
      <c r="E207" s="23" t="s">
        <v>104</v>
      </c>
      <c r="F207" s="31" t="s">
        <v>86</v>
      </c>
      <c r="G207" s="23" t="s">
        <v>98</v>
      </c>
      <c r="H207" s="23" t="s">
        <v>25</v>
      </c>
      <c r="I207" s="23" t="s">
        <v>27</v>
      </c>
      <c r="J207" s="23" t="s">
        <v>27</v>
      </c>
      <c r="M207" s="69" t="str">
        <f t="shared" si="0"/>
        <v>VoBB360</v>
      </c>
      <c r="N207" s="25">
        <v>360</v>
      </c>
      <c r="O207" s="1" t="s">
        <v>21</v>
      </c>
    </row>
    <row r="208" spans="3:15">
      <c r="C208" s="21">
        <v>195</v>
      </c>
      <c r="D208" s="22">
        <v>10</v>
      </c>
      <c r="E208" s="23" t="s">
        <v>104</v>
      </c>
      <c r="F208" s="31" t="s">
        <v>86</v>
      </c>
      <c r="G208" s="23" t="s">
        <v>98</v>
      </c>
      <c r="H208" s="23" t="s">
        <v>25</v>
      </c>
      <c r="I208" s="23" t="s">
        <v>27</v>
      </c>
      <c r="J208" s="23" t="s">
        <v>27</v>
      </c>
      <c r="M208" s="69" t="str">
        <f t="shared" ref="M208:M242" si="1">CONCATENATE($G208,$H208,$I208,$J208,$N208)</f>
        <v>VoBB600</v>
      </c>
      <c r="N208" s="25">
        <v>600</v>
      </c>
      <c r="O208" s="1" t="s">
        <v>22</v>
      </c>
    </row>
    <row r="209" spans="3:15" s="37" customFormat="1" ht="13.5" thickBot="1">
      <c r="C209" s="21">
        <v>196</v>
      </c>
      <c r="D209" s="38">
        <v>11</v>
      </c>
      <c r="E209" s="39" t="s">
        <v>104</v>
      </c>
      <c r="F209" s="40" t="s">
        <v>86</v>
      </c>
      <c r="G209" s="39" t="s">
        <v>98</v>
      </c>
      <c r="H209" s="61" t="s">
        <v>25</v>
      </c>
      <c r="I209" s="61" t="s">
        <v>27</v>
      </c>
      <c r="J209" s="61" t="s">
        <v>27</v>
      </c>
      <c r="K209" s="39"/>
      <c r="L209" s="39"/>
      <c r="M209" s="107" t="str">
        <f t="shared" si="1"/>
        <v>VoBBK01</v>
      </c>
      <c r="N209" s="42" t="s">
        <v>23</v>
      </c>
      <c r="O209" s="43" t="s">
        <v>24</v>
      </c>
    </row>
    <row r="210" spans="3:15">
      <c r="C210" s="21">
        <v>197</v>
      </c>
      <c r="D210" s="22">
        <v>1</v>
      </c>
      <c r="E210" s="23" t="s">
        <v>105</v>
      </c>
      <c r="F210" s="30" t="s">
        <v>61</v>
      </c>
      <c r="G210" s="23" t="s">
        <v>98</v>
      </c>
      <c r="H210" s="23" t="s">
        <v>35</v>
      </c>
      <c r="I210" s="23" t="s">
        <v>27</v>
      </c>
      <c r="J210" s="23" t="s">
        <v>27</v>
      </c>
      <c r="M210" s="69" t="str">
        <f t="shared" si="1"/>
        <v>VmBB20</v>
      </c>
      <c r="N210" s="25">
        <v>20</v>
      </c>
      <c r="O210" s="1" t="s">
        <v>13</v>
      </c>
    </row>
    <row r="211" spans="3:15">
      <c r="C211" s="21">
        <v>198</v>
      </c>
      <c r="D211" s="22">
        <v>2</v>
      </c>
      <c r="E211" s="23" t="s">
        <v>105</v>
      </c>
      <c r="F211" s="31" t="s">
        <v>61</v>
      </c>
      <c r="G211" s="23" t="s">
        <v>98</v>
      </c>
      <c r="H211" s="23" t="s">
        <v>35</v>
      </c>
      <c r="I211" s="23" t="s">
        <v>27</v>
      </c>
      <c r="J211" s="23" t="s">
        <v>27</v>
      </c>
      <c r="M211" s="69" t="str">
        <f t="shared" si="1"/>
        <v>VmBB60</v>
      </c>
      <c r="N211" s="25">
        <v>60</v>
      </c>
      <c r="O211" s="1" t="s">
        <v>14</v>
      </c>
    </row>
    <row r="212" spans="3:15">
      <c r="C212" s="21">
        <v>199</v>
      </c>
      <c r="D212" s="22">
        <v>3</v>
      </c>
      <c r="E212" s="23" t="s">
        <v>105</v>
      </c>
      <c r="F212" s="31" t="s">
        <v>61</v>
      </c>
      <c r="G212" s="23" t="s">
        <v>98</v>
      </c>
      <c r="H212" s="23" t="s">
        <v>35</v>
      </c>
      <c r="I212" s="23" t="s">
        <v>27</v>
      </c>
      <c r="J212" s="23" t="s">
        <v>27</v>
      </c>
      <c r="M212" s="69" t="str">
        <f t="shared" si="1"/>
        <v>VmBB67</v>
      </c>
      <c r="N212" s="25">
        <v>67</v>
      </c>
      <c r="O212" s="1" t="s">
        <v>15</v>
      </c>
    </row>
    <row r="213" spans="3:15">
      <c r="C213" s="21">
        <v>200</v>
      </c>
      <c r="D213" s="22">
        <v>4</v>
      </c>
      <c r="E213" s="23" t="s">
        <v>105</v>
      </c>
      <c r="F213" s="31" t="s">
        <v>61</v>
      </c>
      <c r="G213" s="23" t="s">
        <v>98</v>
      </c>
      <c r="H213" s="23" t="s">
        <v>35</v>
      </c>
      <c r="I213" s="23" t="s">
        <v>27</v>
      </c>
      <c r="J213" s="23" t="s">
        <v>27</v>
      </c>
      <c r="M213" s="69" t="str">
        <f t="shared" si="1"/>
        <v>VmBB80</v>
      </c>
      <c r="N213" s="25">
        <v>80</v>
      </c>
      <c r="O213" s="1" t="s">
        <v>16</v>
      </c>
    </row>
    <row r="214" spans="3:15">
      <c r="C214" s="21">
        <v>201</v>
      </c>
      <c r="D214" s="22">
        <v>5</v>
      </c>
      <c r="E214" s="23" t="s">
        <v>105</v>
      </c>
      <c r="F214" s="31" t="s">
        <v>61</v>
      </c>
      <c r="G214" s="23" t="s">
        <v>98</v>
      </c>
      <c r="H214" s="23" t="s">
        <v>35</v>
      </c>
      <c r="I214" s="23" t="s">
        <v>27</v>
      </c>
      <c r="J214" s="23" t="s">
        <v>27</v>
      </c>
      <c r="M214" s="69" t="str">
        <f t="shared" si="1"/>
        <v>VmBB100</v>
      </c>
      <c r="N214" s="25">
        <v>100</v>
      </c>
      <c r="O214" s="1" t="s">
        <v>17</v>
      </c>
    </row>
    <row r="215" spans="3:15">
      <c r="C215" s="21">
        <v>202</v>
      </c>
      <c r="D215" s="22">
        <v>6</v>
      </c>
      <c r="E215" s="23" t="s">
        <v>105</v>
      </c>
      <c r="F215" s="31" t="s">
        <v>61</v>
      </c>
      <c r="G215" s="23" t="s">
        <v>98</v>
      </c>
      <c r="H215" s="23" t="s">
        <v>35</v>
      </c>
      <c r="I215" s="23" t="s">
        <v>27</v>
      </c>
      <c r="J215" s="23" t="s">
        <v>27</v>
      </c>
      <c r="M215" s="69" t="str">
        <f t="shared" si="1"/>
        <v>VmBB280</v>
      </c>
      <c r="N215" s="25">
        <v>280</v>
      </c>
      <c r="O215" s="1" t="s">
        <v>18</v>
      </c>
    </row>
    <row r="216" spans="3:15">
      <c r="C216" s="21">
        <v>203</v>
      </c>
      <c r="D216" s="22">
        <v>7</v>
      </c>
      <c r="E216" s="23" t="s">
        <v>105</v>
      </c>
      <c r="F216" s="31" t="s">
        <v>61</v>
      </c>
      <c r="G216" s="23" t="s">
        <v>98</v>
      </c>
      <c r="H216" s="23" t="s">
        <v>35</v>
      </c>
      <c r="I216" s="23" t="s">
        <v>27</v>
      </c>
      <c r="J216" s="23" t="s">
        <v>27</v>
      </c>
      <c r="M216" s="69" t="str">
        <f t="shared" si="1"/>
        <v>VmBB300</v>
      </c>
      <c r="N216" s="25">
        <v>300</v>
      </c>
      <c r="O216" s="1" t="s">
        <v>19</v>
      </c>
    </row>
    <row r="217" spans="3:15">
      <c r="C217" s="21">
        <v>204</v>
      </c>
      <c r="D217" s="22">
        <v>8</v>
      </c>
      <c r="E217" s="23" t="s">
        <v>105</v>
      </c>
      <c r="F217" s="31" t="s">
        <v>61</v>
      </c>
      <c r="G217" s="23" t="s">
        <v>98</v>
      </c>
      <c r="H217" s="23" t="s">
        <v>35</v>
      </c>
      <c r="I217" s="23" t="s">
        <v>27</v>
      </c>
      <c r="J217" s="23" t="s">
        <v>27</v>
      </c>
      <c r="M217" s="69" t="str">
        <f t="shared" si="1"/>
        <v>VmBB345</v>
      </c>
      <c r="N217" s="25">
        <v>345</v>
      </c>
      <c r="O217" s="1" t="s">
        <v>20</v>
      </c>
    </row>
    <row r="218" spans="3:15">
      <c r="C218" s="21">
        <v>205</v>
      </c>
      <c r="D218" s="22">
        <v>9</v>
      </c>
      <c r="E218" s="23" t="s">
        <v>105</v>
      </c>
      <c r="F218" s="31" t="s">
        <v>61</v>
      </c>
      <c r="G218" s="23" t="s">
        <v>98</v>
      </c>
      <c r="H218" s="23" t="s">
        <v>35</v>
      </c>
      <c r="I218" s="23" t="s">
        <v>27</v>
      </c>
      <c r="J218" s="23" t="s">
        <v>27</v>
      </c>
      <c r="M218" s="69" t="str">
        <f t="shared" si="1"/>
        <v>VmBB360</v>
      </c>
      <c r="N218" s="25">
        <v>360</v>
      </c>
      <c r="O218" s="1" t="s">
        <v>21</v>
      </c>
    </row>
    <row r="219" spans="3:15">
      <c r="C219" s="21">
        <v>206</v>
      </c>
      <c r="D219" s="22">
        <v>10</v>
      </c>
      <c r="E219" s="23" t="s">
        <v>105</v>
      </c>
      <c r="F219" s="31" t="s">
        <v>61</v>
      </c>
      <c r="G219" s="23" t="s">
        <v>98</v>
      </c>
      <c r="H219" s="23" t="s">
        <v>35</v>
      </c>
      <c r="I219" s="23" t="s">
        <v>27</v>
      </c>
      <c r="J219" s="23" t="s">
        <v>27</v>
      </c>
      <c r="M219" s="69" t="str">
        <f t="shared" si="1"/>
        <v>VmBB600</v>
      </c>
      <c r="N219" s="25">
        <v>600</v>
      </c>
      <c r="O219" s="1" t="s">
        <v>22</v>
      </c>
    </row>
    <row r="220" spans="3:15" s="37" customFormat="1" ht="13.5" thickBot="1">
      <c r="C220" s="21">
        <v>207</v>
      </c>
      <c r="D220" s="38">
        <v>11</v>
      </c>
      <c r="E220" s="39" t="s">
        <v>105</v>
      </c>
      <c r="F220" s="40" t="s">
        <v>61</v>
      </c>
      <c r="G220" s="39" t="s">
        <v>98</v>
      </c>
      <c r="H220" s="61" t="s">
        <v>35</v>
      </c>
      <c r="I220" s="61" t="s">
        <v>27</v>
      </c>
      <c r="J220" s="61" t="s">
        <v>27</v>
      </c>
      <c r="K220" s="39"/>
      <c r="L220" s="39"/>
      <c r="M220" s="107" t="str">
        <f t="shared" si="1"/>
        <v>VmBBK01</v>
      </c>
      <c r="N220" s="42" t="s">
        <v>23</v>
      </c>
      <c r="O220" s="43" t="s">
        <v>24</v>
      </c>
    </row>
    <row r="221" spans="3:15">
      <c r="C221" s="21">
        <v>208</v>
      </c>
      <c r="D221" s="22">
        <v>1</v>
      </c>
      <c r="E221" s="23" t="s">
        <v>106</v>
      </c>
      <c r="F221" s="30" t="s">
        <v>54</v>
      </c>
      <c r="G221" s="23" t="s">
        <v>98</v>
      </c>
      <c r="H221" s="23" t="s">
        <v>35</v>
      </c>
      <c r="I221" s="23" t="s">
        <v>26</v>
      </c>
      <c r="J221" s="23" t="s">
        <v>26</v>
      </c>
      <c r="M221" s="69" t="str">
        <f t="shared" si="1"/>
        <v>VmAA20</v>
      </c>
      <c r="N221" s="25">
        <v>20</v>
      </c>
      <c r="O221" s="1" t="s">
        <v>13</v>
      </c>
    </row>
    <row r="222" spans="3:15">
      <c r="C222" s="21">
        <v>209</v>
      </c>
      <c r="D222" s="22">
        <v>2</v>
      </c>
      <c r="E222" s="23" t="s">
        <v>106</v>
      </c>
      <c r="F222" s="31" t="s">
        <v>54</v>
      </c>
      <c r="G222" s="23" t="s">
        <v>98</v>
      </c>
      <c r="H222" s="23" t="s">
        <v>35</v>
      </c>
      <c r="I222" s="23" t="s">
        <v>26</v>
      </c>
      <c r="J222" s="23" t="s">
        <v>26</v>
      </c>
      <c r="M222" s="69" t="str">
        <f t="shared" si="1"/>
        <v>VmAA60</v>
      </c>
      <c r="N222" s="25">
        <v>60</v>
      </c>
      <c r="O222" s="1" t="s">
        <v>14</v>
      </c>
    </row>
    <row r="223" spans="3:15">
      <c r="C223" s="21">
        <v>210</v>
      </c>
      <c r="D223" s="22">
        <v>3</v>
      </c>
      <c r="E223" s="23" t="s">
        <v>106</v>
      </c>
      <c r="F223" s="31" t="s">
        <v>54</v>
      </c>
      <c r="G223" s="23" t="s">
        <v>98</v>
      </c>
      <c r="H223" s="23" t="s">
        <v>35</v>
      </c>
      <c r="I223" s="23" t="s">
        <v>26</v>
      </c>
      <c r="J223" s="23" t="s">
        <v>26</v>
      </c>
      <c r="M223" s="69" t="str">
        <f t="shared" si="1"/>
        <v>VmAA67</v>
      </c>
      <c r="N223" s="25">
        <v>67</v>
      </c>
      <c r="O223" s="1" t="s">
        <v>15</v>
      </c>
    </row>
    <row r="224" spans="3:15">
      <c r="C224" s="21">
        <v>211</v>
      </c>
      <c r="D224" s="22">
        <v>4</v>
      </c>
      <c r="E224" s="23" t="s">
        <v>106</v>
      </c>
      <c r="F224" s="31" t="s">
        <v>54</v>
      </c>
      <c r="G224" s="23" t="s">
        <v>98</v>
      </c>
      <c r="H224" s="23" t="s">
        <v>35</v>
      </c>
      <c r="I224" s="23" t="s">
        <v>26</v>
      </c>
      <c r="J224" s="23" t="s">
        <v>26</v>
      </c>
      <c r="M224" s="69" t="str">
        <f t="shared" si="1"/>
        <v>VmAA80</v>
      </c>
      <c r="N224" s="25">
        <v>80</v>
      </c>
      <c r="O224" s="1" t="s">
        <v>16</v>
      </c>
    </row>
    <row r="225" spans="3:15">
      <c r="C225" s="21">
        <v>212</v>
      </c>
      <c r="D225" s="22">
        <v>5</v>
      </c>
      <c r="E225" s="23" t="s">
        <v>106</v>
      </c>
      <c r="F225" s="31" t="s">
        <v>54</v>
      </c>
      <c r="G225" s="23" t="s">
        <v>98</v>
      </c>
      <c r="H225" s="23" t="s">
        <v>35</v>
      </c>
      <c r="I225" s="23" t="s">
        <v>26</v>
      </c>
      <c r="J225" s="23" t="s">
        <v>26</v>
      </c>
      <c r="M225" s="69" t="str">
        <f t="shared" si="1"/>
        <v>VmAA100</v>
      </c>
      <c r="N225" s="25">
        <v>100</v>
      </c>
      <c r="O225" s="1" t="s">
        <v>17</v>
      </c>
    </row>
    <row r="226" spans="3:15">
      <c r="C226" s="21">
        <v>213</v>
      </c>
      <c r="D226" s="22">
        <v>6</v>
      </c>
      <c r="E226" s="23" t="s">
        <v>106</v>
      </c>
      <c r="F226" s="31" t="s">
        <v>54</v>
      </c>
      <c r="G226" s="23" t="s">
        <v>98</v>
      </c>
      <c r="H226" s="23" t="s">
        <v>35</v>
      </c>
      <c r="I226" s="23" t="s">
        <v>26</v>
      </c>
      <c r="J226" s="23" t="s">
        <v>26</v>
      </c>
      <c r="M226" s="69" t="str">
        <f t="shared" si="1"/>
        <v>VmAA280</v>
      </c>
      <c r="N226" s="25">
        <v>280</v>
      </c>
      <c r="O226" s="1" t="s">
        <v>18</v>
      </c>
    </row>
    <row r="227" spans="3:15">
      <c r="C227" s="21">
        <v>214</v>
      </c>
      <c r="D227" s="22">
        <v>7</v>
      </c>
      <c r="E227" s="23" t="s">
        <v>106</v>
      </c>
      <c r="F227" s="31" t="s">
        <v>54</v>
      </c>
      <c r="G227" s="23" t="s">
        <v>98</v>
      </c>
      <c r="H227" s="23" t="s">
        <v>35</v>
      </c>
      <c r="I227" s="23" t="s">
        <v>26</v>
      </c>
      <c r="J227" s="23" t="s">
        <v>26</v>
      </c>
      <c r="M227" s="69" t="str">
        <f t="shared" si="1"/>
        <v>VmAA300</v>
      </c>
      <c r="N227" s="25">
        <v>300</v>
      </c>
      <c r="O227" s="1" t="s">
        <v>19</v>
      </c>
    </row>
    <row r="228" spans="3:15">
      <c r="C228" s="21">
        <v>215</v>
      </c>
      <c r="D228" s="22">
        <v>8</v>
      </c>
      <c r="E228" s="23" t="s">
        <v>106</v>
      </c>
      <c r="F228" s="31" t="s">
        <v>54</v>
      </c>
      <c r="G228" s="23" t="s">
        <v>98</v>
      </c>
      <c r="H228" s="23" t="s">
        <v>35</v>
      </c>
      <c r="I228" s="23" t="s">
        <v>26</v>
      </c>
      <c r="J228" s="23" t="s">
        <v>26</v>
      </c>
      <c r="M228" s="69" t="str">
        <f t="shared" si="1"/>
        <v>VmAA345</v>
      </c>
      <c r="N228" s="25">
        <v>345</v>
      </c>
      <c r="O228" s="1" t="s">
        <v>20</v>
      </c>
    </row>
    <row r="229" spans="3:15">
      <c r="C229" s="21">
        <v>216</v>
      </c>
      <c r="D229" s="22">
        <v>9</v>
      </c>
      <c r="E229" s="23" t="s">
        <v>106</v>
      </c>
      <c r="F229" s="31" t="s">
        <v>54</v>
      </c>
      <c r="G229" s="23" t="s">
        <v>98</v>
      </c>
      <c r="H229" s="23" t="s">
        <v>35</v>
      </c>
      <c r="I229" s="23" t="s">
        <v>26</v>
      </c>
      <c r="J229" s="23" t="s">
        <v>26</v>
      </c>
      <c r="M229" s="69" t="str">
        <f t="shared" si="1"/>
        <v>VmAA360</v>
      </c>
      <c r="N229" s="25">
        <v>360</v>
      </c>
      <c r="O229" s="1" t="s">
        <v>21</v>
      </c>
    </row>
    <row r="230" spans="3:15">
      <c r="C230" s="21">
        <v>217</v>
      </c>
      <c r="D230" s="22">
        <v>10</v>
      </c>
      <c r="E230" s="23" t="s">
        <v>106</v>
      </c>
      <c r="F230" s="31" t="s">
        <v>54</v>
      </c>
      <c r="G230" s="23" t="s">
        <v>98</v>
      </c>
      <c r="H230" s="23" t="s">
        <v>35</v>
      </c>
      <c r="I230" s="23" t="s">
        <v>26</v>
      </c>
      <c r="J230" s="23" t="s">
        <v>26</v>
      </c>
      <c r="M230" s="69" t="str">
        <f t="shared" si="1"/>
        <v>VmAA600</v>
      </c>
      <c r="N230" s="25">
        <v>600</v>
      </c>
      <c r="O230" s="1" t="s">
        <v>22</v>
      </c>
    </row>
    <row r="231" spans="3:15" s="37" customFormat="1" ht="13.5" thickBot="1">
      <c r="C231" s="21">
        <v>218</v>
      </c>
      <c r="D231" s="38">
        <v>11</v>
      </c>
      <c r="E231" s="39" t="s">
        <v>106</v>
      </c>
      <c r="F231" s="40" t="s">
        <v>54</v>
      </c>
      <c r="G231" s="39" t="s">
        <v>98</v>
      </c>
      <c r="H231" s="61" t="s">
        <v>35</v>
      </c>
      <c r="I231" s="61" t="s">
        <v>26</v>
      </c>
      <c r="J231" s="61" t="s">
        <v>26</v>
      </c>
      <c r="K231" s="39"/>
      <c r="L231" s="39"/>
      <c r="M231" s="107" t="str">
        <f t="shared" si="1"/>
        <v>VmAAK01</v>
      </c>
      <c r="N231" s="42" t="s">
        <v>23</v>
      </c>
      <c r="O231" s="43" t="s">
        <v>24</v>
      </c>
    </row>
    <row r="232" spans="3:15">
      <c r="C232" s="21">
        <v>219</v>
      </c>
      <c r="D232" s="22">
        <v>1</v>
      </c>
      <c r="E232" s="23" t="s">
        <v>107</v>
      </c>
      <c r="F232" s="30" t="s">
        <v>64</v>
      </c>
      <c r="G232" s="23" t="s">
        <v>98</v>
      </c>
      <c r="H232" s="23" t="s">
        <v>35</v>
      </c>
      <c r="I232" s="23" t="s">
        <v>26</v>
      </c>
      <c r="J232" s="23" t="s">
        <v>26</v>
      </c>
      <c r="M232" s="69" t="str">
        <f t="shared" si="1"/>
        <v>VmAA20</v>
      </c>
      <c r="N232" s="25">
        <v>20</v>
      </c>
      <c r="O232" s="1" t="s">
        <v>13</v>
      </c>
    </row>
    <row r="233" spans="3:15">
      <c r="C233" s="21">
        <v>220</v>
      </c>
      <c r="D233" s="22">
        <v>2</v>
      </c>
      <c r="E233" s="23" t="s">
        <v>107</v>
      </c>
      <c r="F233" s="31" t="s">
        <v>64</v>
      </c>
      <c r="G233" s="23" t="s">
        <v>98</v>
      </c>
      <c r="H233" s="23" t="s">
        <v>35</v>
      </c>
      <c r="I233" s="23" t="s">
        <v>26</v>
      </c>
      <c r="J233" s="23" t="s">
        <v>26</v>
      </c>
      <c r="M233" s="69" t="str">
        <f t="shared" si="1"/>
        <v>VmAA60</v>
      </c>
      <c r="N233" s="25">
        <v>60</v>
      </c>
      <c r="O233" s="1" t="s">
        <v>14</v>
      </c>
    </row>
    <row r="234" spans="3:15">
      <c r="C234" s="21">
        <v>221</v>
      </c>
      <c r="D234" s="22">
        <v>3</v>
      </c>
      <c r="E234" s="23" t="s">
        <v>107</v>
      </c>
      <c r="F234" s="31" t="s">
        <v>64</v>
      </c>
      <c r="G234" s="23" t="s">
        <v>98</v>
      </c>
      <c r="H234" s="23" t="s">
        <v>35</v>
      </c>
      <c r="I234" s="23" t="s">
        <v>26</v>
      </c>
      <c r="J234" s="23" t="s">
        <v>26</v>
      </c>
      <c r="M234" s="69" t="str">
        <f t="shared" si="1"/>
        <v>VmAA67</v>
      </c>
      <c r="N234" s="25">
        <v>67</v>
      </c>
      <c r="O234" s="1" t="s">
        <v>15</v>
      </c>
    </row>
    <row r="235" spans="3:15">
      <c r="C235" s="21">
        <v>222</v>
      </c>
      <c r="D235" s="22">
        <v>4</v>
      </c>
      <c r="E235" s="23" t="s">
        <v>107</v>
      </c>
      <c r="F235" s="31" t="s">
        <v>64</v>
      </c>
      <c r="G235" s="23" t="s">
        <v>98</v>
      </c>
      <c r="H235" s="23" t="s">
        <v>35</v>
      </c>
      <c r="I235" s="23" t="s">
        <v>26</v>
      </c>
      <c r="J235" s="23" t="s">
        <v>26</v>
      </c>
      <c r="M235" s="69" t="str">
        <f t="shared" si="1"/>
        <v>VmAA80</v>
      </c>
      <c r="N235" s="25">
        <v>80</v>
      </c>
      <c r="O235" s="1" t="s">
        <v>16</v>
      </c>
    </row>
    <row r="236" spans="3:15">
      <c r="C236" s="21">
        <v>223</v>
      </c>
      <c r="D236" s="22">
        <v>5</v>
      </c>
      <c r="E236" s="23" t="s">
        <v>107</v>
      </c>
      <c r="F236" s="31" t="s">
        <v>64</v>
      </c>
      <c r="G236" s="23" t="s">
        <v>98</v>
      </c>
      <c r="H236" s="23" t="s">
        <v>35</v>
      </c>
      <c r="I236" s="23" t="s">
        <v>26</v>
      </c>
      <c r="J236" s="23" t="s">
        <v>26</v>
      </c>
      <c r="M236" s="69" t="str">
        <f t="shared" si="1"/>
        <v>VmAA100</v>
      </c>
      <c r="N236" s="25">
        <v>100</v>
      </c>
      <c r="O236" s="1" t="s">
        <v>17</v>
      </c>
    </row>
    <row r="237" spans="3:15">
      <c r="C237" s="21">
        <v>224</v>
      </c>
      <c r="D237" s="22">
        <v>6</v>
      </c>
      <c r="E237" s="23" t="s">
        <v>107</v>
      </c>
      <c r="F237" s="31" t="s">
        <v>64</v>
      </c>
      <c r="G237" s="23" t="s">
        <v>98</v>
      </c>
      <c r="H237" s="23" t="s">
        <v>35</v>
      </c>
      <c r="I237" s="23" t="s">
        <v>26</v>
      </c>
      <c r="J237" s="23" t="s">
        <v>26</v>
      </c>
      <c r="M237" s="69" t="str">
        <f t="shared" si="1"/>
        <v>VmAA280</v>
      </c>
      <c r="N237" s="25">
        <v>280</v>
      </c>
      <c r="O237" s="1" t="s">
        <v>18</v>
      </c>
    </row>
    <row r="238" spans="3:15">
      <c r="C238" s="21">
        <v>225</v>
      </c>
      <c r="D238" s="22">
        <v>7</v>
      </c>
      <c r="E238" s="23" t="s">
        <v>107</v>
      </c>
      <c r="F238" s="31" t="s">
        <v>64</v>
      </c>
      <c r="G238" s="23" t="s">
        <v>98</v>
      </c>
      <c r="H238" s="23" t="s">
        <v>35</v>
      </c>
      <c r="I238" s="23" t="s">
        <v>26</v>
      </c>
      <c r="J238" s="23" t="s">
        <v>26</v>
      </c>
      <c r="M238" s="69" t="str">
        <f t="shared" si="1"/>
        <v>VmAA300</v>
      </c>
      <c r="N238" s="25">
        <v>300</v>
      </c>
      <c r="O238" s="1" t="s">
        <v>19</v>
      </c>
    </row>
    <row r="239" spans="3:15">
      <c r="C239" s="21">
        <v>226</v>
      </c>
      <c r="D239" s="22">
        <v>8</v>
      </c>
      <c r="E239" s="23" t="s">
        <v>107</v>
      </c>
      <c r="F239" s="31" t="s">
        <v>64</v>
      </c>
      <c r="G239" s="23" t="s">
        <v>98</v>
      </c>
      <c r="H239" s="23" t="s">
        <v>35</v>
      </c>
      <c r="I239" s="23" t="s">
        <v>26</v>
      </c>
      <c r="J239" s="23" t="s">
        <v>26</v>
      </c>
      <c r="M239" s="69" t="str">
        <f t="shared" si="1"/>
        <v>VmAA345</v>
      </c>
      <c r="N239" s="25">
        <v>345</v>
      </c>
      <c r="O239" s="1" t="s">
        <v>20</v>
      </c>
    </row>
    <row r="240" spans="3:15">
      <c r="C240" s="21">
        <v>227</v>
      </c>
      <c r="D240" s="22">
        <v>9</v>
      </c>
      <c r="E240" s="23" t="s">
        <v>107</v>
      </c>
      <c r="F240" s="31" t="s">
        <v>64</v>
      </c>
      <c r="G240" s="23" t="s">
        <v>98</v>
      </c>
      <c r="H240" s="23" t="s">
        <v>35</v>
      </c>
      <c r="I240" s="23" t="s">
        <v>26</v>
      </c>
      <c r="J240" s="23" t="s">
        <v>26</v>
      </c>
      <c r="M240" s="69" t="str">
        <f t="shared" si="1"/>
        <v>VmAA360</v>
      </c>
      <c r="N240" s="25">
        <v>360</v>
      </c>
      <c r="O240" s="1" t="s">
        <v>21</v>
      </c>
    </row>
    <row r="241" spans="3:15">
      <c r="C241" s="21">
        <v>228</v>
      </c>
      <c r="D241" s="22">
        <v>10</v>
      </c>
      <c r="E241" s="23" t="s">
        <v>107</v>
      </c>
      <c r="F241" s="31" t="s">
        <v>64</v>
      </c>
      <c r="G241" s="23" t="s">
        <v>98</v>
      </c>
      <c r="H241" s="23" t="s">
        <v>35</v>
      </c>
      <c r="I241" s="23" t="s">
        <v>26</v>
      </c>
      <c r="J241" s="23" t="s">
        <v>26</v>
      </c>
      <c r="M241" s="69" t="str">
        <f t="shared" si="1"/>
        <v>VmAA600</v>
      </c>
      <c r="N241" s="25">
        <v>600</v>
      </c>
      <c r="O241" s="1" t="s">
        <v>22</v>
      </c>
    </row>
    <row r="242" spans="3:15" s="37" customFormat="1" ht="13.5" thickBot="1">
      <c r="C242" s="21">
        <v>229</v>
      </c>
      <c r="D242" s="38">
        <v>11</v>
      </c>
      <c r="E242" s="39" t="s">
        <v>107</v>
      </c>
      <c r="F242" s="40" t="s">
        <v>64</v>
      </c>
      <c r="G242" s="39" t="s">
        <v>98</v>
      </c>
      <c r="H242" s="61" t="s">
        <v>35</v>
      </c>
      <c r="I242" s="61" t="s">
        <v>26</v>
      </c>
      <c r="J242" s="61" t="s">
        <v>26</v>
      </c>
      <c r="K242" s="39"/>
      <c r="L242" s="39"/>
      <c r="M242" s="107" t="str">
        <f t="shared" si="1"/>
        <v>VmAAK01</v>
      </c>
      <c r="N242" s="42" t="s">
        <v>23</v>
      </c>
      <c r="O242" s="43" t="s">
        <v>24</v>
      </c>
    </row>
    <row r="243" spans="3:15">
      <c r="C243" s="21">
        <v>230</v>
      </c>
      <c r="D243" s="22">
        <v>1</v>
      </c>
      <c r="E243" s="23" t="s">
        <v>108</v>
      </c>
      <c r="F243" s="30" t="s">
        <v>52</v>
      </c>
      <c r="G243" s="23" t="s">
        <v>98</v>
      </c>
      <c r="H243" s="23" t="s">
        <v>25</v>
      </c>
      <c r="I243" s="23" t="s">
        <v>27</v>
      </c>
      <c r="J243" s="23" t="s">
        <v>29</v>
      </c>
      <c r="M243" s="69" t="str">
        <f t="shared" ref="M243:M253" si="2">CONCATENATE(G243,H243,I243,J243,N243)</f>
        <v>VoBC20</v>
      </c>
      <c r="N243" s="25">
        <v>20</v>
      </c>
      <c r="O243" s="1" t="s">
        <v>13</v>
      </c>
    </row>
    <row r="244" spans="3:15">
      <c r="C244" s="21">
        <v>231</v>
      </c>
      <c r="D244" s="22">
        <v>2</v>
      </c>
      <c r="E244" s="23" t="s">
        <v>108</v>
      </c>
      <c r="F244" s="31" t="s">
        <v>52</v>
      </c>
      <c r="G244" s="23" t="s">
        <v>98</v>
      </c>
      <c r="H244" s="23" t="s">
        <v>25</v>
      </c>
      <c r="I244" s="23" t="s">
        <v>27</v>
      </c>
      <c r="J244" s="23" t="s">
        <v>29</v>
      </c>
      <c r="M244" s="69" t="str">
        <f t="shared" si="2"/>
        <v>VoBC60</v>
      </c>
      <c r="N244" s="25">
        <v>60</v>
      </c>
      <c r="O244" s="1" t="s">
        <v>14</v>
      </c>
    </row>
    <row r="245" spans="3:15">
      <c r="C245" s="21">
        <v>232</v>
      </c>
      <c r="D245" s="22">
        <v>3</v>
      </c>
      <c r="E245" s="23" t="s">
        <v>108</v>
      </c>
      <c r="F245" s="31" t="s">
        <v>52</v>
      </c>
      <c r="G245" s="23" t="s">
        <v>98</v>
      </c>
      <c r="H245" s="23" t="s">
        <v>25</v>
      </c>
      <c r="I245" s="23" t="s">
        <v>27</v>
      </c>
      <c r="J245" s="23" t="s">
        <v>29</v>
      </c>
      <c r="M245" s="69" t="str">
        <f t="shared" si="2"/>
        <v>VoBC67</v>
      </c>
      <c r="N245" s="25">
        <v>67</v>
      </c>
      <c r="O245" s="1" t="s">
        <v>15</v>
      </c>
    </row>
    <row r="246" spans="3:15">
      <c r="C246" s="21">
        <v>233</v>
      </c>
      <c r="D246" s="22">
        <v>4</v>
      </c>
      <c r="E246" s="23" t="s">
        <v>108</v>
      </c>
      <c r="F246" s="31" t="s">
        <v>52</v>
      </c>
      <c r="G246" s="23" t="s">
        <v>98</v>
      </c>
      <c r="H246" s="23" t="s">
        <v>25</v>
      </c>
      <c r="I246" s="23" t="s">
        <v>27</v>
      </c>
      <c r="J246" s="23" t="s">
        <v>29</v>
      </c>
      <c r="M246" s="69" t="str">
        <f t="shared" si="2"/>
        <v>VoBC80</v>
      </c>
      <c r="N246" s="25">
        <v>80</v>
      </c>
      <c r="O246" s="1" t="s">
        <v>16</v>
      </c>
    </row>
    <row r="247" spans="3:15">
      <c r="C247" s="21">
        <v>234</v>
      </c>
      <c r="D247" s="22">
        <v>5</v>
      </c>
      <c r="E247" s="23" t="s">
        <v>108</v>
      </c>
      <c r="F247" s="31" t="s">
        <v>52</v>
      </c>
      <c r="G247" s="23" t="s">
        <v>98</v>
      </c>
      <c r="H247" s="23" t="s">
        <v>25</v>
      </c>
      <c r="I247" s="23" t="s">
        <v>27</v>
      </c>
      <c r="J247" s="23" t="s">
        <v>29</v>
      </c>
      <c r="M247" s="69" t="str">
        <f t="shared" si="2"/>
        <v>VoBC100</v>
      </c>
      <c r="N247" s="25">
        <v>100</v>
      </c>
      <c r="O247" s="1" t="s">
        <v>17</v>
      </c>
    </row>
    <row r="248" spans="3:15">
      <c r="C248" s="21">
        <v>235</v>
      </c>
      <c r="D248" s="22">
        <v>6</v>
      </c>
      <c r="E248" s="23" t="s">
        <v>108</v>
      </c>
      <c r="F248" s="31" t="s">
        <v>52</v>
      </c>
      <c r="G248" s="23" t="s">
        <v>98</v>
      </c>
      <c r="H248" s="23" t="s">
        <v>25</v>
      </c>
      <c r="I248" s="23" t="s">
        <v>27</v>
      </c>
      <c r="J248" s="23" t="s">
        <v>29</v>
      </c>
      <c r="M248" s="69" t="str">
        <f t="shared" si="2"/>
        <v>VoBC280</v>
      </c>
      <c r="N248" s="25">
        <v>280</v>
      </c>
      <c r="O248" s="1" t="s">
        <v>18</v>
      </c>
    </row>
    <row r="249" spans="3:15">
      <c r="C249" s="21">
        <v>236</v>
      </c>
      <c r="D249" s="22">
        <v>7</v>
      </c>
      <c r="E249" s="23" t="s">
        <v>108</v>
      </c>
      <c r="F249" s="31" t="s">
        <v>52</v>
      </c>
      <c r="G249" s="23" t="s">
        <v>98</v>
      </c>
      <c r="H249" s="23" t="s">
        <v>25</v>
      </c>
      <c r="I249" s="23" t="s">
        <v>27</v>
      </c>
      <c r="J249" s="23" t="s">
        <v>29</v>
      </c>
      <c r="M249" s="69" t="str">
        <f t="shared" si="2"/>
        <v>VoBC300</v>
      </c>
      <c r="N249" s="25">
        <v>300</v>
      </c>
      <c r="O249" s="1" t="s">
        <v>19</v>
      </c>
    </row>
    <row r="250" spans="3:15">
      <c r="C250" s="21">
        <v>237</v>
      </c>
      <c r="D250" s="22">
        <v>8</v>
      </c>
      <c r="E250" s="23" t="s">
        <v>108</v>
      </c>
      <c r="F250" s="31" t="s">
        <v>52</v>
      </c>
      <c r="G250" s="23" t="s">
        <v>98</v>
      </c>
      <c r="H250" s="23" t="s">
        <v>25</v>
      </c>
      <c r="I250" s="23" t="s">
        <v>27</v>
      </c>
      <c r="J250" s="23" t="s">
        <v>29</v>
      </c>
      <c r="M250" s="69" t="str">
        <f t="shared" si="2"/>
        <v>VoBC345</v>
      </c>
      <c r="N250" s="25">
        <v>345</v>
      </c>
      <c r="O250" s="1" t="s">
        <v>20</v>
      </c>
    </row>
    <row r="251" spans="3:15">
      <c r="C251" s="21">
        <v>238</v>
      </c>
      <c r="D251" s="22">
        <v>9</v>
      </c>
      <c r="E251" s="23" t="s">
        <v>108</v>
      </c>
      <c r="F251" s="31" t="s">
        <v>52</v>
      </c>
      <c r="G251" s="23" t="s">
        <v>98</v>
      </c>
      <c r="H251" s="23" t="s">
        <v>25</v>
      </c>
      <c r="I251" s="23" t="s">
        <v>27</v>
      </c>
      <c r="J251" s="23" t="s">
        <v>29</v>
      </c>
      <c r="M251" s="69" t="str">
        <f t="shared" si="2"/>
        <v>VoBC360</v>
      </c>
      <c r="N251" s="25">
        <v>360</v>
      </c>
      <c r="O251" s="1" t="s">
        <v>21</v>
      </c>
    </row>
    <row r="252" spans="3:15">
      <c r="C252" s="21">
        <v>239</v>
      </c>
      <c r="D252" s="22">
        <v>10</v>
      </c>
      <c r="E252" s="23" t="s">
        <v>108</v>
      </c>
      <c r="F252" s="31" t="s">
        <v>52</v>
      </c>
      <c r="G252" s="23" t="s">
        <v>98</v>
      </c>
      <c r="H252" s="23" t="s">
        <v>25</v>
      </c>
      <c r="I252" s="23" t="s">
        <v>27</v>
      </c>
      <c r="J252" s="23" t="s">
        <v>29</v>
      </c>
      <c r="M252" s="69" t="str">
        <f t="shared" si="2"/>
        <v>VoBC600</v>
      </c>
      <c r="N252" s="25">
        <v>600</v>
      </c>
      <c r="O252" s="1" t="s">
        <v>22</v>
      </c>
    </row>
    <row r="253" spans="3:15" s="37" customFormat="1" ht="13.5" thickBot="1">
      <c r="C253" s="21">
        <v>240</v>
      </c>
      <c r="D253" s="38">
        <v>11</v>
      </c>
      <c r="E253" s="39" t="s">
        <v>108</v>
      </c>
      <c r="F253" s="40" t="s">
        <v>52</v>
      </c>
      <c r="G253" s="39" t="s">
        <v>98</v>
      </c>
      <c r="H253" s="61" t="s">
        <v>25</v>
      </c>
      <c r="I253" s="61" t="s">
        <v>27</v>
      </c>
      <c r="J253" s="61" t="s">
        <v>29</v>
      </c>
      <c r="K253" s="39"/>
      <c r="L253" s="39"/>
      <c r="M253" s="69" t="str">
        <f t="shared" si="2"/>
        <v>VoBCK01</v>
      </c>
      <c r="N253" s="42" t="s">
        <v>23</v>
      </c>
      <c r="O253" s="43" t="s">
        <v>24</v>
      </c>
    </row>
    <row r="254" spans="3:15">
      <c r="C254" s="21">
        <v>241</v>
      </c>
      <c r="D254" s="22">
        <v>1</v>
      </c>
      <c r="E254" s="23" t="s">
        <v>109</v>
      </c>
      <c r="F254" s="30" t="s">
        <v>57</v>
      </c>
      <c r="G254" s="23" t="s">
        <v>98</v>
      </c>
      <c r="H254" s="23" t="s">
        <v>25</v>
      </c>
      <c r="I254" s="23" t="s">
        <v>27</v>
      </c>
      <c r="J254" s="23" t="s">
        <v>27</v>
      </c>
      <c r="M254" s="69" t="str">
        <f t="shared" ref="M254:M317" si="3">CONCATENATE($G254,$H254,$I254,$J254,$N254)</f>
        <v>VoBB20</v>
      </c>
      <c r="N254" s="25">
        <v>20</v>
      </c>
      <c r="O254" s="1" t="s">
        <v>13</v>
      </c>
    </row>
    <row r="255" spans="3:15">
      <c r="C255" s="21">
        <v>242</v>
      </c>
      <c r="D255" s="22">
        <v>2</v>
      </c>
      <c r="E255" s="23" t="s">
        <v>109</v>
      </c>
      <c r="F255" s="31" t="s">
        <v>57</v>
      </c>
      <c r="G255" s="23" t="s">
        <v>98</v>
      </c>
      <c r="H255" s="23" t="s">
        <v>25</v>
      </c>
      <c r="I255" s="23" t="s">
        <v>27</v>
      </c>
      <c r="J255" s="23" t="s">
        <v>27</v>
      </c>
      <c r="M255" s="69" t="str">
        <f t="shared" si="3"/>
        <v>VoBB60</v>
      </c>
      <c r="N255" s="25">
        <v>60</v>
      </c>
      <c r="O255" s="1" t="s">
        <v>14</v>
      </c>
    </row>
    <row r="256" spans="3:15">
      <c r="C256" s="21">
        <v>243</v>
      </c>
      <c r="D256" s="22">
        <v>3</v>
      </c>
      <c r="E256" s="23" t="s">
        <v>109</v>
      </c>
      <c r="F256" s="31" t="s">
        <v>57</v>
      </c>
      <c r="G256" s="23" t="s">
        <v>98</v>
      </c>
      <c r="H256" s="23" t="s">
        <v>25</v>
      </c>
      <c r="I256" s="23" t="s">
        <v>27</v>
      </c>
      <c r="J256" s="23" t="s">
        <v>27</v>
      </c>
      <c r="M256" s="69" t="str">
        <f t="shared" si="3"/>
        <v>VoBB67</v>
      </c>
      <c r="N256" s="25">
        <v>67</v>
      </c>
      <c r="O256" s="1" t="s">
        <v>15</v>
      </c>
    </row>
    <row r="257" spans="3:15">
      <c r="C257" s="21">
        <v>244</v>
      </c>
      <c r="D257" s="22">
        <v>4</v>
      </c>
      <c r="E257" s="23" t="s">
        <v>109</v>
      </c>
      <c r="F257" s="31" t="s">
        <v>57</v>
      </c>
      <c r="G257" s="23" t="s">
        <v>98</v>
      </c>
      <c r="H257" s="23" t="s">
        <v>25</v>
      </c>
      <c r="I257" s="23" t="s">
        <v>27</v>
      </c>
      <c r="J257" s="23" t="s">
        <v>27</v>
      </c>
      <c r="M257" s="69" t="str">
        <f t="shared" si="3"/>
        <v>VoBB80</v>
      </c>
      <c r="N257" s="25">
        <v>80</v>
      </c>
      <c r="O257" s="1" t="s">
        <v>16</v>
      </c>
    </row>
    <row r="258" spans="3:15">
      <c r="C258" s="21">
        <v>245</v>
      </c>
      <c r="D258" s="22">
        <v>5</v>
      </c>
      <c r="E258" s="23" t="s">
        <v>109</v>
      </c>
      <c r="F258" s="31" t="s">
        <v>57</v>
      </c>
      <c r="G258" s="23" t="s">
        <v>98</v>
      </c>
      <c r="H258" s="23" t="s">
        <v>25</v>
      </c>
      <c r="I258" s="23" t="s">
        <v>27</v>
      </c>
      <c r="J258" s="23" t="s">
        <v>27</v>
      </c>
      <c r="M258" s="69" t="str">
        <f t="shared" si="3"/>
        <v>VoBB100</v>
      </c>
      <c r="N258" s="25">
        <v>100</v>
      </c>
      <c r="O258" s="1" t="s">
        <v>17</v>
      </c>
    </row>
    <row r="259" spans="3:15">
      <c r="C259" s="21">
        <v>246</v>
      </c>
      <c r="D259" s="22">
        <v>6</v>
      </c>
      <c r="E259" s="23" t="s">
        <v>109</v>
      </c>
      <c r="F259" s="31" t="s">
        <v>57</v>
      </c>
      <c r="G259" s="23" t="s">
        <v>98</v>
      </c>
      <c r="H259" s="23" t="s">
        <v>25</v>
      </c>
      <c r="I259" s="23" t="s">
        <v>27</v>
      </c>
      <c r="J259" s="23" t="s">
        <v>27</v>
      </c>
      <c r="M259" s="69" t="str">
        <f t="shared" si="3"/>
        <v>VoBB280</v>
      </c>
      <c r="N259" s="25">
        <v>280</v>
      </c>
      <c r="O259" s="1" t="s">
        <v>18</v>
      </c>
    </row>
    <row r="260" spans="3:15">
      <c r="C260" s="21">
        <v>247</v>
      </c>
      <c r="D260" s="22">
        <v>7</v>
      </c>
      <c r="E260" s="23" t="s">
        <v>109</v>
      </c>
      <c r="F260" s="31" t="s">
        <v>57</v>
      </c>
      <c r="G260" s="23" t="s">
        <v>98</v>
      </c>
      <c r="H260" s="23" t="s">
        <v>25</v>
      </c>
      <c r="I260" s="23" t="s">
        <v>27</v>
      </c>
      <c r="J260" s="23" t="s">
        <v>27</v>
      </c>
      <c r="M260" s="69" t="str">
        <f t="shared" si="3"/>
        <v>VoBB300</v>
      </c>
      <c r="N260" s="25">
        <v>300</v>
      </c>
      <c r="O260" s="1" t="s">
        <v>19</v>
      </c>
    </row>
    <row r="261" spans="3:15">
      <c r="C261" s="21">
        <v>248</v>
      </c>
      <c r="D261" s="22">
        <v>8</v>
      </c>
      <c r="E261" s="23" t="s">
        <v>109</v>
      </c>
      <c r="F261" s="31" t="s">
        <v>57</v>
      </c>
      <c r="G261" s="23" t="s">
        <v>98</v>
      </c>
      <c r="H261" s="23" t="s">
        <v>25</v>
      </c>
      <c r="I261" s="23" t="s">
        <v>27</v>
      </c>
      <c r="J261" s="23" t="s">
        <v>27</v>
      </c>
      <c r="M261" s="69" t="str">
        <f t="shared" si="3"/>
        <v>VoBB345</v>
      </c>
      <c r="N261" s="25">
        <v>345</v>
      </c>
      <c r="O261" s="1" t="s">
        <v>20</v>
      </c>
    </row>
    <row r="262" spans="3:15">
      <c r="C262" s="21">
        <v>249</v>
      </c>
      <c r="D262" s="22">
        <v>9</v>
      </c>
      <c r="E262" s="23" t="s">
        <v>109</v>
      </c>
      <c r="F262" s="31" t="s">
        <v>57</v>
      </c>
      <c r="G262" s="23" t="s">
        <v>98</v>
      </c>
      <c r="H262" s="23" t="s">
        <v>25</v>
      </c>
      <c r="I262" s="23" t="s">
        <v>27</v>
      </c>
      <c r="J262" s="23" t="s">
        <v>27</v>
      </c>
      <c r="M262" s="69" t="str">
        <f t="shared" si="3"/>
        <v>VoBB360</v>
      </c>
      <c r="N262" s="25">
        <v>360</v>
      </c>
      <c r="O262" s="1" t="s">
        <v>21</v>
      </c>
    </row>
    <row r="263" spans="3:15">
      <c r="C263" s="21">
        <v>250</v>
      </c>
      <c r="D263" s="22">
        <v>10</v>
      </c>
      <c r="E263" s="23" t="s">
        <v>109</v>
      </c>
      <c r="F263" s="31" t="s">
        <v>57</v>
      </c>
      <c r="G263" s="23" t="s">
        <v>98</v>
      </c>
      <c r="H263" s="23" t="s">
        <v>25</v>
      </c>
      <c r="I263" s="23" t="s">
        <v>27</v>
      </c>
      <c r="J263" s="23" t="s">
        <v>27</v>
      </c>
      <c r="M263" s="69" t="str">
        <f t="shared" si="3"/>
        <v>VoBB600</v>
      </c>
      <c r="N263" s="25">
        <v>600</v>
      </c>
      <c r="O263" s="1" t="s">
        <v>22</v>
      </c>
    </row>
    <row r="264" spans="3:15" s="37" customFormat="1" ht="13.5" thickBot="1">
      <c r="C264" s="21">
        <v>251</v>
      </c>
      <c r="D264" s="38">
        <v>11</v>
      </c>
      <c r="E264" s="39" t="s">
        <v>109</v>
      </c>
      <c r="F264" s="40" t="s">
        <v>57</v>
      </c>
      <c r="G264" s="39" t="s">
        <v>98</v>
      </c>
      <c r="H264" s="61" t="s">
        <v>25</v>
      </c>
      <c r="I264" s="61" t="s">
        <v>27</v>
      </c>
      <c r="J264" s="61" t="s">
        <v>27</v>
      </c>
      <c r="K264" s="39"/>
      <c r="L264" s="39"/>
      <c r="M264" s="107" t="str">
        <f t="shared" si="3"/>
        <v>VoBBK01</v>
      </c>
      <c r="N264" s="42" t="s">
        <v>23</v>
      </c>
      <c r="O264" s="43" t="s">
        <v>24</v>
      </c>
    </row>
    <row r="265" spans="3:15">
      <c r="C265" s="21">
        <v>252</v>
      </c>
      <c r="D265" s="22">
        <v>1</v>
      </c>
      <c r="E265" s="23" t="s">
        <v>110</v>
      </c>
      <c r="F265" s="30" t="s">
        <v>87</v>
      </c>
      <c r="G265" s="23" t="s">
        <v>98</v>
      </c>
      <c r="H265" s="23" t="s">
        <v>35</v>
      </c>
      <c r="I265" s="23" t="s">
        <v>26</v>
      </c>
      <c r="J265" s="23" t="s">
        <v>26</v>
      </c>
      <c r="M265" s="69" t="str">
        <f t="shared" si="3"/>
        <v>VmAA20</v>
      </c>
      <c r="N265" s="25">
        <v>20</v>
      </c>
      <c r="O265" s="1" t="s">
        <v>13</v>
      </c>
    </row>
    <row r="266" spans="3:15">
      <c r="C266" s="21">
        <v>253</v>
      </c>
      <c r="D266" s="22">
        <v>2</v>
      </c>
      <c r="E266" s="23" t="s">
        <v>110</v>
      </c>
      <c r="F266" s="31" t="s">
        <v>87</v>
      </c>
      <c r="G266" s="23" t="s">
        <v>98</v>
      </c>
      <c r="H266" s="23" t="s">
        <v>35</v>
      </c>
      <c r="I266" s="23" t="s">
        <v>26</v>
      </c>
      <c r="J266" s="23" t="s">
        <v>26</v>
      </c>
      <c r="M266" s="69" t="str">
        <f t="shared" si="3"/>
        <v>VmAA60</v>
      </c>
      <c r="N266" s="25">
        <v>60</v>
      </c>
      <c r="O266" s="1" t="s">
        <v>14</v>
      </c>
    </row>
    <row r="267" spans="3:15">
      <c r="C267" s="21">
        <v>254</v>
      </c>
      <c r="D267" s="22">
        <v>3</v>
      </c>
      <c r="E267" s="23" t="s">
        <v>110</v>
      </c>
      <c r="F267" s="31" t="s">
        <v>87</v>
      </c>
      <c r="G267" s="23" t="s">
        <v>98</v>
      </c>
      <c r="H267" s="23" t="s">
        <v>35</v>
      </c>
      <c r="I267" s="23" t="s">
        <v>26</v>
      </c>
      <c r="J267" s="23" t="s">
        <v>26</v>
      </c>
      <c r="M267" s="69" t="str">
        <f t="shared" si="3"/>
        <v>VmAA67</v>
      </c>
      <c r="N267" s="25">
        <v>67</v>
      </c>
      <c r="O267" s="1" t="s">
        <v>15</v>
      </c>
    </row>
    <row r="268" spans="3:15">
      <c r="C268" s="21">
        <v>255</v>
      </c>
      <c r="D268" s="22">
        <v>4</v>
      </c>
      <c r="E268" s="23" t="s">
        <v>110</v>
      </c>
      <c r="F268" s="31" t="s">
        <v>87</v>
      </c>
      <c r="G268" s="23" t="s">
        <v>98</v>
      </c>
      <c r="H268" s="23" t="s">
        <v>35</v>
      </c>
      <c r="I268" s="23" t="s">
        <v>26</v>
      </c>
      <c r="J268" s="23" t="s">
        <v>26</v>
      </c>
      <c r="M268" s="69" t="str">
        <f t="shared" si="3"/>
        <v>VmAA80</v>
      </c>
      <c r="N268" s="25">
        <v>80</v>
      </c>
      <c r="O268" s="1" t="s">
        <v>16</v>
      </c>
    </row>
    <row r="269" spans="3:15">
      <c r="C269" s="21">
        <v>256</v>
      </c>
      <c r="D269" s="22">
        <v>5</v>
      </c>
      <c r="E269" s="23" t="s">
        <v>110</v>
      </c>
      <c r="F269" s="31" t="s">
        <v>87</v>
      </c>
      <c r="G269" s="23" t="s">
        <v>98</v>
      </c>
      <c r="H269" s="23" t="s">
        <v>35</v>
      </c>
      <c r="I269" s="23" t="s">
        <v>26</v>
      </c>
      <c r="J269" s="23" t="s">
        <v>26</v>
      </c>
      <c r="M269" s="69" t="str">
        <f t="shared" si="3"/>
        <v>VmAA100</v>
      </c>
      <c r="N269" s="25">
        <v>100</v>
      </c>
      <c r="O269" s="1" t="s">
        <v>17</v>
      </c>
    </row>
    <row r="270" spans="3:15">
      <c r="C270" s="21">
        <v>257</v>
      </c>
      <c r="D270" s="22">
        <v>6</v>
      </c>
      <c r="E270" s="23" t="s">
        <v>110</v>
      </c>
      <c r="F270" s="31" t="s">
        <v>87</v>
      </c>
      <c r="G270" s="23" t="s">
        <v>98</v>
      </c>
      <c r="H270" s="23" t="s">
        <v>35</v>
      </c>
      <c r="I270" s="23" t="s">
        <v>26</v>
      </c>
      <c r="J270" s="23" t="s">
        <v>26</v>
      </c>
      <c r="M270" s="69" t="str">
        <f t="shared" si="3"/>
        <v>VmAA280</v>
      </c>
      <c r="N270" s="25">
        <v>280</v>
      </c>
      <c r="O270" s="1" t="s">
        <v>18</v>
      </c>
    </row>
    <row r="271" spans="3:15">
      <c r="C271" s="21">
        <v>258</v>
      </c>
      <c r="D271" s="22">
        <v>7</v>
      </c>
      <c r="E271" s="23" t="s">
        <v>110</v>
      </c>
      <c r="F271" s="31" t="s">
        <v>87</v>
      </c>
      <c r="G271" s="23" t="s">
        <v>98</v>
      </c>
      <c r="H271" s="23" t="s">
        <v>35</v>
      </c>
      <c r="I271" s="23" t="s">
        <v>26</v>
      </c>
      <c r="J271" s="23" t="s">
        <v>26</v>
      </c>
      <c r="M271" s="69" t="str">
        <f t="shared" si="3"/>
        <v>VmAA300</v>
      </c>
      <c r="N271" s="25">
        <v>300</v>
      </c>
      <c r="O271" s="1" t="s">
        <v>19</v>
      </c>
    </row>
    <row r="272" spans="3:15">
      <c r="C272" s="21">
        <v>259</v>
      </c>
      <c r="D272" s="22">
        <v>8</v>
      </c>
      <c r="E272" s="23" t="s">
        <v>110</v>
      </c>
      <c r="F272" s="31" t="s">
        <v>87</v>
      </c>
      <c r="G272" s="23" t="s">
        <v>98</v>
      </c>
      <c r="H272" s="23" t="s">
        <v>35</v>
      </c>
      <c r="I272" s="23" t="s">
        <v>26</v>
      </c>
      <c r="J272" s="23" t="s">
        <v>26</v>
      </c>
      <c r="M272" s="69" t="str">
        <f t="shared" si="3"/>
        <v>VmAA345</v>
      </c>
      <c r="N272" s="25">
        <v>345</v>
      </c>
      <c r="O272" s="1" t="s">
        <v>20</v>
      </c>
    </row>
    <row r="273" spans="3:15">
      <c r="C273" s="21">
        <v>260</v>
      </c>
      <c r="D273" s="22">
        <v>9</v>
      </c>
      <c r="E273" s="23" t="s">
        <v>110</v>
      </c>
      <c r="F273" s="31" t="s">
        <v>87</v>
      </c>
      <c r="G273" s="23" t="s">
        <v>98</v>
      </c>
      <c r="H273" s="23" t="s">
        <v>35</v>
      </c>
      <c r="I273" s="23" t="s">
        <v>26</v>
      </c>
      <c r="J273" s="23" t="s">
        <v>26</v>
      </c>
      <c r="M273" s="69" t="str">
        <f t="shared" si="3"/>
        <v>VmAA360</v>
      </c>
      <c r="N273" s="25">
        <v>360</v>
      </c>
      <c r="O273" s="1" t="s">
        <v>21</v>
      </c>
    </row>
    <row r="274" spans="3:15">
      <c r="C274" s="21">
        <v>261</v>
      </c>
      <c r="D274" s="22">
        <v>10</v>
      </c>
      <c r="E274" s="23" t="s">
        <v>110</v>
      </c>
      <c r="F274" s="31" t="s">
        <v>87</v>
      </c>
      <c r="G274" s="23" t="s">
        <v>98</v>
      </c>
      <c r="H274" s="23" t="s">
        <v>35</v>
      </c>
      <c r="I274" s="23" t="s">
        <v>26</v>
      </c>
      <c r="J274" s="23" t="s">
        <v>26</v>
      </c>
      <c r="M274" s="69" t="str">
        <f t="shared" si="3"/>
        <v>VmAA600</v>
      </c>
      <c r="N274" s="25">
        <v>600</v>
      </c>
      <c r="O274" s="1" t="s">
        <v>22</v>
      </c>
    </row>
    <row r="275" spans="3:15" s="37" customFormat="1" ht="13.5" thickBot="1">
      <c r="C275" s="21">
        <v>262</v>
      </c>
      <c r="D275" s="38">
        <v>11</v>
      </c>
      <c r="E275" s="39" t="s">
        <v>110</v>
      </c>
      <c r="F275" s="40" t="s">
        <v>87</v>
      </c>
      <c r="G275" s="39" t="s">
        <v>98</v>
      </c>
      <c r="H275" s="61" t="s">
        <v>35</v>
      </c>
      <c r="I275" s="61" t="s">
        <v>26</v>
      </c>
      <c r="J275" s="61" t="s">
        <v>26</v>
      </c>
      <c r="K275" s="39"/>
      <c r="L275" s="39"/>
      <c r="M275" s="107" t="str">
        <f t="shared" si="3"/>
        <v>VmAAK01</v>
      </c>
      <c r="N275" s="42" t="s">
        <v>23</v>
      </c>
      <c r="O275" s="43" t="s">
        <v>24</v>
      </c>
    </row>
    <row r="276" spans="3:15">
      <c r="C276" s="21">
        <v>263</v>
      </c>
      <c r="D276" s="22">
        <v>1</v>
      </c>
      <c r="E276" s="23" t="s">
        <v>111</v>
      </c>
      <c r="F276" s="30" t="s">
        <v>88</v>
      </c>
      <c r="G276" s="23" t="s">
        <v>98</v>
      </c>
      <c r="H276" s="23" t="s">
        <v>25</v>
      </c>
      <c r="I276" s="23" t="s">
        <v>27</v>
      </c>
      <c r="J276" s="23" t="s">
        <v>27</v>
      </c>
      <c r="M276" s="69" t="str">
        <f t="shared" si="3"/>
        <v>VoBB20</v>
      </c>
      <c r="N276" s="25">
        <v>20</v>
      </c>
      <c r="O276" s="1" t="s">
        <v>13</v>
      </c>
    </row>
    <row r="277" spans="3:15">
      <c r="C277" s="21">
        <v>264</v>
      </c>
      <c r="D277" s="22">
        <v>2</v>
      </c>
      <c r="E277" s="23" t="s">
        <v>111</v>
      </c>
      <c r="F277" s="31" t="s">
        <v>88</v>
      </c>
      <c r="G277" s="23" t="s">
        <v>98</v>
      </c>
      <c r="H277" s="23" t="s">
        <v>25</v>
      </c>
      <c r="I277" s="23" t="s">
        <v>27</v>
      </c>
      <c r="J277" s="23" t="s">
        <v>27</v>
      </c>
      <c r="M277" s="69" t="str">
        <f t="shared" si="3"/>
        <v>VoBB60</v>
      </c>
      <c r="N277" s="25">
        <v>60</v>
      </c>
      <c r="O277" s="1" t="s">
        <v>14</v>
      </c>
    </row>
    <row r="278" spans="3:15">
      <c r="C278" s="21">
        <v>265</v>
      </c>
      <c r="D278" s="22">
        <v>3</v>
      </c>
      <c r="E278" s="23" t="s">
        <v>111</v>
      </c>
      <c r="F278" s="31" t="s">
        <v>88</v>
      </c>
      <c r="G278" s="23" t="s">
        <v>98</v>
      </c>
      <c r="H278" s="23" t="s">
        <v>25</v>
      </c>
      <c r="I278" s="23" t="s">
        <v>27</v>
      </c>
      <c r="J278" s="23" t="s">
        <v>27</v>
      </c>
      <c r="M278" s="69" t="str">
        <f t="shared" si="3"/>
        <v>VoBB67</v>
      </c>
      <c r="N278" s="25">
        <v>67</v>
      </c>
      <c r="O278" s="1" t="s">
        <v>15</v>
      </c>
    </row>
    <row r="279" spans="3:15">
      <c r="C279" s="21">
        <v>266</v>
      </c>
      <c r="D279" s="22">
        <v>4</v>
      </c>
      <c r="E279" s="23" t="s">
        <v>111</v>
      </c>
      <c r="F279" s="31" t="s">
        <v>88</v>
      </c>
      <c r="G279" s="23" t="s">
        <v>98</v>
      </c>
      <c r="H279" s="23" t="s">
        <v>25</v>
      </c>
      <c r="I279" s="23" t="s">
        <v>27</v>
      </c>
      <c r="J279" s="23" t="s">
        <v>27</v>
      </c>
      <c r="M279" s="69" t="str">
        <f t="shared" si="3"/>
        <v>VoBB80</v>
      </c>
      <c r="N279" s="25">
        <v>80</v>
      </c>
      <c r="O279" s="1" t="s">
        <v>16</v>
      </c>
    </row>
    <row r="280" spans="3:15">
      <c r="C280" s="21">
        <v>267</v>
      </c>
      <c r="D280" s="22">
        <v>5</v>
      </c>
      <c r="E280" s="23" t="s">
        <v>111</v>
      </c>
      <c r="F280" s="31" t="s">
        <v>88</v>
      </c>
      <c r="G280" s="23" t="s">
        <v>98</v>
      </c>
      <c r="H280" s="23" t="s">
        <v>25</v>
      </c>
      <c r="I280" s="23" t="s">
        <v>27</v>
      </c>
      <c r="J280" s="23" t="s">
        <v>27</v>
      </c>
      <c r="M280" s="69" t="str">
        <f t="shared" si="3"/>
        <v>VoBB100</v>
      </c>
      <c r="N280" s="25">
        <v>100</v>
      </c>
      <c r="O280" s="1" t="s">
        <v>17</v>
      </c>
    </row>
    <row r="281" spans="3:15">
      <c r="C281" s="21">
        <v>268</v>
      </c>
      <c r="D281" s="22">
        <v>6</v>
      </c>
      <c r="E281" s="23" t="s">
        <v>111</v>
      </c>
      <c r="F281" s="31" t="s">
        <v>88</v>
      </c>
      <c r="G281" s="23" t="s">
        <v>98</v>
      </c>
      <c r="H281" s="23" t="s">
        <v>25</v>
      </c>
      <c r="I281" s="23" t="s">
        <v>27</v>
      </c>
      <c r="J281" s="23" t="s">
        <v>27</v>
      </c>
      <c r="M281" s="69" t="str">
        <f t="shared" si="3"/>
        <v>VoBB280</v>
      </c>
      <c r="N281" s="25">
        <v>280</v>
      </c>
      <c r="O281" s="1" t="s">
        <v>18</v>
      </c>
    </row>
    <row r="282" spans="3:15">
      <c r="C282" s="21">
        <v>269</v>
      </c>
      <c r="D282" s="22">
        <v>7</v>
      </c>
      <c r="E282" s="23" t="s">
        <v>111</v>
      </c>
      <c r="F282" s="31" t="s">
        <v>88</v>
      </c>
      <c r="G282" s="23" t="s">
        <v>98</v>
      </c>
      <c r="H282" s="23" t="s">
        <v>25</v>
      </c>
      <c r="I282" s="23" t="s">
        <v>27</v>
      </c>
      <c r="J282" s="23" t="s">
        <v>27</v>
      </c>
      <c r="M282" s="69" t="str">
        <f t="shared" si="3"/>
        <v>VoBB300</v>
      </c>
      <c r="N282" s="25">
        <v>300</v>
      </c>
      <c r="O282" s="1" t="s">
        <v>19</v>
      </c>
    </row>
    <row r="283" spans="3:15">
      <c r="C283" s="21">
        <v>270</v>
      </c>
      <c r="D283" s="22">
        <v>8</v>
      </c>
      <c r="E283" s="23" t="s">
        <v>111</v>
      </c>
      <c r="F283" s="31" t="s">
        <v>88</v>
      </c>
      <c r="G283" s="23" t="s">
        <v>98</v>
      </c>
      <c r="H283" s="23" t="s">
        <v>25</v>
      </c>
      <c r="I283" s="23" t="s">
        <v>27</v>
      </c>
      <c r="J283" s="23" t="s">
        <v>27</v>
      </c>
      <c r="M283" s="69" t="str">
        <f t="shared" si="3"/>
        <v>VoBB345</v>
      </c>
      <c r="N283" s="25">
        <v>345</v>
      </c>
      <c r="O283" s="1" t="s">
        <v>20</v>
      </c>
    </row>
    <row r="284" spans="3:15">
      <c r="C284" s="21">
        <v>271</v>
      </c>
      <c r="D284" s="22">
        <v>9</v>
      </c>
      <c r="E284" s="23" t="s">
        <v>111</v>
      </c>
      <c r="F284" s="31" t="s">
        <v>88</v>
      </c>
      <c r="G284" s="23" t="s">
        <v>98</v>
      </c>
      <c r="H284" s="23" t="s">
        <v>25</v>
      </c>
      <c r="I284" s="23" t="s">
        <v>27</v>
      </c>
      <c r="J284" s="23" t="s">
        <v>27</v>
      </c>
      <c r="M284" s="69" t="str">
        <f t="shared" si="3"/>
        <v>VoBB360</v>
      </c>
      <c r="N284" s="25">
        <v>360</v>
      </c>
      <c r="O284" s="1" t="s">
        <v>21</v>
      </c>
    </row>
    <row r="285" spans="3:15">
      <c r="C285" s="21">
        <v>272</v>
      </c>
      <c r="D285" s="22">
        <v>10</v>
      </c>
      <c r="E285" s="23" t="s">
        <v>111</v>
      </c>
      <c r="F285" s="31" t="s">
        <v>88</v>
      </c>
      <c r="G285" s="23" t="s">
        <v>98</v>
      </c>
      <c r="H285" s="23" t="s">
        <v>25</v>
      </c>
      <c r="I285" s="23" t="s">
        <v>27</v>
      </c>
      <c r="J285" s="23" t="s">
        <v>27</v>
      </c>
      <c r="M285" s="69" t="str">
        <f t="shared" si="3"/>
        <v>VoBB600</v>
      </c>
      <c r="N285" s="25">
        <v>600</v>
      </c>
      <c r="O285" s="1" t="s">
        <v>22</v>
      </c>
    </row>
    <row r="286" spans="3:15" s="37" customFormat="1" ht="13.5" thickBot="1">
      <c r="C286" s="21">
        <v>273</v>
      </c>
      <c r="D286" s="38">
        <v>11</v>
      </c>
      <c r="E286" s="39" t="s">
        <v>111</v>
      </c>
      <c r="F286" s="40" t="s">
        <v>88</v>
      </c>
      <c r="G286" s="39" t="s">
        <v>98</v>
      </c>
      <c r="H286" s="61" t="s">
        <v>25</v>
      </c>
      <c r="I286" s="61" t="s">
        <v>27</v>
      </c>
      <c r="J286" s="61" t="s">
        <v>27</v>
      </c>
      <c r="K286" s="39"/>
      <c r="L286" s="39"/>
      <c r="M286" s="107" t="str">
        <f t="shared" si="3"/>
        <v>VoBBK01</v>
      </c>
      <c r="N286" s="42" t="s">
        <v>23</v>
      </c>
      <c r="O286" s="43" t="s">
        <v>24</v>
      </c>
    </row>
    <row r="287" spans="3:15">
      <c r="C287" s="21">
        <v>274</v>
      </c>
      <c r="D287" s="22">
        <v>1</v>
      </c>
      <c r="E287" s="23" t="s">
        <v>112</v>
      </c>
      <c r="F287" s="30" t="s">
        <v>53</v>
      </c>
      <c r="G287" s="23" t="s">
        <v>98</v>
      </c>
      <c r="H287" s="23" t="s">
        <v>25</v>
      </c>
      <c r="I287" s="23" t="s">
        <v>26</v>
      </c>
      <c r="J287" s="23" t="s">
        <v>26</v>
      </c>
      <c r="M287" s="69" t="str">
        <f t="shared" si="3"/>
        <v>VoAA20</v>
      </c>
      <c r="N287" s="25">
        <v>20</v>
      </c>
      <c r="O287" s="1" t="s">
        <v>13</v>
      </c>
    </row>
    <row r="288" spans="3:15">
      <c r="C288" s="21">
        <v>275</v>
      </c>
      <c r="D288" s="22">
        <v>2</v>
      </c>
      <c r="E288" s="23" t="s">
        <v>112</v>
      </c>
      <c r="F288" s="31" t="s">
        <v>53</v>
      </c>
      <c r="G288" s="23" t="s">
        <v>98</v>
      </c>
      <c r="H288" s="23" t="s">
        <v>25</v>
      </c>
      <c r="I288" s="23" t="s">
        <v>26</v>
      </c>
      <c r="J288" s="23" t="s">
        <v>26</v>
      </c>
      <c r="M288" s="69" t="str">
        <f t="shared" si="3"/>
        <v>VoAA60</v>
      </c>
      <c r="N288" s="25">
        <v>60</v>
      </c>
      <c r="O288" s="1" t="s">
        <v>14</v>
      </c>
    </row>
    <row r="289" spans="3:15">
      <c r="C289" s="21">
        <v>276</v>
      </c>
      <c r="D289" s="22">
        <v>3</v>
      </c>
      <c r="E289" s="23" t="s">
        <v>112</v>
      </c>
      <c r="F289" s="31" t="s">
        <v>53</v>
      </c>
      <c r="G289" s="23" t="s">
        <v>98</v>
      </c>
      <c r="H289" s="23" t="s">
        <v>25</v>
      </c>
      <c r="I289" s="23" t="s">
        <v>26</v>
      </c>
      <c r="J289" s="23" t="s">
        <v>26</v>
      </c>
      <c r="M289" s="69" t="str">
        <f t="shared" si="3"/>
        <v>VoAA67</v>
      </c>
      <c r="N289" s="25">
        <v>67</v>
      </c>
      <c r="O289" s="1" t="s">
        <v>15</v>
      </c>
    </row>
    <row r="290" spans="3:15">
      <c r="C290" s="21">
        <v>277</v>
      </c>
      <c r="D290" s="22">
        <v>4</v>
      </c>
      <c r="E290" s="23" t="s">
        <v>112</v>
      </c>
      <c r="F290" s="31" t="s">
        <v>53</v>
      </c>
      <c r="G290" s="23" t="s">
        <v>98</v>
      </c>
      <c r="H290" s="23" t="s">
        <v>25</v>
      </c>
      <c r="I290" s="23" t="s">
        <v>26</v>
      </c>
      <c r="J290" s="23" t="s">
        <v>26</v>
      </c>
      <c r="M290" s="69" t="str">
        <f t="shared" si="3"/>
        <v>VoAA80</v>
      </c>
      <c r="N290" s="25">
        <v>80</v>
      </c>
      <c r="O290" s="1" t="s">
        <v>16</v>
      </c>
    </row>
    <row r="291" spans="3:15">
      <c r="C291" s="21">
        <v>278</v>
      </c>
      <c r="D291" s="22">
        <v>5</v>
      </c>
      <c r="E291" s="23" t="s">
        <v>112</v>
      </c>
      <c r="F291" s="31" t="s">
        <v>53</v>
      </c>
      <c r="G291" s="23" t="s">
        <v>98</v>
      </c>
      <c r="H291" s="23" t="s">
        <v>25</v>
      </c>
      <c r="I291" s="23" t="s">
        <v>26</v>
      </c>
      <c r="J291" s="23" t="s">
        <v>26</v>
      </c>
      <c r="M291" s="69" t="str">
        <f t="shared" si="3"/>
        <v>VoAA100</v>
      </c>
      <c r="N291" s="25">
        <v>100</v>
      </c>
      <c r="O291" s="1" t="s">
        <v>17</v>
      </c>
    </row>
    <row r="292" spans="3:15">
      <c r="C292" s="21">
        <v>279</v>
      </c>
      <c r="D292" s="22">
        <v>6</v>
      </c>
      <c r="E292" s="23" t="s">
        <v>112</v>
      </c>
      <c r="F292" s="31" t="s">
        <v>53</v>
      </c>
      <c r="G292" s="23" t="s">
        <v>98</v>
      </c>
      <c r="H292" s="23" t="s">
        <v>25</v>
      </c>
      <c r="I292" s="23" t="s">
        <v>26</v>
      </c>
      <c r="J292" s="23" t="s">
        <v>26</v>
      </c>
      <c r="M292" s="69" t="str">
        <f t="shared" si="3"/>
        <v>VoAA280</v>
      </c>
      <c r="N292" s="25">
        <v>280</v>
      </c>
      <c r="O292" s="1" t="s">
        <v>18</v>
      </c>
    </row>
    <row r="293" spans="3:15">
      <c r="C293" s="21">
        <v>280</v>
      </c>
      <c r="D293" s="22">
        <v>7</v>
      </c>
      <c r="E293" s="23" t="s">
        <v>112</v>
      </c>
      <c r="F293" s="31" t="s">
        <v>53</v>
      </c>
      <c r="G293" s="23" t="s">
        <v>98</v>
      </c>
      <c r="H293" s="23" t="s">
        <v>25</v>
      </c>
      <c r="I293" s="23" t="s">
        <v>26</v>
      </c>
      <c r="J293" s="23" t="s">
        <v>26</v>
      </c>
      <c r="M293" s="69" t="str">
        <f t="shared" si="3"/>
        <v>VoAA300</v>
      </c>
      <c r="N293" s="25">
        <v>300</v>
      </c>
      <c r="O293" s="1" t="s">
        <v>19</v>
      </c>
    </row>
    <row r="294" spans="3:15">
      <c r="C294" s="21">
        <v>281</v>
      </c>
      <c r="D294" s="22">
        <v>8</v>
      </c>
      <c r="E294" s="23" t="s">
        <v>112</v>
      </c>
      <c r="F294" s="31" t="s">
        <v>53</v>
      </c>
      <c r="G294" s="23" t="s">
        <v>98</v>
      </c>
      <c r="H294" s="23" t="s">
        <v>25</v>
      </c>
      <c r="I294" s="23" t="s">
        <v>26</v>
      </c>
      <c r="J294" s="23" t="s">
        <v>26</v>
      </c>
      <c r="M294" s="69" t="str">
        <f t="shared" si="3"/>
        <v>VoAA345</v>
      </c>
      <c r="N294" s="25">
        <v>345</v>
      </c>
      <c r="O294" s="1" t="s">
        <v>20</v>
      </c>
    </row>
    <row r="295" spans="3:15">
      <c r="C295" s="21">
        <v>282</v>
      </c>
      <c r="D295" s="22">
        <v>9</v>
      </c>
      <c r="E295" s="23" t="s">
        <v>112</v>
      </c>
      <c r="F295" s="31" t="s">
        <v>53</v>
      </c>
      <c r="G295" s="23" t="s">
        <v>98</v>
      </c>
      <c r="H295" s="23" t="s">
        <v>25</v>
      </c>
      <c r="I295" s="23" t="s">
        <v>26</v>
      </c>
      <c r="J295" s="23" t="s">
        <v>26</v>
      </c>
      <c r="M295" s="69" t="str">
        <f t="shared" si="3"/>
        <v>VoAA360</v>
      </c>
      <c r="N295" s="25">
        <v>360</v>
      </c>
      <c r="O295" s="1" t="s">
        <v>21</v>
      </c>
    </row>
    <row r="296" spans="3:15">
      <c r="C296" s="21">
        <v>283</v>
      </c>
      <c r="D296" s="22">
        <v>10</v>
      </c>
      <c r="E296" s="23" t="s">
        <v>112</v>
      </c>
      <c r="F296" s="31" t="s">
        <v>53</v>
      </c>
      <c r="G296" s="23" t="s">
        <v>98</v>
      </c>
      <c r="H296" s="23" t="s">
        <v>25</v>
      </c>
      <c r="I296" s="23" t="s">
        <v>26</v>
      </c>
      <c r="J296" s="23" t="s">
        <v>26</v>
      </c>
      <c r="M296" s="69" t="str">
        <f t="shared" si="3"/>
        <v>VoAA600</v>
      </c>
      <c r="N296" s="25">
        <v>600</v>
      </c>
      <c r="O296" s="1" t="s">
        <v>22</v>
      </c>
    </row>
    <row r="297" spans="3:15" s="37" customFormat="1" ht="13.5" thickBot="1">
      <c r="C297" s="21">
        <v>284</v>
      </c>
      <c r="D297" s="38">
        <v>11</v>
      </c>
      <c r="E297" s="39" t="s">
        <v>112</v>
      </c>
      <c r="F297" s="40" t="s">
        <v>53</v>
      </c>
      <c r="G297" s="39" t="s">
        <v>98</v>
      </c>
      <c r="H297" s="61" t="s">
        <v>25</v>
      </c>
      <c r="I297" s="61" t="s">
        <v>26</v>
      </c>
      <c r="J297" s="61" t="s">
        <v>26</v>
      </c>
      <c r="K297" s="39"/>
      <c r="L297" s="39"/>
      <c r="M297" s="107" t="str">
        <f t="shared" si="3"/>
        <v>VoAAK01</v>
      </c>
      <c r="N297" s="42" t="s">
        <v>23</v>
      </c>
      <c r="O297" s="43" t="s">
        <v>24</v>
      </c>
    </row>
    <row r="298" spans="3:15">
      <c r="C298" s="21">
        <v>285</v>
      </c>
      <c r="D298" s="22">
        <v>1</v>
      </c>
      <c r="E298" s="23" t="s">
        <v>113</v>
      </c>
      <c r="F298" s="30" t="s">
        <v>70</v>
      </c>
      <c r="G298" s="23" t="s">
        <v>98</v>
      </c>
      <c r="H298" s="23" t="s">
        <v>25</v>
      </c>
      <c r="I298" s="23" t="s">
        <v>29</v>
      </c>
      <c r="J298" s="23" t="s">
        <v>29</v>
      </c>
      <c r="M298" s="69" t="str">
        <f t="shared" si="3"/>
        <v>VoCC20</v>
      </c>
      <c r="N298" s="25">
        <v>20</v>
      </c>
      <c r="O298" s="1" t="s">
        <v>13</v>
      </c>
    </row>
    <row r="299" spans="3:15">
      <c r="C299" s="21">
        <v>286</v>
      </c>
      <c r="D299" s="22">
        <v>2</v>
      </c>
      <c r="E299" s="23" t="s">
        <v>113</v>
      </c>
      <c r="F299" s="31" t="s">
        <v>70</v>
      </c>
      <c r="G299" s="23" t="s">
        <v>98</v>
      </c>
      <c r="H299" s="23" t="s">
        <v>25</v>
      </c>
      <c r="I299" s="23" t="s">
        <v>29</v>
      </c>
      <c r="J299" s="23" t="s">
        <v>29</v>
      </c>
      <c r="M299" s="69" t="str">
        <f t="shared" si="3"/>
        <v>VoCC60</v>
      </c>
      <c r="N299" s="25">
        <v>60</v>
      </c>
      <c r="O299" s="1" t="s">
        <v>14</v>
      </c>
    </row>
    <row r="300" spans="3:15">
      <c r="C300" s="21">
        <v>287</v>
      </c>
      <c r="D300" s="22">
        <v>3</v>
      </c>
      <c r="E300" s="23" t="s">
        <v>113</v>
      </c>
      <c r="F300" s="31" t="s">
        <v>70</v>
      </c>
      <c r="G300" s="23" t="s">
        <v>98</v>
      </c>
      <c r="H300" s="23" t="s">
        <v>25</v>
      </c>
      <c r="I300" s="23" t="s">
        <v>29</v>
      </c>
      <c r="J300" s="23" t="s">
        <v>29</v>
      </c>
      <c r="M300" s="69" t="str">
        <f t="shared" si="3"/>
        <v>VoCC67</v>
      </c>
      <c r="N300" s="25">
        <v>67</v>
      </c>
      <c r="O300" s="1" t="s">
        <v>15</v>
      </c>
    </row>
    <row r="301" spans="3:15">
      <c r="C301" s="21">
        <v>288</v>
      </c>
      <c r="D301" s="22">
        <v>4</v>
      </c>
      <c r="E301" s="23" t="s">
        <v>113</v>
      </c>
      <c r="F301" s="31" t="s">
        <v>70</v>
      </c>
      <c r="G301" s="23" t="s">
        <v>98</v>
      </c>
      <c r="H301" s="23" t="s">
        <v>25</v>
      </c>
      <c r="I301" s="23" t="s">
        <v>29</v>
      </c>
      <c r="J301" s="23" t="s">
        <v>29</v>
      </c>
      <c r="M301" s="69" t="str">
        <f t="shared" si="3"/>
        <v>VoCC80</v>
      </c>
      <c r="N301" s="25">
        <v>80</v>
      </c>
      <c r="O301" s="1" t="s">
        <v>16</v>
      </c>
    </row>
    <row r="302" spans="3:15">
      <c r="C302" s="21">
        <v>289</v>
      </c>
      <c r="D302" s="22">
        <v>5</v>
      </c>
      <c r="E302" s="23" t="s">
        <v>113</v>
      </c>
      <c r="F302" s="31" t="s">
        <v>70</v>
      </c>
      <c r="G302" s="23" t="s">
        <v>98</v>
      </c>
      <c r="H302" s="23" t="s">
        <v>25</v>
      </c>
      <c r="I302" s="23" t="s">
        <v>29</v>
      </c>
      <c r="J302" s="23" t="s">
        <v>29</v>
      </c>
      <c r="M302" s="69" t="str">
        <f t="shared" si="3"/>
        <v>VoCC100</v>
      </c>
      <c r="N302" s="25">
        <v>100</v>
      </c>
      <c r="O302" s="1" t="s">
        <v>17</v>
      </c>
    </row>
    <row r="303" spans="3:15">
      <c r="C303" s="21">
        <v>290</v>
      </c>
      <c r="D303" s="22">
        <v>6</v>
      </c>
      <c r="E303" s="23" t="s">
        <v>113</v>
      </c>
      <c r="F303" s="31" t="s">
        <v>70</v>
      </c>
      <c r="G303" s="23" t="s">
        <v>98</v>
      </c>
      <c r="H303" s="23" t="s">
        <v>25</v>
      </c>
      <c r="I303" s="23" t="s">
        <v>29</v>
      </c>
      <c r="J303" s="23" t="s">
        <v>29</v>
      </c>
      <c r="M303" s="69" t="str">
        <f t="shared" si="3"/>
        <v>VoCC280</v>
      </c>
      <c r="N303" s="25">
        <v>280</v>
      </c>
      <c r="O303" s="1" t="s">
        <v>18</v>
      </c>
    </row>
    <row r="304" spans="3:15">
      <c r="C304" s="21">
        <v>291</v>
      </c>
      <c r="D304" s="22">
        <v>7</v>
      </c>
      <c r="E304" s="23" t="s">
        <v>113</v>
      </c>
      <c r="F304" s="31" t="s">
        <v>70</v>
      </c>
      <c r="G304" s="23" t="s">
        <v>98</v>
      </c>
      <c r="H304" s="23" t="s">
        <v>25</v>
      </c>
      <c r="I304" s="23" t="s">
        <v>29</v>
      </c>
      <c r="J304" s="23" t="s">
        <v>29</v>
      </c>
      <c r="M304" s="69" t="str">
        <f t="shared" si="3"/>
        <v>VoCC300</v>
      </c>
      <c r="N304" s="25">
        <v>300</v>
      </c>
      <c r="O304" s="1" t="s">
        <v>19</v>
      </c>
    </row>
    <row r="305" spans="3:15">
      <c r="C305" s="21">
        <v>292</v>
      </c>
      <c r="D305" s="22">
        <v>8</v>
      </c>
      <c r="E305" s="23" t="s">
        <v>113</v>
      </c>
      <c r="F305" s="31" t="s">
        <v>70</v>
      </c>
      <c r="G305" s="23" t="s">
        <v>98</v>
      </c>
      <c r="H305" s="23" t="s">
        <v>25</v>
      </c>
      <c r="I305" s="23" t="s">
        <v>29</v>
      </c>
      <c r="J305" s="23" t="s">
        <v>29</v>
      </c>
      <c r="M305" s="69" t="str">
        <f t="shared" si="3"/>
        <v>VoCC345</v>
      </c>
      <c r="N305" s="25">
        <v>345</v>
      </c>
      <c r="O305" s="1" t="s">
        <v>20</v>
      </c>
    </row>
    <row r="306" spans="3:15">
      <c r="C306" s="21">
        <v>293</v>
      </c>
      <c r="D306" s="22">
        <v>9</v>
      </c>
      <c r="E306" s="23" t="s">
        <v>113</v>
      </c>
      <c r="F306" s="31" t="s">
        <v>70</v>
      </c>
      <c r="G306" s="23" t="s">
        <v>98</v>
      </c>
      <c r="H306" s="23" t="s">
        <v>25</v>
      </c>
      <c r="I306" s="23" t="s">
        <v>29</v>
      </c>
      <c r="J306" s="23" t="s">
        <v>29</v>
      </c>
      <c r="M306" s="69" t="str">
        <f t="shared" si="3"/>
        <v>VoCC360</v>
      </c>
      <c r="N306" s="25">
        <v>360</v>
      </c>
      <c r="O306" s="1" t="s">
        <v>21</v>
      </c>
    </row>
    <row r="307" spans="3:15">
      <c r="C307" s="21">
        <v>294</v>
      </c>
      <c r="D307" s="22">
        <v>10</v>
      </c>
      <c r="E307" s="23" t="s">
        <v>113</v>
      </c>
      <c r="F307" s="31" t="s">
        <v>70</v>
      </c>
      <c r="G307" s="23" t="s">
        <v>98</v>
      </c>
      <c r="H307" s="23" t="s">
        <v>25</v>
      </c>
      <c r="I307" s="23" t="s">
        <v>29</v>
      </c>
      <c r="J307" s="23" t="s">
        <v>29</v>
      </c>
      <c r="M307" s="69" t="str">
        <f t="shared" si="3"/>
        <v>VoCC600</v>
      </c>
      <c r="N307" s="25">
        <v>600</v>
      </c>
      <c r="O307" s="1" t="s">
        <v>22</v>
      </c>
    </row>
    <row r="308" spans="3:15" s="37" customFormat="1" ht="13.5" thickBot="1">
      <c r="C308" s="21">
        <v>295</v>
      </c>
      <c r="D308" s="38">
        <v>11</v>
      </c>
      <c r="E308" s="39" t="s">
        <v>113</v>
      </c>
      <c r="F308" s="40" t="s">
        <v>70</v>
      </c>
      <c r="G308" s="39" t="s">
        <v>98</v>
      </c>
      <c r="H308" s="61" t="s">
        <v>25</v>
      </c>
      <c r="I308" s="61" t="s">
        <v>29</v>
      </c>
      <c r="J308" s="61" t="s">
        <v>29</v>
      </c>
      <c r="K308" s="39"/>
      <c r="L308" s="39"/>
      <c r="M308" s="107" t="str">
        <f t="shared" si="3"/>
        <v>VoCCK01</v>
      </c>
      <c r="N308" s="42" t="s">
        <v>23</v>
      </c>
      <c r="O308" s="43" t="s">
        <v>24</v>
      </c>
    </row>
    <row r="309" spans="3:15">
      <c r="C309" s="21">
        <v>296</v>
      </c>
      <c r="D309" s="22">
        <v>1</v>
      </c>
      <c r="E309" s="23" t="s">
        <v>114</v>
      </c>
      <c r="F309" s="30" t="s">
        <v>65</v>
      </c>
      <c r="G309" s="23" t="s">
        <v>98</v>
      </c>
      <c r="H309" s="23" t="s">
        <v>25</v>
      </c>
      <c r="I309" s="23" t="s">
        <v>27</v>
      </c>
      <c r="J309" s="23" t="s">
        <v>27</v>
      </c>
      <c r="M309" s="69" t="str">
        <f t="shared" si="3"/>
        <v>VoBB20</v>
      </c>
      <c r="N309" s="25">
        <v>20</v>
      </c>
      <c r="O309" s="1" t="s">
        <v>13</v>
      </c>
    </row>
    <row r="310" spans="3:15">
      <c r="C310" s="21">
        <v>297</v>
      </c>
      <c r="D310" s="22">
        <v>2</v>
      </c>
      <c r="E310" s="23" t="s">
        <v>114</v>
      </c>
      <c r="F310" s="31" t="s">
        <v>65</v>
      </c>
      <c r="G310" s="23" t="s">
        <v>98</v>
      </c>
      <c r="H310" s="23" t="s">
        <v>25</v>
      </c>
      <c r="I310" s="23" t="s">
        <v>27</v>
      </c>
      <c r="J310" s="23" t="s">
        <v>27</v>
      </c>
      <c r="M310" s="69" t="str">
        <f t="shared" si="3"/>
        <v>VoBB60</v>
      </c>
      <c r="N310" s="25">
        <v>60</v>
      </c>
      <c r="O310" s="1" t="s">
        <v>14</v>
      </c>
    </row>
    <row r="311" spans="3:15">
      <c r="C311" s="21">
        <v>298</v>
      </c>
      <c r="D311" s="22">
        <v>3</v>
      </c>
      <c r="E311" s="23" t="s">
        <v>114</v>
      </c>
      <c r="F311" s="31" t="s">
        <v>65</v>
      </c>
      <c r="G311" s="23" t="s">
        <v>98</v>
      </c>
      <c r="H311" s="23" t="s">
        <v>25</v>
      </c>
      <c r="I311" s="23" t="s">
        <v>27</v>
      </c>
      <c r="J311" s="23" t="s">
        <v>27</v>
      </c>
      <c r="M311" s="69" t="str">
        <f t="shared" si="3"/>
        <v>VoBB67</v>
      </c>
      <c r="N311" s="25">
        <v>67</v>
      </c>
      <c r="O311" s="1" t="s">
        <v>15</v>
      </c>
    </row>
    <row r="312" spans="3:15">
      <c r="C312" s="21">
        <v>299</v>
      </c>
      <c r="D312" s="22">
        <v>4</v>
      </c>
      <c r="E312" s="23" t="s">
        <v>114</v>
      </c>
      <c r="F312" s="31" t="s">
        <v>65</v>
      </c>
      <c r="G312" s="23" t="s">
        <v>98</v>
      </c>
      <c r="H312" s="23" t="s">
        <v>25</v>
      </c>
      <c r="I312" s="23" t="s">
        <v>27</v>
      </c>
      <c r="J312" s="23" t="s">
        <v>27</v>
      </c>
      <c r="M312" s="69" t="str">
        <f t="shared" si="3"/>
        <v>VoBB80</v>
      </c>
      <c r="N312" s="25">
        <v>80</v>
      </c>
      <c r="O312" s="1" t="s">
        <v>16</v>
      </c>
    </row>
    <row r="313" spans="3:15">
      <c r="C313" s="21">
        <v>300</v>
      </c>
      <c r="D313" s="22">
        <v>5</v>
      </c>
      <c r="E313" s="23" t="s">
        <v>114</v>
      </c>
      <c r="F313" s="31" t="s">
        <v>65</v>
      </c>
      <c r="G313" s="23" t="s">
        <v>98</v>
      </c>
      <c r="H313" s="23" t="s">
        <v>25</v>
      </c>
      <c r="I313" s="23" t="s">
        <v>27</v>
      </c>
      <c r="J313" s="23" t="s">
        <v>27</v>
      </c>
      <c r="M313" s="69" t="str">
        <f t="shared" si="3"/>
        <v>VoBB100</v>
      </c>
      <c r="N313" s="25">
        <v>100</v>
      </c>
      <c r="O313" s="1" t="s">
        <v>17</v>
      </c>
    </row>
    <row r="314" spans="3:15">
      <c r="C314" s="21">
        <v>301</v>
      </c>
      <c r="D314" s="22">
        <v>6</v>
      </c>
      <c r="E314" s="23" t="s">
        <v>114</v>
      </c>
      <c r="F314" s="31" t="s">
        <v>65</v>
      </c>
      <c r="G314" s="23" t="s">
        <v>98</v>
      </c>
      <c r="H314" s="23" t="s">
        <v>25</v>
      </c>
      <c r="I314" s="23" t="s">
        <v>27</v>
      </c>
      <c r="J314" s="23" t="s">
        <v>27</v>
      </c>
      <c r="M314" s="69" t="str">
        <f t="shared" si="3"/>
        <v>VoBB280</v>
      </c>
      <c r="N314" s="25">
        <v>280</v>
      </c>
      <c r="O314" s="1" t="s">
        <v>18</v>
      </c>
    </row>
    <row r="315" spans="3:15">
      <c r="C315" s="21">
        <v>302</v>
      </c>
      <c r="D315" s="22">
        <v>7</v>
      </c>
      <c r="E315" s="23" t="s">
        <v>114</v>
      </c>
      <c r="F315" s="31" t="s">
        <v>65</v>
      </c>
      <c r="G315" s="23" t="s">
        <v>98</v>
      </c>
      <c r="H315" s="23" t="s">
        <v>25</v>
      </c>
      <c r="I315" s="23" t="s">
        <v>27</v>
      </c>
      <c r="J315" s="23" t="s">
        <v>27</v>
      </c>
      <c r="M315" s="69" t="str">
        <f t="shared" si="3"/>
        <v>VoBB300</v>
      </c>
      <c r="N315" s="25">
        <v>300</v>
      </c>
      <c r="O315" s="1" t="s">
        <v>19</v>
      </c>
    </row>
    <row r="316" spans="3:15">
      <c r="C316" s="21">
        <v>303</v>
      </c>
      <c r="D316" s="22">
        <v>8</v>
      </c>
      <c r="E316" s="23" t="s">
        <v>114</v>
      </c>
      <c r="F316" s="31" t="s">
        <v>65</v>
      </c>
      <c r="G316" s="23" t="s">
        <v>98</v>
      </c>
      <c r="H316" s="23" t="s">
        <v>25</v>
      </c>
      <c r="I316" s="23" t="s">
        <v>27</v>
      </c>
      <c r="J316" s="23" t="s">
        <v>27</v>
      </c>
      <c r="M316" s="69" t="str">
        <f t="shared" si="3"/>
        <v>VoBB345</v>
      </c>
      <c r="N316" s="25">
        <v>345</v>
      </c>
      <c r="O316" s="1" t="s">
        <v>20</v>
      </c>
    </row>
    <row r="317" spans="3:15">
      <c r="C317" s="21">
        <v>304</v>
      </c>
      <c r="D317" s="22">
        <v>9</v>
      </c>
      <c r="E317" s="23" t="s">
        <v>114</v>
      </c>
      <c r="F317" s="31" t="s">
        <v>65</v>
      </c>
      <c r="G317" s="23" t="s">
        <v>98</v>
      </c>
      <c r="H317" s="23" t="s">
        <v>25</v>
      </c>
      <c r="I317" s="23" t="s">
        <v>27</v>
      </c>
      <c r="J317" s="23" t="s">
        <v>27</v>
      </c>
      <c r="M317" s="69" t="str">
        <f t="shared" si="3"/>
        <v>VoBB360</v>
      </c>
      <c r="N317" s="25">
        <v>360</v>
      </c>
      <c r="O317" s="1" t="s">
        <v>21</v>
      </c>
    </row>
    <row r="318" spans="3:15">
      <c r="C318" s="21">
        <v>305</v>
      </c>
      <c r="D318" s="22">
        <v>10</v>
      </c>
      <c r="E318" s="23" t="s">
        <v>114</v>
      </c>
      <c r="F318" s="31" t="s">
        <v>65</v>
      </c>
      <c r="G318" s="23" t="s">
        <v>98</v>
      </c>
      <c r="H318" s="23" t="s">
        <v>25</v>
      </c>
      <c r="I318" s="23" t="s">
        <v>27</v>
      </c>
      <c r="J318" s="23" t="s">
        <v>27</v>
      </c>
      <c r="M318" s="69" t="str">
        <f t="shared" ref="M318:M381" si="4">CONCATENATE($G318,$H318,$I318,$J318,$N318)</f>
        <v>VoBB600</v>
      </c>
      <c r="N318" s="25">
        <v>600</v>
      </c>
      <c r="O318" s="1" t="s">
        <v>22</v>
      </c>
    </row>
    <row r="319" spans="3:15" s="37" customFormat="1" ht="13.5" thickBot="1">
      <c r="C319" s="21">
        <v>306</v>
      </c>
      <c r="D319" s="38">
        <v>11</v>
      </c>
      <c r="E319" s="39" t="s">
        <v>114</v>
      </c>
      <c r="F319" s="40" t="s">
        <v>65</v>
      </c>
      <c r="G319" s="39" t="s">
        <v>98</v>
      </c>
      <c r="H319" s="61" t="s">
        <v>25</v>
      </c>
      <c r="I319" s="61" t="s">
        <v>27</v>
      </c>
      <c r="J319" s="61" t="s">
        <v>27</v>
      </c>
      <c r="K319" s="39"/>
      <c r="L319" s="39"/>
      <c r="M319" s="107" t="str">
        <f t="shared" si="4"/>
        <v>VoBBK01</v>
      </c>
      <c r="N319" s="42" t="s">
        <v>23</v>
      </c>
      <c r="O319" s="43" t="s">
        <v>24</v>
      </c>
    </row>
    <row r="320" spans="3:15">
      <c r="C320" s="21">
        <v>307</v>
      </c>
      <c r="D320" s="22">
        <v>1</v>
      </c>
      <c r="E320" s="23" t="s">
        <v>115</v>
      </c>
      <c r="F320" s="30" t="s">
        <v>89</v>
      </c>
      <c r="G320" s="23" t="s">
        <v>98</v>
      </c>
      <c r="H320" s="23" t="s">
        <v>25</v>
      </c>
      <c r="I320" s="23" t="s">
        <v>27</v>
      </c>
      <c r="J320" s="23" t="s">
        <v>27</v>
      </c>
      <c r="M320" s="69" t="str">
        <f t="shared" si="4"/>
        <v>VoBB20</v>
      </c>
      <c r="N320" s="25">
        <v>20</v>
      </c>
      <c r="O320" s="1" t="s">
        <v>13</v>
      </c>
    </row>
    <row r="321" spans="3:15">
      <c r="C321" s="21">
        <v>308</v>
      </c>
      <c r="D321" s="22">
        <v>2</v>
      </c>
      <c r="E321" s="23" t="s">
        <v>115</v>
      </c>
      <c r="F321" s="31" t="s">
        <v>89</v>
      </c>
      <c r="G321" s="23" t="s">
        <v>98</v>
      </c>
      <c r="H321" s="23" t="s">
        <v>25</v>
      </c>
      <c r="I321" s="23" t="s">
        <v>27</v>
      </c>
      <c r="J321" s="23" t="s">
        <v>27</v>
      </c>
      <c r="M321" s="69" t="str">
        <f t="shared" si="4"/>
        <v>VoBB60</v>
      </c>
      <c r="N321" s="25">
        <v>60</v>
      </c>
      <c r="O321" s="1" t="s">
        <v>14</v>
      </c>
    </row>
    <row r="322" spans="3:15">
      <c r="C322" s="21">
        <v>309</v>
      </c>
      <c r="D322" s="22">
        <v>3</v>
      </c>
      <c r="E322" s="23" t="s">
        <v>115</v>
      </c>
      <c r="F322" s="31" t="s">
        <v>89</v>
      </c>
      <c r="G322" s="23" t="s">
        <v>98</v>
      </c>
      <c r="H322" s="23" t="s">
        <v>25</v>
      </c>
      <c r="I322" s="23" t="s">
        <v>27</v>
      </c>
      <c r="J322" s="23" t="s">
        <v>27</v>
      </c>
      <c r="M322" s="69" t="str">
        <f t="shared" si="4"/>
        <v>VoBB67</v>
      </c>
      <c r="N322" s="25">
        <v>67</v>
      </c>
      <c r="O322" s="1" t="s">
        <v>15</v>
      </c>
    </row>
    <row r="323" spans="3:15">
      <c r="C323" s="21">
        <v>310</v>
      </c>
      <c r="D323" s="22">
        <v>4</v>
      </c>
      <c r="E323" s="23" t="s">
        <v>115</v>
      </c>
      <c r="F323" s="31" t="s">
        <v>89</v>
      </c>
      <c r="G323" s="23" t="s">
        <v>98</v>
      </c>
      <c r="H323" s="23" t="s">
        <v>25</v>
      </c>
      <c r="I323" s="23" t="s">
        <v>27</v>
      </c>
      <c r="J323" s="23" t="s">
        <v>27</v>
      </c>
      <c r="M323" s="69" t="str">
        <f t="shared" si="4"/>
        <v>VoBB80</v>
      </c>
      <c r="N323" s="25">
        <v>80</v>
      </c>
      <c r="O323" s="1" t="s">
        <v>16</v>
      </c>
    </row>
    <row r="324" spans="3:15">
      <c r="C324" s="21">
        <v>311</v>
      </c>
      <c r="D324" s="22">
        <v>5</v>
      </c>
      <c r="E324" s="23" t="s">
        <v>115</v>
      </c>
      <c r="F324" s="31" t="s">
        <v>89</v>
      </c>
      <c r="G324" s="23" t="s">
        <v>98</v>
      </c>
      <c r="H324" s="23" t="s">
        <v>25</v>
      </c>
      <c r="I324" s="23" t="s">
        <v>27</v>
      </c>
      <c r="J324" s="23" t="s">
        <v>27</v>
      </c>
      <c r="M324" s="69" t="str">
        <f t="shared" si="4"/>
        <v>VoBB100</v>
      </c>
      <c r="N324" s="25">
        <v>100</v>
      </c>
      <c r="O324" s="1" t="s">
        <v>17</v>
      </c>
    </row>
    <row r="325" spans="3:15">
      <c r="C325" s="21">
        <v>312</v>
      </c>
      <c r="D325" s="22">
        <v>6</v>
      </c>
      <c r="E325" s="23" t="s">
        <v>115</v>
      </c>
      <c r="F325" s="31" t="s">
        <v>89</v>
      </c>
      <c r="G325" s="23" t="s">
        <v>98</v>
      </c>
      <c r="H325" s="23" t="s">
        <v>25</v>
      </c>
      <c r="I325" s="23" t="s">
        <v>27</v>
      </c>
      <c r="J325" s="23" t="s">
        <v>27</v>
      </c>
      <c r="M325" s="69" t="str">
        <f t="shared" si="4"/>
        <v>VoBB280</v>
      </c>
      <c r="N325" s="25">
        <v>280</v>
      </c>
      <c r="O325" s="1" t="s">
        <v>18</v>
      </c>
    </row>
    <row r="326" spans="3:15">
      <c r="C326" s="21">
        <v>313</v>
      </c>
      <c r="D326" s="22">
        <v>7</v>
      </c>
      <c r="E326" s="23" t="s">
        <v>115</v>
      </c>
      <c r="F326" s="31" t="s">
        <v>89</v>
      </c>
      <c r="G326" s="23" t="s">
        <v>98</v>
      </c>
      <c r="H326" s="23" t="s">
        <v>25</v>
      </c>
      <c r="I326" s="23" t="s">
        <v>27</v>
      </c>
      <c r="J326" s="23" t="s">
        <v>27</v>
      </c>
      <c r="M326" s="69" t="str">
        <f t="shared" si="4"/>
        <v>VoBB300</v>
      </c>
      <c r="N326" s="25">
        <v>300</v>
      </c>
      <c r="O326" s="1" t="s">
        <v>19</v>
      </c>
    </row>
    <row r="327" spans="3:15">
      <c r="C327" s="21">
        <v>314</v>
      </c>
      <c r="D327" s="22">
        <v>8</v>
      </c>
      <c r="E327" s="23" t="s">
        <v>115</v>
      </c>
      <c r="F327" s="31" t="s">
        <v>89</v>
      </c>
      <c r="G327" s="23" t="s">
        <v>98</v>
      </c>
      <c r="H327" s="23" t="s">
        <v>25</v>
      </c>
      <c r="I327" s="23" t="s">
        <v>27</v>
      </c>
      <c r="J327" s="23" t="s">
        <v>27</v>
      </c>
      <c r="M327" s="69" t="str">
        <f t="shared" si="4"/>
        <v>VoBB345</v>
      </c>
      <c r="N327" s="25">
        <v>345</v>
      </c>
      <c r="O327" s="1" t="s">
        <v>20</v>
      </c>
    </row>
    <row r="328" spans="3:15">
      <c r="C328" s="21">
        <v>315</v>
      </c>
      <c r="D328" s="22">
        <v>9</v>
      </c>
      <c r="E328" s="23" t="s">
        <v>115</v>
      </c>
      <c r="F328" s="31" t="s">
        <v>89</v>
      </c>
      <c r="G328" s="23" t="s">
        <v>98</v>
      </c>
      <c r="H328" s="23" t="s">
        <v>25</v>
      </c>
      <c r="I328" s="23" t="s">
        <v>27</v>
      </c>
      <c r="J328" s="23" t="s">
        <v>27</v>
      </c>
      <c r="M328" s="69" t="str">
        <f t="shared" si="4"/>
        <v>VoBB360</v>
      </c>
      <c r="N328" s="25">
        <v>360</v>
      </c>
      <c r="O328" s="1" t="s">
        <v>21</v>
      </c>
    </row>
    <row r="329" spans="3:15">
      <c r="C329" s="21">
        <v>316</v>
      </c>
      <c r="D329" s="22">
        <v>10</v>
      </c>
      <c r="E329" s="23" t="s">
        <v>115</v>
      </c>
      <c r="F329" s="31" t="s">
        <v>89</v>
      </c>
      <c r="G329" s="23" t="s">
        <v>98</v>
      </c>
      <c r="H329" s="23" t="s">
        <v>25</v>
      </c>
      <c r="I329" s="23" t="s">
        <v>27</v>
      </c>
      <c r="J329" s="23" t="s">
        <v>27</v>
      </c>
      <c r="M329" s="69" t="str">
        <f t="shared" si="4"/>
        <v>VoBB600</v>
      </c>
      <c r="N329" s="25">
        <v>600</v>
      </c>
      <c r="O329" s="1" t="s">
        <v>22</v>
      </c>
    </row>
    <row r="330" spans="3:15" s="37" customFormat="1" ht="13.5" thickBot="1">
      <c r="C330" s="21">
        <v>317</v>
      </c>
      <c r="D330" s="38">
        <v>11</v>
      </c>
      <c r="E330" s="39" t="s">
        <v>115</v>
      </c>
      <c r="F330" s="40" t="s">
        <v>89</v>
      </c>
      <c r="G330" s="39" t="s">
        <v>98</v>
      </c>
      <c r="H330" s="61" t="s">
        <v>25</v>
      </c>
      <c r="I330" s="61" t="s">
        <v>27</v>
      </c>
      <c r="J330" s="61" t="s">
        <v>27</v>
      </c>
      <c r="K330" s="39"/>
      <c r="L330" s="39"/>
      <c r="M330" s="107" t="str">
        <f t="shared" si="4"/>
        <v>VoBBK01</v>
      </c>
      <c r="N330" s="42" t="s">
        <v>23</v>
      </c>
      <c r="O330" s="43" t="s">
        <v>24</v>
      </c>
    </row>
    <row r="331" spans="3:15">
      <c r="C331" s="21">
        <v>318</v>
      </c>
      <c r="D331" s="22">
        <v>1</v>
      </c>
      <c r="E331" s="23" t="s">
        <v>116</v>
      </c>
      <c r="F331" s="30" t="s">
        <v>90</v>
      </c>
      <c r="G331" s="23" t="s">
        <v>98</v>
      </c>
      <c r="H331" s="23" t="s">
        <v>25</v>
      </c>
      <c r="I331" s="23" t="s">
        <v>26</v>
      </c>
      <c r="J331" s="23" t="s">
        <v>26</v>
      </c>
      <c r="M331" s="69" t="str">
        <f t="shared" si="4"/>
        <v>VoAA20</v>
      </c>
      <c r="N331" s="25">
        <v>20</v>
      </c>
      <c r="O331" s="1" t="s">
        <v>13</v>
      </c>
    </row>
    <row r="332" spans="3:15">
      <c r="C332" s="21">
        <v>319</v>
      </c>
      <c r="D332" s="22">
        <v>2</v>
      </c>
      <c r="E332" s="23" t="s">
        <v>116</v>
      </c>
      <c r="F332" s="31" t="s">
        <v>90</v>
      </c>
      <c r="G332" s="23" t="s">
        <v>98</v>
      </c>
      <c r="H332" s="23" t="s">
        <v>25</v>
      </c>
      <c r="I332" s="23" t="s">
        <v>26</v>
      </c>
      <c r="J332" s="23" t="s">
        <v>26</v>
      </c>
      <c r="M332" s="69" t="str">
        <f t="shared" si="4"/>
        <v>VoAA60</v>
      </c>
      <c r="N332" s="25">
        <v>60</v>
      </c>
      <c r="O332" s="1" t="s">
        <v>14</v>
      </c>
    </row>
    <row r="333" spans="3:15">
      <c r="C333" s="21">
        <v>320</v>
      </c>
      <c r="D333" s="22">
        <v>3</v>
      </c>
      <c r="E333" s="23" t="s">
        <v>116</v>
      </c>
      <c r="F333" s="31" t="s">
        <v>90</v>
      </c>
      <c r="G333" s="23" t="s">
        <v>98</v>
      </c>
      <c r="H333" s="23" t="s">
        <v>25</v>
      </c>
      <c r="I333" s="23" t="s">
        <v>26</v>
      </c>
      <c r="J333" s="23" t="s">
        <v>26</v>
      </c>
      <c r="M333" s="69" t="str">
        <f t="shared" si="4"/>
        <v>VoAA67</v>
      </c>
      <c r="N333" s="25">
        <v>67</v>
      </c>
      <c r="O333" s="1" t="s">
        <v>15</v>
      </c>
    </row>
    <row r="334" spans="3:15">
      <c r="C334" s="21">
        <v>321</v>
      </c>
      <c r="D334" s="22">
        <v>4</v>
      </c>
      <c r="E334" s="23" t="s">
        <v>116</v>
      </c>
      <c r="F334" s="31" t="s">
        <v>90</v>
      </c>
      <c r="G334" s="23" t="s">
        <v>98</v>
      </c>
      <c r="H334" s="23" t="s">
        <v>25</v>
      </c>
      <c r="I334" s="23" t="s">
        <v>26</v>
      </c>
      <c r="J334" s="23" t="s">
        <v>26</v>
      </c>
      <c r="M334" s="69" t="str">
        <f t="shared" si="4"/>
        <v>VoAA80</v>
      </c>
      <c r="N334" s="25">
        <v>80</v>
      </c>
      <c r="O334" s="1" t="s">
        <v>16</v>
      </c>
    </row>
    <row r="335" spans="3:15">
      <c r="C335" s="21">
        <v>322</v>
      </c>
      <c r="D335" s="22">
        <v>5</v>
      </c>
      <c r="E335" s="23" t="s">
        <v>116</v>
      </c>
      <c r="F335" s="31" t="s">
        <v>90</v>
      </c>
      <c r="G335" s="23" t="s">
        <v>98</v>
      </c>
      <c r="H335" s="23" t="s">
        <v>25</v>
      </c>
      <c r="I335" s="23" t="s">
        <v>26</v>
      </c>
      <c r="J335" s="23" t="s">
        <v>26</v>
      </c>
      <c r="M335" s="69" t="str">
        <f t="shared" si="4"/>
        <v>VoAA100</v>
      </c>
      <c r="N335" s="25">
        <v>100</v>
      </c>
      <c r="O335" s="1" t="s">
        <v>17</v>
      </c>
    </row>
    <row r="336" spans="3:15">
      <c r="C336" s="21">
        <v>323</v>
      </c>
      <c r="D336" s="22">
        <v>6</v>
      </c>
      <c r="E336" s="23" t="s">
        <v>116</v>
      </c>
      <c r="F336" s="31" t="s">
        <v>90</v>
      </c>
      <c r="G336" s="23" t="s">
        <v>98</v>
      </c>
      <c r="H336" s="23" t="s">
        <v>25</v>
      </c>
      <c r="I336" s="23" t="s">
        <v>26</v>
      </c>
      <c r="J336" s="23" t="s">
        <v>26</v>
      </c>
      <c r="M336" s="69" t="str">
        <f t="shared" si="4"/>
        <v>VoAA280</v>
      </c>
      <c r="N336" s="25">
        <v>280</v>
      </c>
      <c r="O336" s="1" t="s">
        <v>18</v>
      </c>
    </row>
    <row r="337" spans="3:15">
      <c r="C337" s="21">
        <v>324</v>
      </c>
      <c r="D337" s="22">
        <v>7</v>
      </c>
      <c r="E337" s="23" t="s">
        <v>116</v>
      </c>
      <c r="F337" s="31" t="s">
        <v>90</v>
      </c>
      <c r="G337" s="23" t="s">
        <v>98</v>
      </c>
      <c r="H337" s="23" t="s">
        <v>25</v>
      </c>
      <c r="I337" s="23" t="s">
        <v>26</v>
      </c>
      <c r="J337" s="23" t="s">
        <v>26</v>
      </c>
      <c r="M337" s="69" t="str">
        <f t="shared" si="4"/>
        <v>VoAA300</v>
      </c>
      <c r="N337" s="25">
        <v>300</v>
      </c>
      <c r="O337" s="1" t="s">
        <v>19</v>
      </c>
    </row>
    <row r="338" spans="3:15">
      <c r="C338" s="21">
        <v>325</v>
      </c>
      <c r="D338" s="22">
        <v>8</v>
      </c>
      <c r="E338" s="23" t="s">
        <v>116</v>
      </c>
      <c r="F338" s="31" t="s">
        <v>90</v>
      </c>
      <c r="G338" s="23" t="s">
        <v>98</v>
      </c>
      <c r="H338" s="23" t="s">
        <v>25</v>
      </c>
      <c r="I338" s="23" t="s">
        <v>26</v>
      </c>
      <c r="J338" s="23" t="s">
        <v>26</v>
      </c>
      <c r="M338" s="69" t="str">
        <f t="shared" si="4"/>
        <v>VoAA345</v>
      </c>
      <c r="N338" s="25">
        <v>345</v>
      </c>
      <c r="O338" s="1" t="s">
        <v>20</v>
      </c>
    </row>
    <row r="339" spans="3:15">
      <c r="C339" s="21">
        <v>326</v>
      </c>
      <c r="D339" s="22">
        <v>9</v>
      </c>
      <c r="E339" s="23" t="s">
        <v>116</v>
      </c>
      <c r="F339" s="31" t="s">
        <v>90</v>
      </c>
      <c r="G339" s="23" t="s">
        <v>98</v>
      </c>
      <c r="H339" s="23" t="s">
        <v>25</v>
      </c>
      <c r="I339" s="23" t="s">
        <v>26</v>
      </c>
      <c r="J339" s="23" t="s">
        <v>26</v>
      </c>
      <c r="M339" s="69" t="str">
        <f t="shared" si="4"/>
        <v>VoAA360</v>
      </c>
      <c r="N339" s="25">
        <v>360</v>
      </c>
      <c r="O339" s="1" t="s">
        <v>21</v>
      </c>
    </row>
    <row r="340" spans="3:15">
      <c r="C340" s="21">
        <v>327</v>
      </c>
      <c r="D340" s="22">
        <v>10</v>
      </c>
      <c r="E340" s="23" t="s">
        <v>116</v>
      </c>
      <c r="F340" s="31" t="s">
        <v>90</v>
      </c>
      <c r="G340" s="23" t="s">
        <v>98</v>
      </c>
      <c r="H340" s="23" t="s">
        <v>25</v>
      </c>
      <c r="I340" s="23" t="s">
        <v>26</v>
      </c>
      <c r="J340" s="23" t="s">
        <v>26</v>
      </c>
      <c r="M340" s="69" t="str">
        <f t="shared" si="4"/>
        <v>VoAA600</v>
      </c>
      <c r="N340" s="25">
        <v>600</v>
      </c>
      <c r="O340" s="1" t="s">
        <v>22</v>
      </c>
    </row>
    <row r="341" spans="3:15" s="37" customFormat="1" ht="13.5" thickBot="1">
      <c r="C341" s="21">
        <v>328</v>
      </c>
      <c r="D341" s="38">
        <v>11</v>
      </c>
      <c r="E341" s="39" t="s">
        <v>116</v>
      </c>
      <c r="F341" s="40" t="s">
        <v>90</v>
      </c>
      <c r="G341" s="39" t="s">
        <v>98</v>
      </c>
      <c r="H341" s="61" t="s">
        <v>25</v>
      </c>
      <c r="I341" s="61" t="s">
        <v>26</v>
      </c>
      <c r="J341" s="61" t="s">
        <v>26</v>
      </c>
      <c r="K341" s="39"/>
      <c r="L341" s="39"/>
      <c r="M341" s="107" t="str">
        <f t="shared" si="4"/>
        <v>VoAAK01</v>
      </c>
      <c r="N341" s="42" t="s">
        <v>23</v>
      </c>
      <c r="O341" s="43" t="s">
        <v>24</v>
      </c>
    </row>
    <row r="342" spans="3:15">
      <c r="C342" s="21">
        <v>329</v>
      </c>
      <c r="D342" s="22">
        <v>1</v>
      </c>
      <c r="E342" s="23" t="s">
        <v>117</v>
      </c>
      <c r="F342" s="30" t="s">
        <v>55</v>
      </c>
      <c r="G342" s="23" t="s">
        <v>98</v>
      </c>
      <c r="H342" s="23" t="s">
        <v>25</v>
      </c>
      <c r="I342" s="23" t="s">
        <v>27</v>
      </c>
      <c r="J342" s="23" t="s">
        <v>27</v>
      </c>
      <c r="M342" s="69" t="str">
        <f t="shared" si="4"/>
        <v>VoBB20</v>
      </c>
      <c r="N342" s="25">
        <v>20</v>
      </c>
      <c r="O342" s="1" t="s">
        <v>13</v>
      </c>
    </row>
    <row r="343" spans="3:15">
      <c r="C343" s="21">
        <v>330</v>
      </c>
      <c r="D343" s="22">
        <v>2</v>
      </c>
      <c r="E343" s="23" t="s">
        <v>117</v>
      </c>
      <c r="F343" s="31" t="s">
        <v>55</v>
      </c>
      <c r="G343" s="23" t="s">
        <v>98</v>
      </c>
      <c r="H343" s="23" t="s">
        <v>25</v>
      </c>
      <c r="I343" s="23" t="s">
        <v>27</v>
      </c>
      <c r="J343" s="23" t="s">
        <v>27</v>
      </c>
      <c r="M343" s="69" t="str">
        <f t="shared" si="4"/>
        <v>VoBB60</v>
      </c>
      <c r="N343" s="25">
        <v>60</v>
      </c>
      <c r="O343" s="1" t="s">
        <v>14</v>
      </c>
    </row>
    <row r="344" spans="3:15">
      <c r="C344" s="21">
        <v>331</v>
      </c>
      <c r="D344" s="22">
        <v>3</v>
      </c>
      <c r="E344" s="23" t="s">
        <v>117</v>
      </c>
      <c r="F344" s="31" t="s">
        <v>55</v>
      </c>
      <c r="G344" s="23" t="s">
        <v>98</v>
      </c>
      <c r="H344" s="23" t="s">
        <v>25</v>
      </c>
      <c r="I344" s="23" t="s">
        <v>27</v>
      </c>
      <c r="J344" s="23" t="s">
        <v>27</v>
      </c>
      <c r="M344" s="69" t="str">
        <f t="shared" si="4"/>
        <v>VoBB67</v>
      </c>
      <c r="N344" s="25">
        <v>67</v>
      </c>
      <c r="O344" s="1" t="s">
        <v>15</v>
      </c>
    </row>
    <row r="345" spans="3:15">
      <c r="C345" s="21">
        <v>332</v>
      </c>
      <c r="D345" s="22">
        <v>4</v>
      </c>
      <c r="E345" s="23" t="s">
        <v>117</v>
      </c>
      <c r="F345" s="31" t="s">
        <v>55</v>
      </c>
      <c r="G345" s="23" t="s">
        <v>98</v>
      </c>
      <c r="H345" s="23" t="s">
        <v>25</v>
      </c>
      <c r="I345" s="23" t="s">
        <v>27</v>
      </c>
      <c r="J345" s="23" t="s">
        <v>27</v>
      </c>
      <c r="M345" s="69" t="str">
        <f t="shared" si="4"/>
        <v>VoBB80</v>
      </c>
      <c r="N345" s="25">
        <v>80</v>
      </c>
      <c r="O345" s="1" t="s">
        <v>16</v>
      </c>
    </row>
    <row r="346" spans="3:15">
      <c r="C346" s="21">
        <v>333</v>
      </c>
      <c r="D346" s="22">
        <v>5</v>
      </c>
      <c r="E346" s="23" t="s">
        <v>117</v>
      </c>
      <c r="F346" s="31" t="s">
        <v>55</v>
      </c>
      <c r="G346" s="23" t="s">
        <v>98</v>
      </c>
      <c r="H346" s="23" t="s">
        <v>25</v>
      </c>
      <c r="I346" s="23" t="s">
        <v>27</v>
      </c>
      <c r="J346" s="23" t="s">
        <v>27</v>
      </c>
      <c r="M346" s="69" t="str">
        <f t="shared" si="4"/>
        <v>VoBB100</v>
      </c>
      <c r="N346" s="25">
        <v>100</v>
      </c>
      <c r="O346" s="1" t="s">
        <v>17</v>
      </c>
    </row>
    <row r="347" spans="3:15">
      <c r="C347" s="21">
        <v>334</v>
      </c>
      <c r="D347" s="22">
        <v>6</v>
      </c>
      <c r="E347" s="23" t="s">
        <v>117</v>
      </c>
      <c r="F347" s="31" t="s">
        <v>55</v>
      </c>
      <c r="G347" s="23" t="s">
        <v>98</v>
      </c>
      <c r="H347" s="23" t="s">
        <v>25</v>
      </c>
      <c r="I347" s="23" t="s">
        <v>27</v>
      </c>
      <c r="J347" s="23" t="s">
        <v>27</v>
      </c>
      <c r="M347" s="69" t="str">
        <f t="shared" si="4"/>
        <v>VoBB280</v>
      </c>
      <c r="N347" s="25">
        <v>280</v>
      </c>
      <c r="O347" s="1" t="s">
        <v>18</v>
      </c>
    </row>
    <row r="348" spans="3:15">
      <c r="C348" s="21">
        <v>335</v>
      </c>
      <c r="D348" s="22">
        <v>7</v>
      </c>
      <c r="E348" s="23" t="s">
        <v>117</v>
      </c>
      <c r="F348" s="31" t="s">
        <v>55</v>
      </c>
      <c r="G348" s="23" t="s">
        <v>98</v>
      </c>
      <c r="H348" s="23" t="s">
        <v>25</v>
      </c>
      <c r="I348" s="23" t="s">
        <v>27</v>
      </c>
      <c r="J348" s="23" t="s">
        <v>27</v>
      </c>
      <c r="M348" s="69" t="str">
        <f t="shared" si="4"/>
        <v>VoBB300</v>
      </c>
      <c r="N348" s="25">
        <v>300</v>
      </c>
      <c r="O348" s="1" t="s">
        <v>19</v>
      </c>
    </row>
    <row r="349" spans="3:15">
      <c r="C349" s="21">
        <v>336</v>
      </c>
      <c r="D349" s="22">
        <v>8</v>
      </c>
      <c r="E349" s="23" t="s">
        <v>117</v>
      </c>
      <c r="F349" s="31" t="s">
        <v>55</v>
      </c>
      <c r="G349" s="23" t="s">
        <v>98</v>
      </c>
      <c r="H349" s="23" t="s">
        <v>25</v>
      </c>
      <c r="I349" s="23" t="s">
        <v>27</v>
      </c>
      <c r="J349" s="23" t="s">
        <v>27</v>
      </c>
      <c r="M349" s="69" t="str">
        <f t="shared" si="4"/>
        <v>VoBB345</v>
      </c>
      <c r="N349" s="25">
        <v>345</v>
      </c>
      <c r="O349" s="1" t="s">
        <v>20</v>
      </c>
    </row>
    <row r="350" spans="3:15">
      <c r="C350" s="21">
        <v>337</v>
      </c>
      <c r="D350" s="22">
        <v>9</v>
      </c>
      <c r="E350" s="23" t="s">
        <v>117</v>
      </c>
      <c r="F350" s="31" t="s">
        <v>55</v>
      </c>
      <c r="G350" s="23" t="s">
        <v>98</v>
      </c>
      <c r="H350" s="23" t="s">
        <v>25</v>
      </c>
      <c r="I350" s="23" t="s">
        <v>27</v>
      </c>
      <c r="J350" s="23" t="s">
        <v>27</v>
      </c>
      <c r="M350" s="69" t="str">
        <f t="shared" si="4"/>
        <v>VoBB360</v>
      </c>
      <c r="N350" s="25">
        <v>360</v>
      </c>
      <c r="O350" s="1" t="s">
        <v>21</v>
      </c>
    </row>
    <row r="351" spans="3:15">
      <c r="C351" s="21">
        <v>338</v>
      </c>
      <c r="D351" s="22">
        <v>10</v>
      </c>
      <c r="E351" s="23" t="s">
        <v>117</v>
      </c>
      <c r="F351" s="31" t="s">
        <v>55</v>
      </c>
      <c r="G351" s="23" t="s">
        <v>98</v>
      </c>
      <c r="H351" s="23" t="s">
        <v>25</v>
      </c>
      <c r="I351" s="23" t="s">
        <v>27</v>
      </c>
      <c r="J351" s="23" t="s">
        <v>27</v>
      </c>
      <c r="M351" s="69" t="str">
        <f t="shared" si="4"/>
        <v>VoBB600</v>
      </c>
      <c r="N351" s="25">
        <v>600</v>
      </c>
      <c r="O351" s="1" t="s">
        <v>22</v>
      </c>
    </row>
    <row r="352" spans="3:15" s="37" customFormat="1" ht="13.5" thickBot="1">
      <c r="C352" s="21">
        <v>339</v>
      </c>
      <c r="D352" s="38">
        <v>11</v>
      </c>
      <c r="E352" s="39" t="s">
        <v>117</v>
      </c>
      <c r="F352" s="40" t="s">
        <v>55</v>
      </c>
      <c r="G352" s="39" t="s">
        <v>98</v>
      </c>
      <c r="H352" s="61" t="s">
        <v>25</v>
      </c>
      <c r="I352" s="61" t="s">
        <v>27</v>
      </c>
      <c r="J352" s="61" t="s">
        <v>27</v>
      </c>
      <c r="K352" s="39"/>
      <c r="L352" s="39"/>
      <c r="M352" s="107" t="str">
        <f t="shared" si="4"/>
        <v>VoBBK01</v>
      </c>
      <c r="N352" s="42" t="s">
        <v>23</v>
      </c>
      <c r="O352" s="43" t="s">
        <v>24</v>
      </c>
    </row>
    <row r="353" spans="3:15">
      <c r="C353" s="21">
        <v>340</v>
      </c>
      <c r="D353" s="22">
        <v>1</v>
      </c>
      <c r="E353" s="23" t="s">
        <v>118</v>
      </c>
      <c r="F353" s="30" t="s">
        <v>62</v>
      </c>
      <c r="G353" s="23" t="s">
        <v>98</v>
      </c>
      <c r="H353" s="23" t="s">
        <v>25</v>
      </c>
      <c r="I353" s="23" t="s">
        <v>27</v>
      </c>
      <c r="J353" s="23" t="s">
        <v>27</v>
      </c>
      <c r="M353" s="69" t="str">
        <f t="shared" si="4"/>
        <v>VoBB20</v>
      </c>
      <c r="N353" s="25">
        <v>20</v>
      </c>
      <c r="O353" s="1" t="s">
        <v>13</v>
      </c>
    </row>
    <row r="354" spans="3:15">
      <c r="C354" s="21">
        <v>341</v>
      </c>
      <c r="D354" s="22">
        <v>2</v>
      </c>
      <c r="E354" s="23" t="s">
        <v>118</v>
      </c>
      <c r="F354" s="31" t="s">
        <v>62</v>
      </c>
      <c r="G354" s="23" t="s">
        <v>98</v>
      </c>
      <c r="H354" s="23" t="s">
        <v>25</v>
      </c>
      <c r="I354" s="23" t="s">
        <v>27</v>
      </c>
      <c r="J354" s="23" t="s">
        <v>27</v>
      </c>
      <c r="M354" s="69" t="str">
        <f t="shared" si="4"/>
        <v>VoBB60</v>
      </c>
      <c r="N354" s="25">
        <v>60</v>
      </c>
      <c r="O354" s="1" t="s">
        <v>14</v>
      </c>
    </row>
    <row r="355" spans="3:15">
      <c r="C355" s="21">
        <v>342</v>
      </c>
      <c r="D355" s="22">
        <v>3</v>
      </c>
      <c r="E355" s="23" t="s">
        <v>118</v>
      </c>
      <c r="F355" s="31" t="s">
        <v>62</v>
      </c>
      <c r="G355" s="23" t="s">
        <v>98</v>
      </c>
      <c r="H355" s="23" t="s">
        <v>25</v>
      </c>
      <c r="I355" s="23" t="s">
        <v>27</v>
      </c>
      <c r="J355" s="23" t="s">
        <v>27</v>
      </c>
      <c r="M355" s="69" t="str">
        <f t="shared" si="4"/>
        <v>VoBB67</v>
      </c>
      <c r="N355" s="25">
        <v>67</v>
      </c>
      <c r="O355" s="1" t="s">
        <v>15</v>
      </c>
    </row>
    <row r="356" spans="3:15">
      <c r="C356" s="21">
        <v>343</v>
      </c>
      <c r="D356" s="22">
        <v>4</v>
      </c>
      <c r="E356" s="23" t="s">
        <v>118</v>
      </c>
      <c r="F356" s="31" t="s">
        <v>62</v>
      </c>
      <c r="G356" s="23" t="s">
        <v>98</v>
      </c>
      <c r="H356" s="23" t="s">
        <v>25</v>
      </c>
      <c r="I356" s="23" t="s">
        <v>27</v>
      </c>
      <c r="J356" s="23" t="s">
        <v>27</v>
      </c>
      <c r="M356" s="69" t="str">
        <f t="shared" si="4"/>
        <v>VoBB80</v>
      </c>
      <c r="N356" s="25">
        <v>80</v>
      </c>
      <c r="O356" s="1" t="s">
        <v>16</v>
      </c>
    </row>
    <row r="357" spans="3:15">
      <c r="C357" s="21">
        <v>344</v>
      </c>
      <c r="D357" s="22">
        <v>5</v>
      </c>
      <c r="E357" s="23" t="s">
        <v>118</v>
      </c>
      <c r="F357" s="31" t="s">
        <v>62</v>
      </c>
      <c r="G357" s="23" t="s">
        <v>98</v>
      </c>
      <c r="H357" s="23" t="s">
        <v>25</v>
      </c>
      <c r="I357" s="23" t="s">
        <v>27</v>
      </c>
      <c r="J357" s="23" t="s">
        <v>27</v>
      </c>
      <c r="M357" s="69" t="str">
        <f t="shared" si="4"/>
        <v>VoBB100</v>
      </c>
      <c r="N357" s="25">
        <v>100</v>
      </c>
      <c r="O357" s="1" t="s">
        <v>17</v>
      </c>
    </row>
    <row r="358" spans="3:15">
      <c r="C358" s="21">
        <v>345</v>
      </c>
      <c r="D358" s="22">
        <v>6</v>
      </c>
      <c r="E358" s="23" t="s">
        <v>118</v>
      </c>
      <c r="F358" s="31" t="s">
        <v>62</v>
      </c>
      <c r="G358" s="23" t="s">
        <v>98</v>
      </c>
      <c r="H358" s="23" t="s">
        <v>25</v>
      </c>
      <c r="I358" s="23" t="s">
        <v>27</v>
      </c>
      <c r="J358" s="23" t="s">
        <v>27</v>
      </c>
      <c r="M358" s="69" t="str">
        <f t="shared" si="4"/>
        <v>VoBB280</v>
      </c>
      <c r="N358" s="25">
        <v>280</v>
      </c>
      <c r="O358" s="1" t="s">
        <v>18</v>
      </c>
    </row>
    <row r="359" spans="3:15">
      <c r="C359" s="21">
        <v>346</v>
      </c>
      <c r="D359" s="22">
        <v>7</v>
      </c>
      <c r="E359" s="23" t="s">
        <v>118</v>
      </c>
      <c r="F359" s="31" t="s">
        <v>62</v>
      </c>
      <c r="G359" s="23" t="s">
        <v>98</v>
      </c>
      <c r="H359" s="23" t="s">
        <v>25</v>
      </c>
      <c r="I359" s="23" t="s">
        <v>27</v>
      </c>
      <c r="J359" s="23" t="s">
        <v>27</v>
      </c>
      <c r="M359" s="69" t="str">
        <f t="shared" si="4"/>
        <v>VoBB300</v>
      </c>
      <c r="N359" s="25">
        <v>300</v>
      </c>
      <c r="O359" s="1" t="s">
        <v>19</v>
      </c>
    </row>
    <row r="360" spans="3:15">
      <c r="C360" s="21">
        <v>347</v>
      </c>
      <c r="D360" s="22">
        <v>8</v>
      </c>
      <c r="E360" s="23" t="s">
        <v>118</v>
      </c>
      <c r="F360" s="31" t="s">
        <v>62</v>
      </c>
      <c r="G360" s="23" t="s">
        <v>98</v>
      </c>
      <c r="H360" s="23" t="s">
        <v>25</v>
      </c>
      <c r="I360" s="23" t="s">
        <v>27</v>
      </c>
      <c r="J360" s="23" t="s">
        <v>27</v>
      </c>
      <c r="M360" s="69" t="str">
        <f t="shared" si="4"/>
        <v>VoBB345</v>
      </c>
      <c r="N360" s="25">
        <v>345</v>
      </c>
      <c r="O360" s="1" t="s">
        <v>20</v>
      </c>
    </row>
    <row r="361" spans="3:15">
      <c r="C361" s="21">
        <v>348</v>
      </c>
      <c r="D361" s="22">
        <v>9</v>
      </c>
      <c r="E361" s="23" t="s">
        <v>118</v>
      </c>
      <c r="F361" s="31" t="s">
        <v>62</v>
      </c>
      <c r="G361" s="23" t="s">
        <v>98</v>
      </c>
      <c r="H361" s="23" t="s">
        <v>25</v>
      </c>
      <c r="I361" s="23" t="s">
        <v>27</v>
      </c>
      <c r="J361" s="23" t="s">
        <v>27</v>
      </c>
      <c r="M361" s="69" t="str">
        <f t="shared" si="4"/>
        <v>VoBB360</v>
      </c>
      <c r="N361" s="25">
        <v>360</v>
      </c>
      <c r="O361" s="1" t="s">
        <v>21</v>
      </c>
    </row>
    <row r="362" spans="3:15">
      <c r="C362" s="21">
        <v>349</v>
      </c>
      <c r="D362" s="22">
        <v>10</v>
      </c>
      <c r="E362" s="23" t="s">
        <v>118</v>
      </c>
      <c r="F362" s="31" t="s">
        <v>62</v>
      </c>
      <c r="G362" s="23" t="s">
        <v>98</v>
      </c>
      <c r="H362" s="23" t="s">
        <v>25</v>
      </c>
      <c r="I362" s="23" t="s">
        <v>27</v>
      </c>
      <c r="J362" s="23" t="s">
        <v>27</v>
      </c>
      <c r="M362" s="69" t="str">
        <f t="shared" si="4"/>
        <v>VoBB600</v>
      </c>
      <c r="N362" s="25">
        <v>600</v>
      </c>
      <c r="O362" s="1" t="s">
        <v>22</v>
      </c>
    </row>
    <row r="363" spans="3:15" s="37" customFormat="1" ht="13.5" thickBot="1">
      <c r="C363" s="21">
        <v>350</v>
      </c>
      <c r="D363" s="38">
        <v>11</v>
      </c>
      <c r="E363" s="39" t="s">
        <v>118</v>
      </c>
      <c r="F363" s="40" t="s">
        <v>62</v>
      </c>
      <c r="G363" s="39" t="s">
        <v>98</v>
      </c>
      <c r="H363" s="61" t="s">
        <v>25</v>
      </c>
      <c r="I363" s="61" t="s">
        <v>27</v>
      </c>
      <c r="J363" s="61" t="s">
        <v>27</v>
      </c>
      <c r="K363" s="39"/>
      <c r="L363" s="39"/>
      <c r="M363" s="107" t="str">
        <f t="shared" si="4"/>
        <v>VoBBK01</v>
      </c>
      <c r="N363" s="42" t="s">
        <v>23</v>
      </c>
      <c r="O363" s="43" t="s">
        <v>24</v>
      </c>
    </row>
    <row r="364" spans="3:15">
      <c r="C364" s="21">
        <v>351</v>
      </c>
      <c r="D364" s="22">
        <v>1</v>
      </c>
      <c r="E364" s="23" t="s">
        <v>119</v>
      </c>
      <c r="F364" s="30" t="s">
        <v>91</v>
      </c>
      <c r="G364" s="23" t="s">
        <v>98</v>
      </c>
      <c r="H364" s="23" t="s">
        <v>25</v>
      </c>
      <c r="I364" s="23" t="s">
        <v>27</v>
      </c>
      <c r="J364" s="23" t="s">
        <v>27</v>
      </c>
      <c r="M364" s="69" t="str">
        <f t="shared" si="4"/>
        <v>VoBB20</v>
      </c>
      <c r="N364" s="25">
        <v>20</v>
      </c>
      <c r="O364" s="1" t="s">
        <v>13</v>
      </c>
    </row>
    <row r="365" spans="3:15">
      <c r="C365" s="21">
        <v>352</v>
      </c>
      <c r="D365" s="22">
        <v>2</v>
      </c>
      <c r="E365" s="23" t="s">
        <v>119</v>
      </c>
      <c r="F365" s="31" t="s">
        <v>91</v>
      </c>
      <c r="G365" s="23" t="s">
        <v>98</v>
      </c>
      <c r="H365" s="23" t="s">
        <v>25</v>
      </c>
      <c r="I365" s="23" t="s">
        <v>27</v>
      </c>
      <c r="J365" s="23" t="s">
        <v>27</v>
      </c>
      <c r="M365" s="69" t="str">
        <f t="shared" si="4"/>
        <v>VoBB60</v>
      </c>
      <c r="N365" s="25">
        <v>60</v>
      </c>
      <c r="O365" s="1" t="s">
        <v>14</v>
      </c>
    </row>
    <row r="366" spans="3:15">
      <c r="C366" s="21">
        <v>353</v>
      </c>
      <c r="D366" s="22">
        <v>3</v>
      </c>
      <c r="E366" s="23" t="s">
        <v>119</v>
      </c>
      <c r="F366" s="31" t="s">
        <v>91</v>
      </c>
      <c r="G366" s="23" t="s">
        <v>98</v>
      </c>
      <c r="H366" s="23" t="s">
        <v>25</v>
      </c>
      <c r="I366" s="23" t="s">
        <v>27</v>
      </c>
      <c r="J366" s="23" t="s">
        <v>27</v>
      </c>
      <c r="M366" s="69" t="str">
        <f t="shared" si="4"/>
        <v>VoBB67</v>
      </c>
      <c r="N366" s="25">
        <v>67</v>
      </c>
      <c r="O366" s="1" t="s">
        <v>15</v>
      </c>
    </row>
    <row r="367" spans="3:15">
      <c r="C367" s="21">
        <v>354</v>
      </c>
      <c r="D367" s="22">
        <v>4</v>
      </c>
      <c r="E367" s="23" t="s">
        <v>119</v>
      </c>
      <c r="F367" s="31" t="s">
        <v>91</v>
      </c>
      <c r="G367" s="23" t="s">
        <v>98</v>
      </c>
      <c r="H367" s="23" t="s">
        <v>25</v>
      </c>
      <c r="I367" s="23" t="s">
        <v>27</v>
      </c>
      <c r="J367" s="23" t="s">
        <v>27</v>
      </c>
      <c r="M367" s="69" t="str">
        <f t="shared" si="4"/>
        <v>VoBB80</v>
      </c>
      <c r="N367" s="25">
        <v>80</v>
      </c>
      <c r="O367" s="1" t="s">
        <v>16</v>
      </c>
    </row>
    <row r="368" spans="3:15">
      <c r="C368" s="21">
        <v>355</v>
      </c>
      <c r="D368" s="22">
        <v>5</v>
      </c>
      <c r="E368" s="23" t="s">
        <v>119</v>
      </c>
      <c r="F368" s="31" t="s">
        <v>91</v>
      </c>
      <c r="G368" s="23" t="s">
        <v>98</v>
      </c>
      <c r="H368" s="23" t="s">
        <v>25</v>
      </c>
      <c r="I368" s="23" t="s">
        <v>27</v>
      </c>
      <c r="J368" s="23" t="s">
        <v>27</v>
      </c>
      <c r="M368" s="69" t="str">
        <f t="shared" si="4"/>
        <v>VoBB100</v>
      </c>
      <c r="N368" s="25">
        <v>100</v>
      </c>
      <c r="O368" s="1" t="s">
        <v>17</v>
      </c>
    </row>
    <row r="369" spans="3:15">
      <c r="C369" s="21">
        <v>356</v>
      </c>
      <c r="D369" s="22">
        <v>6</v>
      </c>
      <c r="E369" s="23" t="s">
        <v>119</v>
      </c>
      <c r="F369" s="31" t="s">
        <v>91</v>
      </c>
      <c r="G369" s="23" t="s">
        <v>98</v>
      </c>
      <c r="H369" s="23" t="s">
        <v>25</v>
      </c>
      <c r="I369" s="23" t="s">
        <v>27</v>
      </c>
      <c r="J369" s="23" t="s">
        <v>27</v>
      </c>
      <c r="M369" s="69" t="str">
        <f t="shared" si="4"/>
        <v>VoBB280</v>
      </c>
      <c r="N369" s="25">
        <v>280</v>
      </c>
      <c r="O369" s="1" t="s">
        <v>18</v>
      </c>
    </row>
    <row r="370" spans="3:15">
      <c r="C370" s="21">
        <v>357</v>
      </c>
      <c r="D370" s="22">
        <v>7</v>
      </c>
      <c r="E370" s="23" t="s">
        <v>119</v>
      </c>
      <c r="F370" s="31" t="s">
        <v>91</v>
      </c>
      <c r="G370" s="23" t="s">
        <v>98</v>
      </c>
      <c r="H370" s="23" t="s">
        <v>25</v>
      </c>
      <c r="I370" s="23" t="s">
        <v>27</v>
      </c>
      <c r="J370" s="23" t="s">
        <v>27</v>
      </c>
      <c r="M370" s="69" t="str">
        <f t="shared" si="4"/>
        <v>VoBB300</v>
      </c>
      <c r="N370" s="25">
        <v>300</v>
      </c>
      <c r="O370" s="1" t="s">
        <v>19</v>
      </c>
    </row>
    <row r="371" spans="3:15">
      <c r="C371" s="21">
        <v>358</v>
      </c>
      <c r="D371" s="22">
        <v>8</v>
      </c>
      <c r="E371" s="23" t="s">
        <v>119</v>
      </c>
      <c r="F371" s="31" t="s">
        <v>91</v>
      </c>
      <c r="G371" s="23" t="s">
        <v>98</v>
      </c>
      <c r="H371" s="23" t="s">
        <v>25</v>
      </c>
      <c r="I371" s="23" t="s">
        <v>27</v>
      </c>
      <c r="J371" s="23" t="s">
        <v>27</v>
      </c>
      <c r="M371" s="69" t="str">
        <f t="shared" si="4"/>
        <v>VoBB345</v>
      </c>
      <c r="N371" s="25">
        <v>345</v>
      </c>
      <c r="O371" s="1" t="s">
        <v>20</v>
      </c>
    </row>
    <row r="372" spans="3:15">
      <c r="C372" s="21">
        <v>359</v>
      </c>
      <c r="D372" s="22">
        <v>9</v>
      </c>
      <c r="E372" s="23" t="s">
        <v>119</v>
      </c>
      <c r="F372" s="31" t="s">
        <v>91</v>
      </c>
      <c r="G372" s="23" t="s">
        <v>98</v>
      </c>
      <c r="H372" s="23" t="s">
        <v>25</v>
      </c>
      <c r="I372" s="23" t="s">
        <v>27</v>
      </c>
      <c r="J372" s="23" t="s">
        <v>27</v>
      </c>
      <c r="M372" s="69" t="str">
        <f t="shared" si="4"/>
        <v>VoBB360</v>
      </c>
      <c r="N372" s="25">
        <v>360</v>
      </c>
      <c r="O372" s="1" t="s">
        <v>21</v>
      </c>
    </row>
    <row r="373" spans="3:15">
      <c r="C373" s="21">
        <v>360</v>
      </c>
      <c r="D373" s="22">
        <v>10</v>
      </c>
      <c r="E373" s="23" t="s">
        <v>119</v>
      </c>
      <c r="F373" s="31" t="s">
        <v>91</v>
      </c>
      <c r="G373" s="23" t="s">
        <v>98</v>
      </c>
      <c r="H373" s="23" t="s">
        <v>25</v>
      </c>
      <c r="I373" s="23" t="s">
        <v>27</v>
      </c>
      <c r="J373" s="23" t="s">
        <v>27</v>
      </c>
      <c r="M373" s="69" t="str">
        <f t="shared" si="4"/>
        <v>VoBB600</v>
      </c>
      <c r="N373" s="25">
        <v>600</v>
      </c>
      <c r="O373" s="1" t="s">
        <v>22</v>
      </c>
    </row>
    <row r="374" spans="3:15" s="37" customFormat="1" ht="13.5" thickBot="1">
      <c r="C374" s="21">
        <v>361</v>
      </c>
      <c r="D374" s="38">
        <v>11</v>
      </c>
      <c r="E374" s="39" t="s">
        <v>119</v>
      </c>
      <c r="F374" s="40" t="s">
        <v>91</v>
      </c>
      <c r="G374" s="39" t="s">
        <v>98</v>
      </c>
      <c r="H374" s="61" t="s">
        <v>25</v>
      </c>
      <c r="I374" s="61" t="s">
        <v>27</v>
      </c>
      <c r="J374" s="61" t="s">
        <v>27</v>
      </c>
      <c r="K374" s="39"/>
      <c r="L374" s="39"/>
      <c r="M374" s="107" t="str">
        <f t="shared" si="4"/>
        <v>VoBBK01</v>
      </c>
      <c r="N374" s="42" t="s">
        <v>23</v>
      </c>
      <c r="O374" s="43" t="s">
        <v>24</v>
      </c>
    </row>
    <row r="375" spans="3:15">
      <c r="C375" s="21">
        <v>362</v>
      </c>
      <c r="D375" s="22">
        <v>1</v>
      </c>
      <c r="E375" s="23" t="s">
        <v>120</v>
      </c>
      <c r="F375" s="30" t="s">
        <v>92</v>
      </c>
      <c r="G375" s="23" t="s">
        <v>98</v>
      </c>
      <c r="H375" s="23" t="s">
        <v>25</v>
      </c>
      <c r="I375" s="23" t="s">
        <v>27</v>
      </c>
      <c r="J375" s="23" t="s">
        <v>26</v>
      </c>
      <c r="M375" s="69" t="str">
        <f t="shared" si="4"/>
        <v>VoBA20</v>
      </c>
      <c r="N375" s="25">
        <v>20</v>
      </c>
      <c r="O375" s="1" t="s">
        <v>13</v>
      </c>
    </row>
    <row r="376" spans="3:15">
      <c r="C376" s="21">
        <v>363</v>
      </c>
      <c r="D376" s="22">
        <v>2</v>
      </c>
      <c r="E376" s="23" t="s">
        <v>120</v>
      </c>
      <c r="F376" s="31" t="s">
        <v>92</v>
      </c>
      <c r="G376" s="23" t="s">
        <v>98</v>
      </c>
      <c r="H376" s="23" t="s">
        <v>25</v>
      </c>
      <c r="I376" s="23" t="s">
        <v>27</v>
      </c>
      <c r="J376" s="23" t="s">
        <v>26</v>
      </c>
      <c r="M376" s="69" t="str">
        <f t="shared" si="4"/>
        <v>VoBA60</v>
      </c>
      <c r="N376" s="25">
        <v>60</v>
      </c>
      <c r="O376" s="1" t="s">
        <v>14</v>
      </c>
    </row>
    <row r="377" spans="3:15">
      <c r="C377" s="21">
        <v>364</v>
      </c>
      <c r="D377" s="22">
        <v>3</v>
      </c>
      <c r="E377" s="23" t="s">
        <v>120</v>
      </c>
      <c r="F377" s="31" t="s">
        <v>92</v>
      </c>
      <c r="G377" s="23" t="s">
        <v>98</v>
      </c>
      <c r="H377" s="23" t="s">
        <v>25</v>
      </c>
      <c r="I377" s="23" t="s">
        <v>27</v>
      </c>
      <c r="J377" s="23" t="s">
        <v>26</v>
      </c>
      <c r="M377" s="69" t="str">
        <f t="shared" si="4"/>
        <v>VoBA67</v>
      </c>
      <c r="N377" s="25">
        <v>67</v>
      </c>
      <c r="O377" s="1" t="s">
        <v>15</v>
      </c>
    </row>
    <row r="378" spans="3:15">
      <c r="C378" s="21">
        <v>365</v>
      </c>
      <c r="D378" s="22">
        <v>4</v>
      </c>
      <c r="E378" s="23" t="s">
        <v>120</v>
      </c>
      <c r="F378" s="31" t="s">
        <v>92</v>
      </c>
      <c r="G378" s="23" t="s">
        <v>98</v>
      </c>
      <c r="H378" s="23" t="s">
        <v>25</v>
      </c>
      <c r="I378" s="23" t="s">
        <v>27</v>
      </c>
      <c r="J378" s="23" t="s">
        <v>26</v>
      </c>
      <c r="M378" s="69" t="str">
        <f t="shared" si="4"/>
        <v>VoBA80</v>
      </c>
      <c r="N378" s="25">
        <v>80</v>
      </c>
      <c r="O378" s="1" t="s">
        <v>16</v>
      </c>
    </row>
    <row r="379" spans="3:15">
      <c r="C379" s="21">
        <v>366</v>
      </c>
      <c r="D379" s="22">
        <v>5</v>
      </c>
      <c r="E379" s="23" t="s">
        <v>120</v>
      </c>
      <c r="F379" s="31" t="s">
        <v>92</v>
      </c>
      <c r="G379" s="23" t="s">
        <v>98</v>
      </c>
      <c r="H379" s="23" t="s">
        <v>25</v>
      </c>
      <c r="I379" s="23" t="s">
        <v>27</v>
      </c>
      <c r="J379" s="23" t="s">
        <v>26</v>
      </c>
      <c r="M379" s="69" t="str">
        <f t="shared" si="4"/>
        <v>VoBA100</v>
      </c>
      <c r="N379" s="25">
        <v>100</v>
      </c>
      <c r="O379" s="1" t="s">
        <v>17</v>
      </c>
    </row>
    <row r="380" spans="3:15">
      <c r="C380" s="21">
        <v>367</v>
      </c>
      <c r="D380" s="22">
        <v>6</v>
      </c>
      <c r="E380" s="23" t="s">
        <v>120</v>
      </c>
      <c r="F380" s="31" t="s">
        <v>92</v>
      </c>
      <c r="G380" s="23" t="s">
        <v>98</v>
      </c>
      <c r="H380" s="23" t="s">
        <v>25</v>
      </c>
      <c r="I380" s="23" t="s">
        <v>27</v>
      </c>
      <c r="J380" s="23" t="s">
        <v>26</v>
      </c>
      <c r="M380" s="69" t="str">
        <f t="shared" si="4"/>
        <v>VoBA280</v>
      </c>
      <c r="N380" s="25">
        <v>280</v>
      </c>
      <c r="O380" s="1" t="s">
        <v>18</v>
      </c>
    </row>
    <row r="381" spans="3:15">
      <c r="C381" s="21">
        <v>368</v>
      </c>
      <c r="D381" s="22">
        <v>7</v>
      </c>
      <c r="E381" s="23" t="s">
        <v>120</v>
      </c>
      <c r="F381" s="31" t="s">
        <v>92</v>
      </c>
      <c r="G381" s="23" t="s">
        <v>98</v>
      </c>
      <c r="H381" s="23" t="s">
        <v>25</v>
      </c>
      <c r="I381" s="23" t="s">
        <v>27</v>
      </c>
      <c r="J381" s="23" t="s">
        <v>26</v>
      </c>
      <c r="M381" s="69" t="str">
        <f t="shared" si="4"/>
        <v>VoBA300</v>
      </c>
      <c r="N381" s="25">
        <v>300</v>
      </c>
      <c r="O381" s="1" t="s">
        <v>19</v>
      </c>
    </row>
    <row r="382" spans="3:15">
      <c r="C382" s="21">
        <v>369</v>
      </c>
      <c r="D382" s="22">
        <v>8</v>
      </c>
      <c r="E382" s="23" t="s">
        <v>120</v>
      </c>
      <c r="F382" s="31" t="s">
        <v>92</v>
      </c>
      <c r="G382" s="23" t="s">
        <v>98</v>
      </c>
      <c r="H382" s="23" t="s">
        <v>25</v>
      </c>
      <c r="I382" s="23" t="s">
        <v>27</v>
      </c>
      <c r="J382" s="23" t="s">
        <v>26</v>
      </c>
      <c r="M382" s="69" t="str">
        <f t="shared" ref="M382:M445" si="5">CONCATENATE($G382,$H382,$I382,$J382,$N382)</f>
        <v>VoBA345</v>
      </c>
      <c r="N382" s="25">
        <v>345</v>
      </c>
      <c r="O382" s="1" t="s">
        <v>20</v>
      </c>
    </row>
    <row r="383" spans="3:15">
      <c r="C383" s="21">
        <v>370</v>
      </c>
      <c r="D383" s="22">
        <v>9</v>
      </c>
      <c r="E383" s="23" t="s">
        <v>120</v>
      </c>
      <c r="F383" s="31" t="s">
        <v>92</v>
      </c>
      <c r="G383" s="23" t="s">
        <v>98</v>
      </c>
      <c r="H383" s="23" t="s">
        <v>25</v>
      </c>
      <c r="I383" s="23" t="s">
        <v>27</v>
      </c>
      <c r="J383" s="23" t="s">
        <v>26</v>
      </c>
      <c r="M383" s="69" t="str">
        <f t="shared" si="5"/>
        <v>VoBA360</v>
      </c>
      <c r="N383" s="25">
        <v>360</v>
      </c>
      <c r="O383" s="1" t="s">
        <v>21</v>
      </c>
    </row>
    <row r="384" spans="3:15">
      <c r="C384" s="21">
        <v>371</v>
      </c>
      <c r="D384" s="22">
        <v>10</v>
      </c>
      <c r="E384" s="23" t="s">
        <v>120</v>
      </c>
      <c r="F384" s="31" t="s">
        <v>92</v>
      </c>
      <c r="G384" s="23" t="s">
        <v>98</v>
      </c>
      <c r="H384" s="23" t="s">
        <v>25</v>
      </c>
      <c r="I384" s="23" t="s">
        <v>27</v>
      </c>
      <c r="J384" s="23" t="s">
        <v>26</v>
      </c>
      <c r="M384" s="69" t="str">
        <f t="shared" si="5"/>
        <v>VoBA600</v>
      </c>
      <c r="N384" s="25">
        <v>600</v>
      </c>
      <c r="O384" s="1" t="s">
        <v>22</v>
      </c>
    </row>
    <row r="385" spans="3:15" s="37" customFormat="1" ht="13.5" thickBot="1">
      <c r="C385" s="21">
        <v>372</v>
      </c>
      <c r="D385" s="38">
        <v>11</v>
      </c>
      <c r="E385" s="39" t="s">
        <v>120</v>
      </c>
      <c r="F385" s="40" t="s">
        <v>92</v>
      </c>
      <c r="G385" s="39" t="s">
        <v>98</v>
      </c>
      <c r="H385" s="61" t="s">
        <v>25</v>
      </c>
      <c r="I385" s="61" t="s">
        <v>27</v>
      </c>
      <c r="J385" s="61" t="s">
        <v>26</v>
      </c>
      <c r="K385" s="39"/>
      <c r="L385" s="39"/>
      <c r="M385" s="107" t="str">
        <f t="shared" si="5"/>
        <v>VoBAK01</v>
      </c>
      <c r="N385" s="42" t="s">
        <v>23</v>
      </c>
      <c r="O385" s="43" t="s">
        <v>24</v>
      </c>
    </row>
    <row r="386" spans="3:15">
      <c r="C386" s="21">
        <v>373</v>
      </c>
      <c r="D386" s="22">
        <v>1</v>
      </c>
      <c r="E386" s="23" t="s">
        <v>121</v>
      </c>
      <c r="F386" s="30" t="s">
        <v>66</v>
      </c>
      <c r="G386" s="23" t="s">
        <v>98</v>
      </c>
      <c r="H386" s="23" t="s">
        <v>25</v>
      </c>
      <c r="I386" s="23" t="s">
        <v>27</v>
      </c>
      <c r="J386" s="23" t="s">
        <v>26</v>
      </c>
      <c r="M386" s="69" t="str">
        <f t="shared" si="5"/>
        <v>VoBA20</v>
      </c>
      <c r="N386" s="25">
        <v>20</v>
      </c>
      <c r="O386" s="1" t="s">
        <v>13</v>
      </c>
    </row>
    <row r="387" spans="3:15">
      <c r="C387" s="21">
        <v>374</v>
      </c>
      <c r="D387" s="22">
        <v>2</v>
      </c>
      <c r="E387" s="23" t="s">
        <v>121</v>
      </c>
      <c r="F387" s="31" t="s">
        <v>66</v>
      </c>
      <c r="G387" s="23" t="s">
        <v>98</v>
      </c>
      <c r="H387" s="23" t="s">
        <v>25</v>
      </c>
      <c r="I387" s="23" t="s">
        <v>27</v>
      </c>
      <c r="J387" s="23" t="s">
        <v>26</v>
      </c>
      <c r="M387" s="69" t="str">
        <f t="shared" si="5"/>
        <v>VoBA60</v>
      </c>
      <c r="N387" s="25">
        <v>60</v>
      </c>
      <c r="O387" s="1" t="s">
        <v>14</v>
      </c>
    </row>
    <row r="388" spans="3:15">
      <c r="C388" s="21">
        <v>375</v>
      </c>
      <c r="D388" s="22">
        <v>3</v>
      </c>
      <c r="E388" s="23" t="s">
        <v>121</v>
      </c>
      <c r="F388" s="31" t="s">
        <v>66</v>
      </c>
      <c r="G388" s="23" t="s">
        <v>98</v>
      </c>
      <c r="H388" s="23" t="s">
        <v>25</v>
      </c>
      <c r="I388" s="23" t="s">
        <v>27</v>
      </c>
      <c r="J388" s="23" t="s">
        <v>26</v>
      </c>
      <c r="M388" s="69" t="str">
        <f t="shared" si="5"/>
        <v>VoBA67</v>
      </c>
      <c r="N388" s="25">
        <v>67</v>
      </c>
      <c r="O388" s="1" t="s">
        <v>15</v>
      </c>
    </row>
    <row r="389" spans="3:15">
      <c r="C389" s="21">
        <v>376</v>
      </c>
      <c r="D389" s="22">
        <v>4</v>
      </c>
      <c r="E389" s="23" t="s">
        <v>121</v>
      </c>
      <c r="F389" s="31" t="s">
        <v>66</v>
      </c>
      <c r="G389" s="23" t="s">
        <v>98</v>
      </c>
      <c r="H389" s="23" t="s">
        <v>25</v>
      </c>
      <c r="I389" s="23" t="s">
        <v>27</v>
      </c>
      <c r="J389" s="23" t="s">
        <v>26</v>
      </c>
      <c r="M389" s="69" t="str">
        <f t="shared" si="5"/>
        <v>VoBA80</v>
      </c>
      <c r="N389" s="25">
        <v>80</v>
      </c>
      <c r="O389" s="1" t="s">
        <v>16</v>
      </c>
    </row>
    <row r="390" spans="3:15">
      <c r="C390" s="21">
        <v>377</v>
      </c>
      <c r="D390" s="22">
        <v>5</v>
      </c>
      <c r="E390" s="23" t="s">
        <v>121</v>
      </c>
      <c r="F390" s="31" t="s">
        <v>66</v>
      </c>
      <c r="G390" s="23" t="s">
        <v>98</v>
      </c>
      <c r="H390" s="23" t="s">
        <v>25</v>
      </c>
      <c r="I390" s="23" t="s">
        <v>27</v>
      </c>
      <c r="J390" s="23" t="s">
        <v>26</v>
      </c>
      <c r="M390" s="69" t="str">
        <f t="shared" si="5"/>
        <v>VoBA100</v>
      </c>
      <c r="N390" s="25">
        <v>100</v>
      </c>
      <c r="O390" s="1" t="s">
        <v>17</v>
      </c>
    </row>
    <row r="391" spans="3:15">
      <c r="C391" s="21">
        <v>378</v>
      </c>
      <c r="D391" s="22">
        <v>6</v>
      </c>
      <c r="E391" s="23" t="s">
        <v>121</v>
      </c>
      <c r="F391" s="31" t="s">
        <v>66</v>
      </c>
      <c r="G391" s="23" t="s">
        <v>98</v>
      </c>
      <c r="H391" s="23" t="s">
        <v>25</v>
      </c>
      <c r="I391" s="23" t="s">
        <v>27</v>
      </c>
      <c r="J391" s="23" t="s">
        <v>26</v>
      </c>
      <c r="M391" s="69" t="str">
        <f t="shared" si="5"/>
        <v>VoBA280</v>
      </c>
      <c r="N391" s="25">
        <v>280</v>
      </c>
      <c r="O391" s="1" t="s">
        <v>18</v>
      </c>
    </row>
    <row r="392" spans="3:15">
      <c r="C392" s="21">
        <v>379</v>
      </c>
      <c r="D392" s="22">
        <v>7</v>
      </c>
      <c r="E392" s="23" t="s">
        <v>121</v>
      </c>
      <c r="F392" s="31" t="s">
        <v>66</v>
      </c>
      <c r="G392" s="23" t="s">
        <v>98</v>
      </c>
      <c r="H392" s="23" t="s">
        <v>25</v>
      </c>
      <c r="I392" s="23" t="s">
        <v>27</v>
      </c>
      <c r="J392" s="23" t="s">
        <v>26</v>
      </c>
      <c r="M392" s="69" t="str">
        <f t="shared" si="5"/>
        <v>VoBA300</v>
      </c>
      <c r="N392" s="25">
        <v>300</v>
      </c>
      <c r="O392" s="1" t="s">
        <v>19</v>
      </c>
    </row>
    <row r="393" spans="3:15">
      <c r="C393" s="21">
        <v>380</v>
      </c>
      <c r="D393" s="22">
        <v>8</v>
      </c>
      <c r="E393" s="23" t="s">
        <v>121</v>
      </c>
      <c r="F393" s="31" t="s">
        <v>66</v>
      </c>
      <c r="G393" s="23" t="s">
        <v>98</v>
      </c>
      <c r="H393" s="23" t="s">
        <v>25</v>
      </c>
      <c r="I393" s="23" t="s">
        <v>27</v>
      </c>
      <c r="J393" s="23" t="s">
        <v>26</v>
      </c>
      <c r="M393" s="69" t="str">
        <f t="shared" si="5"/>
        <v>VoBA345</v>
      </c>
      <c r="N393" s="25">
        <v>345</v>
      </c>
      <c r="O393" s="1" t="s">
        <v>20</v>
      </c>
    </row>
    <row r="394" spans="3:15">
      <c r="C394" s="21">
        <v>381</v>
      </c>
      <c r="D394" s="22">
        <v>9</v>
      </c>
      <c r="E394" s="23" t="s">
        <v>121</v>
      </c>
      <c r="F394" s="31" t="s">
        <v>66</v>
      </c>
      <c r="G394" s="23" t="s">
        <v>98</v>
      </c>
      <c r="H394" s="23" t="s">
        <v>25</v>
      </c>
      <c r="I394" s="23" t="s">
        <v>27</v>
      </c>
      <c r="J394" s="23" t="s">
        <v>26</v>
      </c>
      <c r="M394" s="69" t="str">
        <f t="shared" si="5"/>
        <v>VoBA360</v>
      </c>
      <c r="N394" s="25">
        <v>360</v>
      </c>
      <c r="O394" s="1" t="s">
        <v>21</v>
      </c>
    </row>
    <row r="395" spans="3:15">
      <c r="C395" s="21">
        <v>382</v>
      </c>
      <c r="D395" s="22">
        <v>10</v>
      </c>
      <c r="E395" s="23" t="s">
        <v>121</v>
      </c>
      <c r="F395" s="31" t="s">
        <v>66</v>
      </c>
      <c r="G395" s="23" t="s">
        <v>98</v>
      </c>
      <c r="H395" s="23" t="s">
        <v>25</v>
      </c>
      <c r="I395" s="23" t="s">
        <v>27</v>
      </c>
      <c r="J395" s="23" t="s">
        <v>26</v>
      </c>
      <c r="M395" s="69" t="str">
        <f t="shared" si="5"/>
        <v>VoBA600</v>
      </c>
      <c r="N395" s="25">
        <v>600</v>
      </c>
      <c r="O395" s="1" t="s">
        <v>22</v>
      </c>
    </row>
    <row r="396" spans="3:15" s="37" customFormat="1" ht="13.5" thickBot="1">
      <c r="C396" s="21">
        <v>383</v>
      </c>
      <c r="D396" s="38">
        <v>11</v>
      </c>
      <c r="E396" s="39" t="s">
        <v>121</v>
      </c>
      <c r="F396" s="40" t="s">
        <v>66</v>
      </c>
      <c r="G396" s="39" t="s">
        <v>98</v>
      </c>
      <c r="H396" s="61" t="s">
        <v>25</v>
      </c>
      <c r="I396" s="61" t="s">
        <v>27</v>
      </c>
      <c r="J396" s="61" t="s">
        <v>26</v>
      </c>
      <c r="K396" s="39"/>
      <c r="L396" s="39"/>
      <c r="M396" s="107" t="str">
        <f t="shared" si="5"/>
        <v>VoBAK01</v>
      </c>
      <c r="N396" s="42" t="s">
        <v>23</v>
      </c>
      <c r="O396" s="43" t="s">
        <v>24</v>
      </c>
    </row>
    <row r="397" spans="3:15">
      <c r="C397" s="21">
        <v>384</v>
      </c>
      <c r="D397" s="22">
        <v>1</v>
      </c>
      <c r="E397" s="23" t="s">
        <v>122</v>
      </c>
      <c r="F397" s="30" t="s">
        <v>56</v>
      </c>
      <c r="G397" s="23" t="s">
        <v>98</v>
      </c>
      <c r="H397" s="23" t="s">
        <v>35</v>
      </c>
      <c r="I397" s="23" t="s">
        <v>27</v>
      </c>
      <c r="J397" s="23" t="s">
        <v>26</v>
      </c>
      <c r="M397" s="69" t="str">
        <f t="shared" si="5"/>
        <v>VmBA20</v>
      </c>
      <c r="N397" s="25">
        <v>20</v>
      </c>
      <c r="O397" s="1" t="s">
        <v>13</v>
      </c>
    </row>
    <row r="398" spans="3:15">
      <c r="C398" s="21">
        <v>385</v>
      </c>
      <c r="D398" s="22">
        <v>2</v>
      </c>
      <c r="E398" s="23" t="s">
        <v>122</v>
      </c>
      <c r="F398" s="31" t="s">
        <v>56</v>
      </c>
      <c r="G398" s="23" t="s">
        <v>98</v>
      </c>
      <c r="H398" s="23" t="s">
        <v>35</v>
      </c>
      <c r="I398" s="23" t="s">
        <v>27</v>
      </c>
      <c r="J398" s="23" t="s">
        <v>26</v>
      </c>
      <c r="M398" s="69" t="str">
        <f t="shared" si="5"/>
        <v>VmBA60</v>
      </c>
      <c r="N398" s="25">
        <v>60</v>
      </c>
      <c r="O398" s="1" t="s">
        <v>14</v>
      </c>
    </row>
    <row r="399" spans="3:15">
      <c r="C399" s="21">
        <v>386</v>
      </c>
      <c r="D399" s="22">
        <v>3</v>
      </c>
      <c r="E399" s="23" t="s">
        <v>122</v>
      </c>
      <c r="F399" s="31" t="s">
        <v>56</v>
      </c>
      <c r="G399" s="23" t="s">
        <v>98</v>
      </c>
      <c r="H399" s="23" t="s">
        <v>35</v>
      </c>
      <c r="I399" s="23" t="s">
        <v>27</v>
      </c>
      <c r="J399" s="23" t="s">
        <v>26</v>
      </c>
      <c r="M399" s="69" t="str">
        <f t="shared" si="5"/>
        <v>VmBA67</v>
      </c>
      <c r="N399" s="25">
        <v>67</v>
      </c>
      <c r="O399" s="1" t="s">
        <v>15</v>
      </c>
    </row>
    <row r="400" spans="3:15">
      <c r="C400" s="21">
        <v>387</v>
      </c>
      <c r="D400" s="22">
        <v>4</v>
      </c>
      <c r="E400" s="23" t="s">
        <v>122</v>
      </c>
      <c r="F400" s="31" t="s">
        <v>56</v>
      </c>
      <c r="G400" s="23" t="s">
        <v>98</v>
      </c>
      <c r="H400" s="23" t="s">
        <v>35</v>
      </c>
      <c r="I400" s="23" t="s">
        <v>27</v>
      </c>
      <c r="J400" s="23" t="s">
        <v>26</v>
      </c>
      <c r="M400" s="69" t="str">
        <f t="shared" si="5"/>
        <v>VmBA80</v>
      </c>
      <c r="N400" s="25">
        <v>80</v>
      </c>
      <c r="O400" s="1" t="s">
        <v>16</v>
      </c>
    </row>
    <row r="401" spans="3:15">
      <c r="C401" s="21">
        <v>388</v>
      </c>
      <c r="D401" s="22">
        <v>5</v>
      </c>
      <c r="E401" s="23" t="s">
        <v>122</v>
      </c>
      <c r="F401" s="31" t="s">
        <v>56</v>
      </c>
      <c r="G401" s="23" t="s">
        <v>98</v>
      </c>
      <c r="H401" s="23" t="s">
        <v>35</v>
      </c>
      <c r="I401" s="23" t="s">
        <v>27</v>
      </c>
      <c r="J401" s="23" t="s">
        <v>26</v>
      </c>
      <c r="M401" s="69" t="str">
        <f t="shared" si="5"/>
        <v>VmBA100</v>
      </c>
      <c r="N401" s="25">
        <v>100</v>
      </c>
      <c r="O401" s="1" t="s">
        <v>17</v>
      </c>
    </row>
    <row r="402" spans="3:15">
      <c r="C402" s="21">
        <v>389</v>
      </c>
      <c r="D402" s="22">
        <v>6</v>
      </c>
      <c r="E402" s="23" t="s">
        <v>122</v>
      </c>
      <c r="F402" s="31" t="s">
        <v>56</v>
      </c>
      <c r="G402" s="23" t="s">
        <v>98</v>
      </c>
      <c r="H402" s="23" t="s">
        <v>35</v>
      </c>
      <c r="I402" s="23" t="s">
        <v>27</v>
      </c>
      <c r="J402" s="23" t="s">
        <v>26</v>
      </c>
      <c r="M402" s="69" t="str">
        <f t="shared" si="5"/>
        <v>VmBA280</v>
      </c>
      <c r="N402" s="25">
        <v>280</v>
      </c>
      <c r="O402" s="1" t="s">
        <v>18</v>
      </c>
    </row>
    <row r="403" spans="3:15">
      <c r="C403" s="21">
        <v>390</v>
      </c>
      <c r="D403" s="22">
        <v>7</v>
      </c>
      <c r="E403" s="23" t="s">
        <v>122</v>
      </c>
      <c r="F403" s="31" t="s">
        <v>56</v>
      </c>
      <c r="G403" s="23" t="s">
        <v>98</v>
      </c>
      <c r="H403" s="23" t="s">
        <v>35</v>
      </c>
      <c r="I403" s="23" t="s">
        <v>27</v>
      </c>
      <c r="J403" s="23" t="s">
        <v>26</v>
      </c>
      <c r="M403" s="69" t="str">
        <f t="shared" si="5"/>
        <v>VmBA300</v>
      </c>
      <c r="N403" s="25">
        <v>300</v>
      </c>
      <c r="O403" s="1" t="s">
        <v>19</v>
      </c>
    </row>
    <row r="404" spans="3:15">
      <c r="C404" s="21">
        <v>391</v>
      </c>
      <c r="D404" s="22">
        <v>8</v>
      </c>
      <c r="E404" s="23" t="s">
        <v>122</v>
      </c>
      <c r="F404" s="31" t="s">
        <v>56</v>
      </c>
      <c r="G404" s="23" t="s">
        <v>98</v>
      </c>
      <c r="H404" s="23" t="s">
        <v>35</v>
      </c>
      <c r="I404" s="23" t="s">
        <v>27</v>
      </c>
      <c r="J404" s="23" t="s">
        <v>26</v>
      </c>
      <c r="M404" s="69" t="str">
        <f t="shared" si="5"/>
        <v>VmBA345</v>
      </c>
      <c r="N404" s="25">
        <v>345</v>
      </c>
      <c r="O404" s="1" t="s">
        <v>20</v>
      </c>
    </row>
    <row r="405" spans="3:15">
      <c r="C405" s="21">
        <v>392</v>
      </c>
      <c r="D405" s="22">
        <v>9</v>
      </c>
      <c r="E405" s="23" t="s">
        <v>122</v>
      </c>
      <c r="F405" s="31" t="s">
        <v>56</v>
      </c>
      <c r="G405" s="23" t="s">
        <v>98</v>
      </c>
      <c r="H405" s="23" t="s">
        <v>35</v>
      </c>
      <c r="I405" s="23" t="s">
        <v>27</v>
      </c>
      <c r="J405" s="23" t="s">
        <v>26</v>
      </c>
      <c r="M405" s="69" t="str">
        <f t="shared" si="5"/>
        <v>VmBA360</v>
      </c>
      <c r="N405" s="25">
        <v>360</v>
      </c>
      <c r="O405" s="1" t="s">
        <v>21</v>
      </c>
    </row>
    <row r="406" spans="3:15">
      <c r="C406" s="21">
        <v>393</v>
      </c>
      <c r="D406" s="22">
        <v>10</v>
      </c>
      <c r="E406" s="23" t="s">
        <v>122</v>
      </c>
      <c r="F406" s="31" t="s">
        <v>56</v>
      </c>
      <c r="G406" s="23" t="s">
        <v>98</v>
      </c>
      <c r="H406" s="23" t="s">
        <v>35</v>
      </c>
      <c r="I406" s="23" t="s">
        <v>27</v>
      </c>
      <c r="J406" s="23" t="s">
        <v>26</v>
      </c>
      <c r="M406" s="69" t="str">
        <f t="shared" si="5"/>
        <v>VmBA600</v>
      </c>
      <c r="N406" s="25">
        <v>600</v>
      </c>
      <c r="O406" s="1" t="s">
        <v>22</v>
      </c>
    </row>
    <row r="407" spans="3:15" s="37" customFormat="1" ht="13.5" thickBot="1">
      <c r="C407" s="21">
        <v>394</v>
      </c>
      <c r="D407" s="38">
        <v>11</v>
      </c>
      <c r="E407" s="39" t="s">
        <v>122</v>
      </c>
      <c r="F407" s="40" t="s">
        <v>56</v>
      </c>
      <c r="G407" s="39" t="s">
        <v>98</v>
      </c>
      <c r="H407" s="61" t="s">
        <v>35</v>
      </c>
      <c r="I407" s="61" t="s">
        <v>27</v>
      </c>
      <c r="J407" s="61" t="s">
        <v>26</v>
      </c>
      <c r="K407" s="39"/>
      <c r="L407" s="39"/>
      <c r="M407" s="107" t="str">
        <f t="shared" si="5"/>
        <v>VmBAK01</v>
      </c>
      <c r="N407" s="42" t="s">
        <v>23</v>
      </c>
      <c r="O407" s="43" t="s">
        <v>24</v>
      </c>
    </row>
    <row r="408" spans="3:15">
      <c r="C408" s="21">
        <v>395</v>
      </c>
      <c r="D408" s="22">
        <v>1</v>
      </c>
      <c r="E408" s="23" t="s">
        <v>123</v>
      </c>
      <c r="F408" s="30" t="s">
        <v>67</v>
      </c>
      <c r="G408" s="23" t="s">
        <v>98</v>
      </c>
      <c r="H408" s="23" t="s">
        <v>25</v>
      </c>
      <c r="I408" s="23" t="s">
        <v>29</v>
      </c>
      <c r="J408" s="23" t="s">
        <v>29</v>
      </c>
      <c r="M408" s="69" t="str">
        <f t="shared" si="5"/>
        <v>VoCC20</v>
      </c>
      <c r="N408" s="25">
        <v>20</v>
      </c>
      <c r="O408" s="1" t="s">
        <v>13</v>
      </c>
    </row>
    <row r="409" spans="3:15">
      <c r="C409" s="21">
        <v>396</v>
      </c>
      <c r="D409" s="22">
        <v>2</v>
      </c>
      <c r="E409" s="23" t="s">
        <v>123</v>
      </c>
      <c r="F409" s="31" t="s">
        <v>67</v>
      </c>
      <c r="G409" s="23" t="s">
        <v>98</v>
      </c>
      <c r="H409" s="23" t="s">
        <v>25</v>
      </c>
      <c r="I409" s="23" t="s">
        <v>29</v>
      </c>
      <c r="J409" s="23" t="s">
        <v>29</v>
      </c>
      <c r="M409" s="69" t="str">
        <f t="shared" si="5"/>
        <v>VoCC60</v>
      </c>
      <c r="N409" s="25">
        <v>60</v>
      </c>
      <c r="O409" s="1" t="s">
        <v>14</v>
      </c>
    </row>
    <row r="410" spans="3:15">
      <c r="C410" s="21">
        <v>397</v>
      </c>
      <c r="D410" s="22">
        <v>3</v>
      </c>
      <c r="E410" s="23" t="s">
        <v>123</v>
      </c>
      <c r="F410" s="31" t="s">
        <v>67</v>
      </c>
      <c r="G410" s="23" t="s">
        <v>98</v>
      </c>
      <c r="H410" s="23" t="s">
        <v>25</v>
      </c>
      <c r="I410" s="23" t="s">
        <v>29</v>
      </c>
      <c r="J410" s="23" t="s">
        <v>29</v>
      </c>
      <c r="M410" s="69" t="str">
        <f t="shared" si="5"/>
        <v>VoCC67</v>
      </c>
      <c r="N410" s="25">
        <v>67</v>
      </c>
      <c r="O410" s="1" t="s">
        <v>15</v>
      </c>
    </row>
    <row r="411" spans="3:15">
      <c r="C411" s="21">
        <v>398</v>
      </c>
      <c r="D411" s="22">
        <v>4</v>
      </c>
      <c r="E411" s="23" t="s">
        <v>123</v>
      </c>
      <c r="F411" s="31" t="s">
        <v>67</v>
      </c>
      <c r="G411" s="23" t="s">
        <v>98</v>
      </c>
      <c r="H411" s="23" t="s">
        <v>25</v>
      </c>
      <c r="I411" s="23" t="s">
        <v>29</v>
      </c>
      <c r="J411" s="23" t="s">
        <v>29</v>
      </c>
      <c r="M411" s="69" t="str">
        <f t="shared" si="5"/>
        <v>VoCC80</v>
      </c>
      <c r="N411" s="25">
        <v>80</v>
      </c>
      <c r="O411" s="1" t="s">
        <v>16</v>
      </c>
    </row>
    <row r="412" spans="3:15">
      <c r="C412" s="21">
        <v>399</v>
      </c>
      <c r="D412" s="22">
        <v>5</v>
      </c>
      <c r="E412" s="23" t="s">
        <v>123</v>
      </c>
      <c r="F412" s="31" t="s">
        <v>67</v>
      </c>
      <c r="G412" s="23" t="s">
        <v>98</v>
      </c>
      <c r="H412" s="23" t="s">
        <v>25</v>
      </c>
      <c r="I412" s="23" t="s">
        <v>29</v>
      </c>
      <c r="J412" s="23" t="s">
        <v>29</v>
      </c>
      <c r="M412" s="69" t="str">
        <f t="shared" si="5"/>
        <v>VoCC100</v>
      </c>
      <c r="N412" s="25">
        <v>100</v>
      </c>
      <c r="O412" s="1" t="s">
        <v>17</v>
      </c>
    </row>
    <row r="413" spans="3:15">
      <c r="C413" s="21">
        <v>400</v>
      </c>
      <c r="D413" s="22">
        <v>6</v>
      </c>
      <c r="E413" s="23" t="s">
        <v>123</v>
      </c>
      <c r="F413" s="31" t="s">
        <v>67</v>
      </c>
      <c r="G413" s="23" t="s">
        <v>98</v>
      </c>
      <c r="H413" s="23" t="s">
        <v>25</v>
      </c>
      <c r="I413" s="23" t="s">
        <v>29</v>
      </c>
      <c r="J413" s="23" t="s">
        <v>29</v>
      </c>
      <c r="M413" s="69" t="str">
        <f t="shared" si="5"/>
        <v>VoCC280</v>
      </c>
      <c r="N413" s="25">
        <v>280</v>
      </c>
      <c r="O413" s="1" t="s">
        <v>18</v>
      </c>
    </row>
    <row r="414" spans="3:15">
      <c r="C414" s="21">
        <v>401</v>
      </c>
      <c r="D414" s="22">
        <v>7</v>
      </c>
      <c r="E414" s="23" t="s">
        <v>123</v>
      </c>
      <c r="F414" s="31" t="s">
        <v>67</v>
      </c>
      <c r="G414" s="23" t="s">
        <v>98</v>
      </c>
      <c r="H414" s="23" t="s">
        <v>25</v>
      </c>
      <c r="I414" s="23" t="s">
        <v>29</v>
      </c>
      <c r="J414" s="23" t="s">
        <v>29</v>
      </c>
      <c r="M414" s="69" t="str">
        <f t="shared" si="5"/>
        <v>VoCC300</v>
      </c>
      <c r="N414" s="25">
        <v>300</v>
      </c>
      <c r="O414" s="1" t="s">
        <v>19</v>
      </c>
    </row>
    <row r="415" spans="3:15">
      <c r="C415" s="21">
        <v>402</v>
      </c>
      <c r="D415" s="22">
        <v>8</v>
      </c>
      <c r="E415" s="23" t="s">
        <v>123</v>
      </c>
      <c r="F415" s="31" t="s">
        <v>67</v>
      </c>
      <c r="G415" s="23" t="s">
        <v>98</v>
      </c>
      <c r="H415" s="23" t="s">
        <v>25</v>
      </c>
      <c r="I415" s="23" t="s">
        <v>29</v>
      </c>
      <c r="J415" s="23" t="s">
        <v>29</v>
      </c>
      <c r="M415" s="69" t="str">
        <f t="shared" si="5"/>
        <v>VoCC345</v>
      </c>
      <c r="N415" s="25">
        <v>345</v>
      </c>
      <c r="O415" s="1" t="s">
        <v>20</v>
      </c>
    </row>
    <row r="416" spans="3:15">
      <c r="C416" s="21">
        <v>403</v>
      </c>
      <c r="D416" s="22">
        <v>9</v>
      </c>
      <c r="E416" s="23" t="s">
        <v>123</v>
      </c>
      <c r="F416" s="31" t="s">
        <v>67</v>
      </c>
      <c r="G416" s="23" t="s">
        <v>98</v>
      </c>
      <c r="H416" s="23" t="s">
        <v>25</v>
      </c>
      <c r="I416" s="23" t="s">
        <v>29</v>
      </c>
      <c r="J416" s="23" t="s">
        <v>29</v>
      </c>
      <c r="M416" s="69" t="str">
        <f t="shared" si="5"/>
        <v>VoCC360</v>
      </c>
      <c r="N416" s="25">
        <v>360</v>
      </c>
      <c r="O416" s="1" t="s">
        <v>21</v>
      </c>
    </row>
    <row r="417" spans="3:15">
      <c r="C417" s="21">
        <v>404</v>
      </c>
      <c r="D417" s="22">
        <v>10</v>
      </c>
      <c r="E417" s="23" t="s">
        <v>123</v>
      </c>
      <c r="F417" s="31" t="s">
        <v>67</v>
      </c>
      <c r="G417" s="23" t="s">
        <v>98</v>
      </c>
      <c r="H417" s="23" t="s">
        <v>25</v>
      </c>
      <c r="I417" s="23" t="s">
        <v>29</v>
      </c>
      <c r="J417" s="23" t="s">
        <v>29</v>
      </c>
      <c r="M417" s="69" t="str">
        <f t="shared" si="5"/>
        <v>VoCC600</v>
      </c>
      <c r="N417" s="25">
        <v>600</v>
      </c>
      <c r="O417" s="1" t="s">
        <v>22</v>
      </c>
    </row>
    <row r="418" spans="3:15" s="37" customFormat="1" ht="13.5" thickBot="1">
      <c r="C418" s="21">
        <v>405</v>
      </c>
      <c r="D418" s="38">
        <v>11</v>
      </c>
      <c r="E418" s="39" t="s">
        <v>123</v>
      </c>
      <c r="F418" s="40" t="s">
        <v>67</v>
      </c>
      <c r="G418" s="39" t="s">
        <v>98</v>
      </c>
      <c r="H418" s="61" t="s">
        <v>25</v>
      </c>
      <c r="I418" s="61" t="s">
        <v>29</v>
      </c>
      <c r="J418" s="61" t="s">
        <v>29</v>
      </c>
      <c r="K418" s="39"/>
      <c r="L418" s="39"/>
      <c r="M418" s="107" t="str">
        <f t="shared" si="5"/>
        <v>VoCCK01</v>
      </c>
      <c r="N418" s="42" t="s">
        <v>23</v>
      </c>
      <c r="O418" s="43" t="s">
        <v>24</v>
      </c>
    </row>
    <row r="419" spans="3:15">
      <c r="C419" s="21">
        <v>406</v>
      </c>
      <c r="D419" s="22">
        <v>1</v>
      </c>
      <c r="E419" s="23" t="s">
        <v>124</v>
      </c>
      <c r="F419" s="30" t="s">
        <v>59</v>
      </c>
      <c r="G419" s="23" t="s">
        <v>98</v>
      </c>
      <c r="H419" s="23" t="s">
        <v>25</v>
      </c>
      <c r="I419" s="23" t="s">
        <v>29</v>
      </c>
      <c r="J419" s="23" t="s">
        <v>29</v>
      </c>
      <c r="M419" s="69" t="str">
        <f t="shared" si="5"/>
        <v>VoCC20</v>
      </c>
      <c r="N419" s="25">
        <v>20</v>
      </c>
      <c r="O419" s="1" t="s">
        <v>13</v>
      </c>
    </row>
    <row r="420" spans="3:15">
      <c r="C420" s="21">
        <v>407</v>
      </c>
      <c r="D420" s="22">
        <v>2</v>
      </c>
      <c r="E420" s="23" t="s">
        <v>124</v>
      </c>
      <c r="F420" s="31" t="s">
        <v>59</v>
      </c>
      <c r="G420" s="23" t="s">
        <v>98</v>
      </c>
      <c r="H420" s="23" t="s">
        <v>25</v>
      </c>
      <c r="I420" s="23" t="s">
        <v>29</v>
      </c>
      <c r="J420" s="23" t="s">
        <v>29</v>
      </c>
      <c r="M420" s="69" t="str">
        <f t="shared" si="5"/>
        <v>VoCC60</v>
      </c>
      <c r="N420" s="25">
        <v>60</v>
      </c>
      <c r="O420" s="1" t="s">
        <v>14</v>
      </c>
    </row>
    <row r="421" spans="3:15">
      <c r="C421" s="21">
        <v>408</v>
      </c>
      <c r="D421" s="22">
        <v>3</v>
      </c>
      <c r="E421" s="23" t="s">
        <v>124</v>
      </c>
      <c r="F421" s="31" t="s">
        <v>59</v>
      </c>
      <c r="G421" s="23" t="s">
        <v>98</v>
      </c>
      <c r="H421" s="23" t="s">
        <v>25</v>
      </c>
      <c r="I421" s="23" t="s">
        <v>29</v>
      </c>
      <c r="J421" s="23" t="s">
        <v>29</v>
      </c>
      <c r="M421" s="69" t="str">
        <f t="shared" si="5"/>
        <v>VoCC67</v>
      </c>
      <c r="N421" s="25">
        <v>67</v>
      </c>
      <c r="O421" s="1" t="s">
        <v>15</v>
      </c>
    </row>
    <row r="422" spans="3:15">
      <c r="C422" s="21">
        <v>409</v>
      </c>
      <c r="D422" s="22">
        <v>4</v>
      </c>
      <c r="E422" s="23" t="s">
        <v>124</v>
      </c>
      <c r="F422" s="31" t="s">
        <v>59</v>
      </c>
      <c r="G422" s="23" t="s">
        <v>98</v>
      </c>
      <c r="H422" s="23" t="s">
        <v>25</v>
      </c>
      <c r="I422" s="23" t="s">
        <v>29</v>
      </c>
      <c r="J422" s="23" t="s">
        <v>29</v>
      </c>
      <c r="M422" s="69" t="str">
        <f t="shared" si="5"/>
        <v>VoCC80</v>
      </c>
      <c r="N422" s="25">
        <v>80</v>
      </c>
      <c r="O422" s="1" t="s">
        <v>16</v>
      </c>
    </row>
    <row r="423" spans="3:15">
      <c r="C423" s="21">
        <v>410</v>
      </c>
      <c r="D423" s="22">
        <v>5</v>
      </c>
      <c r="E423" s="23" t="s">
        <v>124</v>
      </c>
      <c r="F423" s="31" t="s">
        <v>59</v>
      </c>
      <c r="G423" s="23" t="s">
        <v>98</v>
      </c>
      <c r="H423" s="23" t="s">
        <v>25</v>
      </c>
      <c r="I423" s="23" t="s">
        <v>29</v>
      </c>
      <c r="J423" s="23" t="s">
        <v>29</v>
      </c>
      <c r="M423" s="69" t="str">
        <f t="shared" si="5"/>
        <v>VoCC100</v>
      </c>
      <c r="N423" s="25">
        <v>100</v>
      </c>
      <c r="O423" s="1" t="s">
        <v>17</v>
      </c>
    </row>
    <row r="424" spans="3:15">
      <c r="C424" s="21">
        <v>411</v>
      </c>
      <c r="D424" s="22">
        <v>6</v>
      </c>
      <c r="E424" s="23" t="s">
        <v>124</v>
      </c>
      <c r="F424" s="31" t="s">
        <v>59</v>
      </c>
      <c r="G424" s="23" t="s">
        <v>98</v>
      </c>
      <c r="H424" s="23" t="s">
        <v>25</v>
      </c>
      <c r="I424" s="23" t="s">
        <v>29</v>
      </c>
      <c r="J424" s="23" t="s">
        <v>29</v>
      </c>
      <c r="M424" s="69" t="str">
        <f t="shared" si="5"/>
        <v>VoCC280</v>
      </c>
      <c r="N424" s="25">
        <v>280</v>
      </c>
      <c r="O424" s="1" t="s">
        <v>18</v>
      </c>
    </row>
    <row r="425" spans="3:15">
      <c r="C425" s="21">
        <v>412</v>
      </c>
      <c r="D425" s="22">
        <v>7</v>
      </c>
      <c r="E425" s="23" t="s">
        <v>124</v>
      </c>
      <c r="F425" s="31" t="s">
        <v>59</v>
      </c>
      <c r="G425" s="23" t="s">
        <v>98</v>
      </c>
      <c r="H425" s="23" t="s">
        <v>25</v>
      </c>
      <c r="I425" s="23" t="s">
        <v>29</v>
      </c>
      <c r="J425" s="23" t="s">
        <v>29</v>
      </c>
      <c r="M425" s="69" t="str">
        <f t="shared" si="5"/>
        <v>VoCC300</v>
      </c>
      <c r="N425" s="25">
        <v>300</v>
      </c>
      <c r="O425" s="1" t="s">
        <v>19</v>
      </c>
    </row>
    <row r="426" spans="3:15">
      <c r="C426" s="21">
        <v>413</v>
      </c>
      <c r="D426" s="22">
        <v>8</v>
      </c>
      <c r="E426" s="23" t="s">
        <v>124</v>
      </c>
      <c r="F426" s="31" t="s">
        <v>59</v>
      </c>
      <c r="G426" s="23" t="s">
        <v>98</v>
      </c>
      <c r="H426" s="23" t="s">
        <v>25</v>
      </c>
      <c r="I426" s="23" t="s">
        <v>29</v>
      </c>
      <c r="J426" s="23" t="s">
        <v>29</v>
      </c>
      <c r="M426" s="69" t="str">
        <f t="shared" si="5"/>
        <v>VoCC345</v>
      </c>
      <c r="N426" s="25">
        <v>345</v>
      </c>
      <c r="O426" s="1" t="s">
        <v>20</v>
      </c>
    </row>
    <row r="427" spans="3:15">
      <c r="C427" s="21">
        <v>414</v>
      </c>
      <c r="D427" s="22">
        <v>9</v>
      </c>
      <c r="E427" s="23" t="s">
        <v>124</v>
      </c>
      <c r="F427" s="31" t="s">
        <v>59</v>
      </c>
      <c r="G427" s="23" t="s">
        <v>98</v>
      </c>
      <c r="H427" s="23" t="s">
        <v>25</v>
      </c>
      <c r="I427" s="23" t="s">
        <v>29</v>
      </c>
      <c r="J427" s="23" t="s">
        <v>29</v>
      </c>
      <c r="M427" s="69" t="str">
        <f t="shared" si="5"/>
        <v>VoCC360</v>
      </c>
      <c r="N427" s="25">
        <v>360</v>
      </c>
      <c r="O427" s="1" t="s">
        <v>21</v>
      </c>
    </row>
    <row r="428" spans="3:15">
      <c r="C428" s="21">
        <v>415</v>
      </c>
      <c r="D428" s="22">
        <v>10</v>
      </c>
      <c r="E428" s="23" t="s">
        <v>124</v>
      </c>
      <c r="F428" s="31" t="s">
        <v>59</v>
      </c>
      <c r="G428" s="23" t="s">
        <v>98</v>
      </c>
      <c r="H428" s="23" t="s">
        <v>25</v>
      </c>
      <c r="I428" s="23" t="s">
        <v>29</v>
      </c>
      <c r="J428" s="23" t="s">
        <v>29</v>
      </c>
      <c r="M428" s="69" t="str">
        <f t="shared" si="5"/>
        <v>VoCC600</v>
      </c>
      <c r="N428" s="25">
        <v>600</v>
      </c>
      <c r="O428" s="1" t="s">
        <v>22</v>
      </c>
    </row>
    <row r="429" spans="3:15" s="37" customFormat="1" ht="13.5" thickBot="1">
      <c r="C429" s="21">
        <v>416</v>
      </c>
      <c r="D429" s="38">
        <v>11</v>
      </c>
      <c r="E429" s="39" t="s">
        <v>124</v>
      </c>
      <c r="F429" s="40" t="s">
        <v>59</v>
      </c>
      <c r="G429" s="39" t="s">
        <v>98</v>
      </c>
      <c r="H429" s="61" t="s">
        <v>25</v>
      </c>
      <c r="I429" s="61" t="s">
        <v>29</v>
      </c>
      <c r="J429" s="61" t="s">
        <v>29</v>
      </c>
      <c r="K429" s="39"/>
      <c r="L429" s="39"/>
      <c r="M429" s="107" t="str">
        <f t="shared" si="5"/>
        <v>VoCCK01</v>
      </c>
      <c r="N429" s="42" t="s">
        <v>23</v>
      </c>
      <c r="O429" s="43" t="s">
        <v>24</v>
      </c>
    </row>
    <row r="430" spans="3:15">
      <c r="C430" s="21">
        <v>417</v>
      </c>
      <c r="D430" s="22">
        <v>1</v>
      </c>
      <c r="E430" s="23" t="s">
        <v>125</v>
      </c>
      <c r="F430" s="30" t="s">
        <v>93</v>
      </c>
      <c r="G430" s="23" t="s">
        <v>98</v>
      </c>
      <c r="H430" s="23" t="s">
        <v>35</v>
      </c>
      <c r="I430" s="23" t="s">
        <v>29</v>
      </c>
      <c r="J430" s="23" t="s">
        <v>26</v>
      </c>
      <c r="M430" s="69" t="str">
        <f t="shared" si="5"/>
        <v>VmCA20</v>
      </c>
      <c r="N430" s="25">
        <v>20</v>
      </c>
      <c r="O430" s="1" t="s">
        <v>13</v>
      </c>
    </row>
    <row r="431" spans="3:15">
      <c r="C431" s="21">
        <v>418</v>
      </c>
      <c r="D431" s="22">
        <v>2</v>
      </c>
      <c r="E431" s="23" t="s">
        <v>125</v>
      </c>
      <c r="F431" s="31" t="s">
        <v>93</v>
      </c>
      <c r="G431" s="23" t="s">
        <v>98</v>
      </c>
      <c r="H431" s="23" t="s">
        <v>35</v>
      </c>
      <c r="I431" s="23" t="s">
        <v>29</v>
      </c>
      <c r="J431" s="23" t="s">
        <v>26</v>
      </c>
      <c r="M431" s="69" t="str">
        <f t="shared" si="5"/>
        <v>VmCA60</v>
      </c>
      <c r="N431" s="25">
        <v>60</v>
      </c>
      <c r="O431" s="1" t="s">
        <v>14</v>
      </c>
    </row>
    <row r="432" spans="3:15">
      <c r="C432" s="21">
        <v>419</v>
      </c>
      <c r="D432" s="22">
        <v>3</v>
      </c>
      <c r="E432" s="23" t="s">
        <v>125</v>
      </c>
      <c r="F432" s="31" t="s">
        <v>93</v>
      </c>
      <c r="G432" s="23" t="s">
        <v>98</v>
      </c>
      <c r="H432" s="23" t="s">
        <v>35</v>
      </c>
      <c r="I432" s="23" t="s">
        <v>29</v>
      </c>
      <c r="J432" s="23" t="s">
        <v>26</v>
      </c>
      <c r="M432" s="69" t="str">
        <f t="shared" si="5"/>
        <v>VmCA67</v>
      </c>
      <c r="N432" s="25">
        <v>67</v>
      </c>
      <c r="O432" s="1" t="s">
        <v>15</v>
      </c>
    </row>
    <row r="433" spans="3:15">
      <c r="C433" s="21">
        <v>420</v>
      </c>
      <c r="D433" s="22">
        <v>4</v>
      </c>
      <c r="E433" s="23" t="s">
        <v>125</v>
      </c>
      <c r="F433" s="31" t="s">
        <v>93</v>
      </c>
      <c r="G433" s="23" t="s">
        <v>98</v>
      </c>
      <c r="H433" s="23" t="s">
        <v>35</v>
      </c>
      <c r="I433" s="23" t="s">
        <v>29</v>
      </c>
      <c r="J433" s="23" t="s">
        <v>26</v>
      </c>
      <c r="M433" s="69" t="str">
        <f t="shared" si="5"/>
        <v>VmCA80</v>
      </c>
      <c r="N433" s="25">
        <v>80</v>
      </c>
      <c r="O433" s="1" t="s">
        <v>16</v>
      </c>
    </row>
    <row r="434" spans="3:15">
      <c r="C434" s="21">
        <v>421</v>
      </c>
      <c r="D434" s="22">
        <v>5</v>
      </c>
      <c r="E434" s="23" t="s">
        <v>125</v>
      </c>
      <c r="F434" s="31" t="s">
        <v>93</v>
      </c>
      <c r="G434" s="23" t="s">
        <v>98</v>
      </c>
      <c r="H434" s="23" t="s">
        <v>35</v>
      </c>
      <c r="I434" s="23" t="s">
        <v>29</v>
      </c>
      <c r="J434" s="23" t="s">
        <v>26</v>
      </c>
      <c r="M434" s="69" t="str">
        <f t="shared" si="5"/>
        <v>VmCA100</v>
      </c>
      <c r="N434" s="25">
        <v>100</v>
      </c>
      <c r="O434" s="1" t="s">
        <v>17</v>
      </c>
    </row>
    <row r="435" spans="3:15">
      <c r="C435" s="21">
        <v>422</v>
      </c>
      <c r="D435" s="22">
        <v>6</v>
      </c>
      <c r="E435" s="23" t="s">
        <v>125</v>
      </c>
      <c r="F435" s="31" t="s">
        <v>93</v>
      </c>
      <c r="G435" s="23" t="s">
        <v>98</v>
      </c>
      <c r="H435" s="23" t="s">
        <v>35</v>
      </c>
      <c r="I435" s="23" t="s">
        <v>29</v>
      </c>
      <c r="J435" s="23" t="s">
        <v>26</v>
      </c>
      <c r="M435" s="69" t="str">
        <f t="shared" si="5"/>
        <v>VmCA280</v>
      </c>
      <c r="N435" s="25">
        <v>280</v>
      </c>
      <c r="O435" s="1" t="s">
        <v>18</v>
      </c>
    </row>
    <row r="436" spans="3:15">
      <c r="C436" s="21">
        <v>423</v>
      </c>
      <c r="D436" s="22">
        <v>7</v>
      </c>
      <c r="E436" s="23" t="s">
        <v>125</v>
      </c>
      <c r="F436" s="31" t="s">
        <v>93</v>
      </c>
      <c r="G436" s="23" t="s">
        <v>98</v>
      </c>
      <c r="H436" s="23" t="s">
        <v>35</v>
      </c>
      <c r="I436" s="23" t="s">
        <v>29</v>
      </c>
      <c r="J436" s="23" t="s">
        <v>26</v>
      </c>
      <c r="M436" s="69" t="str">
        <f t="shared" si="5"/>
        <v>VmCA300</v>
      </c>
      <c r="N436" s="25">
        <v>300</v>
      </c>
      <c r="O436" s="1" t="s">
        <v>19</v>
      </c>
    </row>
    <row r="437" spans="3:15">
      <c r="C437" s="21">
        <v>424</v>
      </c>
      <c r="D437" s="22">
        <v>8</v>
      </c>
      <c r="E437" s="23" t="s">
        <v>125</v>
      </c>
      <c r="F437" s="31" t="s">
        <v>93</v>
      </c>
      <c r="G437" s="23" t="s">
        <v>98</v>
      </c>
      <c r="H437" s="23" t="s">
        <v>35</v>
      </c>
      <c r="I437" s="23" t="s">
        <v>29</v>
      </c>
      <c r="J437" s="23" t="s">
        <v>26</v>
      </c>
      <c r="M437" s="69" t="str">
        <f t="shared" si="5"/>
        <v>VmCA345</v>
      </c>
      <c r="N437" s="25">
        <v>345</v>
      </c>
      <c r="O437" s="1" t="s">
        <v>20</v>
      </c>
    </row>
    <row r="438" spans="3:15">
      <c r="C438" s="21">
        <v>425</v>
      </c>
      <c r="D438" s="22">
        <v>9</v>
      </c>
      <c r="E438" s="23" t="s">
        <v>125</v>
      </c>
      <c r="F438" s="31" t="s">
        <v>93</v>
      </c>
      <c r="G438" s="23" t="s">
        <v>98</v>
      </c>
      <c r="H438" s="23" t="s">
        <v>35</v>
      </c>
      <c r="I438" s="23" t="s">
        <v>29</v>
      </c>
      <c r="J438" s="23" t="s">
        <v>26</v>
      </c>
      <c r="M438" s="69" t="str">
        <f t="shared" si="5"/>
        <v>VmCA360</v>
      </c>
      <c r="N438" s="25">
        <v>360</v>
      </c>
      <c r="O438" s="1" t="s">
        <v>21</v>
      </c>
    </row>
    <row r="439" spans="3:15">
      <c r="C439" s="21">
        <v>426</v>
      </c>
      <c r="D439" s="22">
        <v>10</v>
      </c>
      <c r="E439" s="23" t="s">
        <v>125</v>
      </c>
      <c r="F439" s="31" t="s">
        <v>93</v>
      </c>
      <c r="G439" s="23" t="s">
        <v>98</v>
      </c>
      <c r="H439" s="23" t="s">
        <v>35</v>
      </c>
      <c r="I439" s="23" t="s">
        <v>29</v>
      </c>
      <c r="J439" s="23" t="s">
        <v>26</v>
      </c>
      <c r="M439" s="69" t="str">
        <f t="shared" si="5"/>
        <v>VmCA600</v>
      </c>
      <c r="N439" s="25">
        <v>600</v>
      </c>
      <c r="O439" s="1" t="s">
        <v>22</v>
      </c>
    </row>
    <row r="440" spans="3:15" s="37" customFormat="1" ht="13.5" thickBot="1">
      <c r="C440" s="21">
        <v>427</v>
      </c>
      <c r="D440" s="38">
        <v>11</v>
      </c>
      <c r="E440" s="39" t="s">
        <v>125</v>
      </c>
      <c r="F440" s="40" t="s">
        <v>93</v>
      </c>
      <c r="G440" s="39" t="s">
        <v>98</v>
      </c>
      <c r="H440" s="61" t="s">
        <v>35</v>
      </c>
      <c r="I440" s="61" t="s">
        <v>29</v>
      </c>
      <c r="J440" s="61" t="s">
        <v>26</v>
      </c>
      <c r="K440" s="39"/>
      <c r="L440" s="39"/>
      <c r="M440" s="107" t="str">
        <f t="shared" si="5"/>
        <v>VmCAK01</v>
      </c>
      <c r="N440" s="42" t="s">
        <v>23</v>
      </c>
      <c r="O440" s="43" t="s">
        <v>24</v>
      </c>
    </row>
    <row r="441" spans="3:15">
      <c r="C441" s="21">
        <v>428</v>
      </c>
      <c r="D441" s="22">
        <v>1</v>
      </c>
      <c r="E441" s="23" t="s">
        <v>126</v>
      </c>
      <c r="F441" s="30" t="s">
        <v>94</v>
      </c>
      <c r="G441" s="23" t="s">
        <v>98</v>
      </c>
      <c r="H441" s="23" t="s">
        <v>35</v>
      </c>
      <c r="I441" s="23" t="s">
        <v>27</v>
      </c>
      <c r="J441" s="23" t="s">
        <v>26</v>
      </c>
      <c r="M441" s="69" t="str">
        <f t="shared" si="5"/>
        <v>VmBA20</v>
      </c>
      <c r="N441" s="25">
        <v>20</v>
      </c>
      <c r="O441" s="1" t="s">
        <v>13</v>
      </c>
    </row>
    <row r="442" spans="3:15">
      <c r="C442" s="21">
        <v>429</v>
      </c>
      <c r="D442" s="22">
        <v>2</v>
      </c>
      <c r="E442" s="23" t="s">
        <v>126</v>
      </c>
      <c r="F442" s="31" t="s">
        <v>94</v>
      </c>
      <c r="G442" s="23" t="s">
        <v>98</v>
      </c>
      <c r="H442" s="23" t="s">
        <v>35</v>
      </c>
      <c r="I442" s="23" t="s">
        <v>27</v>
      </c>
      <c r="J442" s="23" t="s">
        <v>26</v>
      </c>
      <c r="M442" s="69" t="str">
        <f t="shared" si="5"/>
        <v>VmBA60</v>
      </c>
      <c r="N442" s="25">
        <v>60</v>
      </c>
      <c r="O442" s="1" t="s">
        <v>14</v>
      </c>
    </row>
    <row r="443" spans="3:15">
      <c r="C443" s="21">
        <v>430</v>
      </c>
      <c r="D443" s="22">
        <v>3</v>
      </c>
      <c r="E443" s="23" t="s">
        <v>126</v>
      </c>
      <c r="F443" s="31" t="s">
        <v>94</v>
      </c>
      <c r="G443" s="23" t="s">
        <v>98</v>
      </c>
      <c r="H443" s="23" t="s">
        <v>35</v>
      </c>
      <c r="I443" s="23" t="s">
        <v>27</v>
      </c>
      <c r="J443" s="23" t="s">
        <v>26</v>
      </c>
      <c r="M443" s="69" t="str">
        <f t="shared" si="5"/>
        <v>VmBA67</v>
      </c>
      <c r="N443" s="25">
        <v>67</v>
      </c>
      <c r="O443" s="1" t="s">
        <v>15</v>
      </c>
    </row>
    <row r="444" spans="3:15">
      <c r="C444" s="21">
        <v>431</v>
      </c>
      <c r="D444" s="22">
        <v>4</v>
      </c>
      <c r="E444" s="23" t="s">
        <v>126</v>
      </c>
      <c r="F444" s="31" t="s">
        <v>94</v>
      </c>
      <c r="G444" s="23" t="s">
        <v>98</v>
      </c>
      <c r="H444" s="23" t="s">
        <v>35</v>
      </c>
      <c r="I444" s="23" t="s">
        <v>27</v>
      </c>
      <c r="J444" s="23" t="s">
        <v>26</v>
      </c>
      <c r="M444" s="69" t="str">
        <f t="shared" si="5"/>
        <v>VmBA80</v>
      </c>
      <c r="N444" s="25">
        <v>80</v>
      </c>
      <c r="O444" s="1" t="s">
        <v>16</v>
      </c>
    </row>
    <row r="445" spans="3:15">
      <c r="C445" s="21">
        <v>432</v>
      </c>
      <c r="D445" s="22">
        <v>5</v>
      </c>
      <c r="E445" s="23" t="s">
        <v>126</v>
      </c>
      <c r="F445" s="31" t="s">
        <v>94</v>
      </c>
      <c r="G445" s="23" t="s">
        <v>98</v>
      </c>
      <c r="H445" s="23" t="s">
        <v>35</v>
      </c>
      <c r="I445" s="23" t="s">
        <v>27</v>
      </c>
      <c r="J445" s="23" t="s">
        <v>26</v>
      </c>
      <c r="M445" s="69" t="str">
        <f t="shared" si="5"/>
        <v>VmBA100</v>
      </c>
      <c r="N445" s="25">
        <v>100</v>
      </c>
      <c r="O445" s="1" t="s">
        <v>17</v>
      </c>
    </row>
    <row r="446" spans="3:15">
      <c r="C446" s="21">
        <v>433</v>
      </c>
      <c r="D446" s="22">
        <v>6</v>
      </c>
      <c r="E446" s="23" t="s">
        <v>126</v>
      </c>
      <c r="F446" s="31" t="s">
        <v>94</v>
      </c>
      <c r="G446" s="23" t="s">
        <v>98</v>
      </c>
      <c r="H446" s="23" t="s">
        <v>35</v>
      </c>
      <c r="I446" s="23" t="s">
        <v>27</v>
      </c>
      <c r="J446" s="23" t="s">
        <v>26</v>
      </c>
      <c r="M446" s="69" t="str">
        <f t="shared" ref="M446:M509" si="6">CONCATENATE($G446,$H446,$I446,$J446,$N446)</f>
        <v>VmBA280</v>
      </c>
      <c r="N446" s="25">
        <v>280</v>
      </c>
      <c r="O446" s="1" t="s">
        <v>18</v>
      </c>
    </row>
    <row r="447" spans="3:15">
      <c r="C447" s="21">
        <v>434</v>
      </c>
      <c r="D447" s="22">
        <v>7</v>
      </c>
      <c r="E447" s="23" t="s">
        <v>126</v>
      </c>
      <c r="F447" s="31" t="s">
        <v>94</v>
      </c>
      <c r="G447" s="23" t="s">
        <v>98</v>
      </c>
      <c r="H447" s="23" t="s">
        <v>35</v>
      </c>
      <c r="I447" s="23" t="s">
        <v>27</v>
      </c>
      <c r="J447" s="23" t="s">
        <v>26</v>
      </c>
      <c r="M447" s="69" t="str">
        <f t="shared" si="6"/>
        <v>VmBA300</v>
      </c>
      <c r="N447" s="25">
        <v>300</v>
      </c>
      <c r="O447" s="1" t="s">
        <v>19</v>
      </c>
    </row>
    <row r="448" spans="3:15">
      <c r="C448" s="21">
        <v>435</v>
      </c>
      <c r="D448" s="22">
        <v>8</v>
      </c>
      <c r="E448" s="23" t="s">
        <v>126</v>
      </c>
      <c r="F448" s="31" t="s">
        <v>94</v>
      </c>
      <c r="G448" s="23" t="s">
        <v>98</v>
      </c>
      <c r="H448" s="23" t="s">
        <v>35</v>
      </c>
      <c r="I448" s="23" t="s">
        <v>27</v>
      </c>
      <c r="J448" s="23" t="s">
        <v>26</v>
      </c>
      <c r="M448" s="69" t="str">
        <f t="shared" si="6"/>
        <v>VmBA345</v>
      </c>
      <c r="N448" s="25">
        <v>345</v>
      </c>
      <c r="O448" s="1" t="s">
        <v>20</v>
      </c>
    </row>
    <row r="449" spans="3:15">
      <c r="C449" s="21">
        <v>436</v>
      </c>
      <c r="D449" s="22">
        <v>9</v>
      </c>
      <c r="E449" s="23" t="s">
        <v>126</v>
      </c>
      <c r="F449" s="31" t="s">
        <v>94</v>
      </c>
      <c r="G449" s="23" t="s">
        <v>98</v>
      </c>
      <c r="H449" s="23" t="s">
        <v>35</v>
      </c>
      <c r="I449" s="23" t="s">
        <v>27</v>
      </c>
      <c r="J449" s="23" t="s">
        <v>26</v>
      </c>
      <c r="M449" s="69" t="str">
        <f t="shared" si="6"/>
        <v>VmBA360</v>
      </c>
      <c r="N449" s="25">
        <v>360</v>
      </c>
      <c r="O449" s="1" t="s">
        <v>21</v>
      </c>
    </row>
    <row r="450" spans="3:15">
      <c r="C450" s="21">
        <v>437</v>
      </c>
      <c r="D450" s="22">
        <v>10</v>
      </c>
      <c r="E450" s="23" t="s">
        <v>126</v>
      </c>
      <c r="F450" s="31" t="s">
        <v>94</v>
      </c>
      <c r="G450" s="23" t="s">
        <v>98</v>
      </c>
      <c r="H450" s="23" t="s">
        <v>35</v>
      </c>
      <c r="I450" s="23" t="s">
        <v>27</v>
      </c>
      <c r="J450" s="23" t="s">
        <v>26</v>
      </c>
      <c r="M450" s="69" t="str">
        <f t="shared" si="6"/>
        <v>VmBA600</v>
      </c>
      <c r="N450" s="25">
        <v>600</v>
      </c>
      <c r="O450" s="1" t="s">
        <v>22</v>
      </c>
    </row>
    <row r="451" spans="3:15" s="37" customFormat="1" ht="13.5" thickBot="1">
      <c r="C451" s="21">
        <v>438</v>
      </c>
      <c r="D451" s="38">
        <v>11</v>
      </c>
      <c r="E451" s="39" t="s">
        <v>126</v>
      </c>
      <c r="F451" s="40" t="s">
        <v>94</v>
      </c>
      <c r="G451" s="39" t="s">
        <v>98</v>
      </c>
      <c r="H451" s="61" t="s">
        <v>35</v>
      </c>
      <c r="I451" s="61" t="s">
        <v>27</v>
      </c>
      <c r="J451" s="61" t="s">
        <v>26</v>
      </c>
      <c r="K451" s="39"/>
      <c r="L451" s="39"/>
      <c r="M451" s="107" t="str">
        <f t="shared" si="6"/>
        <v>VmBAK01</v>
      </c>
      <c r="N451" s="42" t="s">
        <v>23</v>
      </c>
      <c r="O451" s="43" t="s">
        <v>24</v>
      </c>
    </row>
    <row r="452" spans="3:15">
      <c r="C452" s="21">
        <v>439</v>
      </c>
      <c r="D452" s="22">
        <v>1</v>
      </c>
      <c r="E452" s="23" t="s">
        <v>127</v>
      </c>
      <c r="F452" s="30" t="s">
        <v>95</v>
      </c>
      <c r="G452" s="23" t="s">
        <v>98</v>
      </c>
      <c r="H452" s="23" t="s">
        <v>25</v>
      </c>
      <c r="I452" s="23" t="s">
        <v>29</v>
      </c>
      <c r="J452" s="23" t="s">
        <v>29</v>
      </c>
      <c r="M452" s="69" t="str">
        <f t="shared" si="6"/>
        <v>VoCC20</v>
      </c>
      <c r="N452" s="25">
        <v>20</v>
      </c>
      <c r="O452" s="1" t="s">
        <v>13</v>
      </c>
    </row>
    <row r="453" spans="3:15">
      <c r="C453" s="21">
        <v>440</v>
      </c>
      <c r="D453" s="22">
        <v>2</v>
      </c>
      <c r="E453" s="23" t="s">
        <v>127</v>
      </c>
      <c r="F453" s="31" t="s">
        <v>95</v>
      </c>
      <c r="G453" s="23" t="s">
        <v>98</v>
      </c>
      <c r="H453" s="23" t="s">
        <v>25</v>
      </c>
      <c r="I453" s="23" t="s">
        <v>29</v>
      </c>
      <c r="J453" s="23" t="s">
        <v>29</v>
      </c>
      <c r="M453" s="69" t="str">
        <f t="shared" si="6"/>
        <v>VoCC60</v>
      </c>
      <c r="N453" s="25">
        <v>60</v>
      </c>
      <c r="O453" s="1" t="s">
        <v>14</v>
      </c>
    </row>
    <row r="454" spans="3:15">
      <c r="C454" s="21">
        <v>441</v>
      </c>
      <c r="D454" s="22">
        <v>3</v>
      </c>
      <c r="E454" s="23" t="s">
        <v>127</v>
      </c>
      <c r="F454" s="31" t="s">
        <v>95</v>
      </c>
      <c r="G454" s="23" t="s">
        <v>98</v>
      </c>
      <c r="H454" s="23" t="s">
        <v>25</v>
      </c>
      <c r="I454" s="23" t="s">
        <v>29</v>
      </c>
      <c r="J454" s="23" t="s">
        <v>29</v>
      </c>
      <c r="M454" s="69" t="str">
        <f t="shared" si="6"/>
        <v>VoCC67</v>
      </c>
      <c r="N454" s="25">
        <v>67</v>
      </c>
      <c r="O454" s="1" t="s">
        <v>15</v>
      </c>
    </row>
    <row r="455" spans="3:15">
      <c r="C455" s="21">
        <v>442</v>
      </c>
      <c r="D455" s="22">
        <v>4</v>
      </c>
      <c r="E455" s="23" t="s">
        <v>127</v>
      </c>
      <c r="F455" s="31" t="s">
        <v>95</v>
      </c>
      <c r="G455" s="23" t="s">
        <v>98</v>
      </c>
      <c r="H455" s="23" t="s">
        <v>25</v>
      </c>
      <c r="I455" s="23" t="s">
        <v>29</v>
      </c>
      <c r="J455" s="23" t="s">
        <v>29</v>
      </c>
      <c r="M455" s="69" t="str">
        <f t="shared" si="6"/>
        <v>VoCC80</v>
      </c>
      <c r="N455" s="25">
        <v>80</v>
      </c>
      <c r="O455" s="1" t="s">
        <v>16</v>
      </c>
    </row>
    <row r="456" spans="3:15">
      <c r="C456" s="21">
        <v>443</v>
      </c>
      <c r="D456" s="22">
        <v>5</v>
      </c>
      <c r="E456" s="23" t="s">
        <v>127</v>
      </c>
      <c r="F456" s="31" t="s">
        <v>95</v>
      </c>
      <c r="G456" s="23" t="s">
        <v>98</v>
      </c>
      <c r="H456" s="23" t="s">
        <v>25</v>
      </c>
      <c r="I456" s="23" t="s">
        <v>29</v>
      </c>
      <c r="J456" s="23" t="s">
        <v>29</v>
      </c>
      <c r="M456" s="69" t="str">
        <f t="shared" si="6"/>
        <v>VoCC100</v>
      </c>
      <c r="N456" s="25">
        <v>100</v>
      </c>
      <c r="O456" s="1" t="s">
        <v>17</v>
      </c>
    </row>
    <row r="457" spans="3:15">
      <c r="C457" s="21">
        <v>444</v>
      </c>
      <c r="D457" s="22">
        <v>6</v>
      </c>
      <c r="E457" s="23" t="s">
        <v>127</v>
      </c>
      <c r="F457" s="31" t="s">
        <v>95</v>
      </c>
      <c r="G457" s="23" t="s">
        <v>98</v>
      </c>
      <c r="H457" s="23" t="s">
        <v>25</v>
      </c>
      <c r="I457" s="23" t="s">
        <v>29</v>
      </c>
      <c r="J457" s="23" t="s">
        <v>29</v>
      </c>
      <c r="M457" s="69" t="str">
        <f t="shared" si="6"/>
        <v>VoCC280</v>
      </c>
      <c r="N457" s="25">
        <v>280</v>
      </c>
      <c r="O457" s="1" t="s">
        <v>18</v>
      </c>
    </row>
    <row r="458" spans="3:15">
      <c r="C458" s="21">
        <v>445</v>
      </c>
      <c r="D458" s="22">
        <v>7</v>
      </c>
      <c r="E458" s="23" t="s">
        <v>127</v>
      </c>
      <c r="F458" s="31" t="s">
        <v>95</v>
      </c>
      <c r="G458" s="23" t="s">
        <v>98</v>
      </c>
      <c r="H458" s="23" t="s">
        <v>25</v>
      </c>
      <c r="I458" s="23" t="s">
        <v>29</v>
      </c>
      <c r="J458" s="23" t="s">
        <v>29</v>
      </c>
      <c r="M458" s="69" t="str">
        <f t="shared" si="6"/>
        <v>VoCC300</v>
      </c>
      <c r="N458" s="25">
        <v>300</v>
      </c>
      <c r="O458" s="1" t="s">
        <v>19</v>
      </c>
    </row>
    <row r="459" spans="3:15">
      <c r="C459" s="21">
        <v>446</v>
      </c>
      <c r="D459" s="22">
        <v>8</v>
      </c>
      <c r="E459" s="23" t="s">
        <v>127</v>
      </c>
      <c r="F459" s="31" t="s">
        <v>95</v>
      </c>
      <c r="G459" s="23" t="s">
        <v>98</v>
      </c>
      <c r="H459" s="23" t="s">
        <v>25</v>
      </c>
      <c r="I459" s="23" t="s">
        <v>29</v>
      </c>
      <c r="J459" s="23" t="s">
        <v>29</v>
      </c>
      <c r="M459" s="69" t="str">
        <f t="shared" si="6"/>
        <v>VoCC345</v>
      </c>
      <c r="N459" s="25">
        <v>345</v>
      </c>
      <c r="O459" s="1" t="s">
        <v>20</v>
      </c>
    </row>
    <row r="460" spans="3:15">
      <c r="C460" s="21">
        <v>447</v>
      </c>
      <c r="D460" s="22">
        <v>9</v>
      </c>
      <c r="E460" s="23" t="s">
        <v>127</v>
      </c>
      <c r="F460" s="31" t="s">
        <v>95</v>
      </c>
      <c r="G460" s="23" t="s">
        <v>98</v>
      </c>
      <c r="H460" s="23" t="s">
        <v>25</v>
      </c>
      <c r="I460" s="23" t="s">
        <v>29</v>
      </c>
      <c r="J460" s="23" t="s">
        <v>29</v>
      </c>
      <c r="M460" s="69" t="str">
        <f t="shared" si="6"/>
        <v>VoCC360</v>
      </c>
      <c r="N460" s="25">
        <v>360</v>
      </c>
      <c r="O460" s="1" t="s">
        <v>21</v>
      </c>
    </row>
    <row r="461" spans="3:15">
      <c r="C461" s="21">
        <v>448</v>
      </c>
      <c r="D461" s="22">
        <v>10</v>
      </c>
      <c r="E461" s="23" t="s">
        <v>127</v>
      </c>
      <c r="F461" s="31" t="s">
        <v>95</v>
      </c>
      <c r="G461" s="23" t="s">
        <v>98</v>
      </c>
      <c r="H461" s="23" t="s">
        <v>25</v>
      </c>
      <c r="I461" s="23" t="s">
        <v>29</v>
      </c>
      <c r="J461" s="23" t="s">
        <v>29</v>
      </c>
      <c r="M461" s="69" t="str">
        <f t="shared" si="6"/>
        <v>VoCC600</v>
      </c>
      <c r="N461" s="25">
        <v>600</v>
      </c>
      <c r="O461" s="1" t="s">
        <v>22</v>
      </c>
    </row>
    <row r="462" spans="3:15" s="37" customFormat="1" ht="13.5" thickBot="1">
      <c r="C462" s="21">
        <v>449</v>
      </c>
      <c r="D462" s="38">
        <v>11</v>
      </c>
      <c r="E462" s="39" t="s">
        <v>127</v>
      </c>
      <c r="F462" s="40" t="s">
        <v>95</v>
      </c>
      <c r="G462" s="39" t="s">
        <v>98</v>
      </c>
      <c r="H462" s="61" t="s">
        <v>25</v>
      </c>
      <c r="I462" s="61" t="s">
        <v>29</v>
      </c>
      <c r="J462" s="61" t="s">
        <v>29</v>
      </c>
      <c r="K462" s="39"/>
      <c r="L462" s="39"/>
      <c r="M462" s="107" t="str">
        <f t="shared" si="6"/>
        <v>VoCCK01</v>
      </c>
      <c r="N462" s="42" t="s">
        <v>23</v>
      </c>
      <c r="O462" s="43" t="s">
        <v>24</v>
      </c>
    </row>
    <row r="463" spans="3:15">
      <c r="C463" s="21">
        <v>450</v>
      </c>
      <c r="D463" s="22">
        <v>1</v>
      </c>
      <c r="E463" s="23" t="s">
        <v>128</v>
      </c>
      <c r="F463" s="30" t="s">
        <v>68</v>
      </c>
      <c r="G463" s="23" t="s">
        <v>98</v>
      </c>
      <c r="H463" s="23" t="s">
        <v>25</v>
      </c>
      <c r="I463" s="23" t="s">
        <v>29</v>
      </c>
      <c r="J463" s="23" t="s">
        <v>29</v>
      </c>
      <c r="M463" s="69" t="str">
        <f t="shared" si="6"/>
        <v>VoCC20</v>
      </c>
      <c r="N463" s="25">
        <v>20</v>
      </c>
      <c r="O463" s="1" t="s">
        <v>13</v>
      </c>
    </row>
    <row r="464" spans="3:15">
      <c r="C464" s="21">
        <v>451</v>
      </c>
      <c r="D464" s="22">
        <v>2</v>
      </c>
      <c r="E464" s="23" t="s">
        <v>128</v>
      </c>
      <c r="F464" s="31" t="s">
        <v>68</v>
      </c>
      <c r="G464" s="23" t="s">
        <v>98</v>
      </c>
      <c r="H464" s="23" t="s">
        <v>25</v>
      </c>
      <c r="I464" s="23" t="s">
        <v>29</v>
      </c>
      <c r="J464" s="23" t="s">
        <v>29</v>
      </c>
      <c r="M464" s="69" t="str">
        <f t="shared" si="6"/>
        <v>VoCC60</v>
      </c>
      <c r="N464" s="25">
        <v>60</v>
      </c>
      <c r="O464" s="1" t="s">
        <v>14</v>
      </c>
    </row>
    <row r="465" spans="3:15">
      <c r="C465" s="21">
        <v>452</v>
      </c>
      <c r="D465" s="22">
        <v>3</v>
      </c>
      <c r="E465" s="23" t="s">
        <v>128</v>
      </c>
      <c r="F465" s="31" t="s">
        <v>68</v>
      </c>
      <c r="G465" s="23" t="s">
        <v>98</v>
      </c>
      <c r="H465" s="23" t="s">
        <v>25</v>
      </c>
      <c r="I465" s="23" t="s">
        <v>29</v>
      </c>
      <c r="J465" s="23" t="s">
        <v>29</v>
      </c>
      <c r="M465" s="69" t="str">
        <f t="shared" si="6"/>
        <v>VoCC67</v>
      </c>
      <c r="N465" s="25">
        <v>67</v>
      </c>
      <c r="O465" s="1" t="s">
        <v>15</v>
      </c>
    </row>
    <row r="466" spans="3:15">
      <c r="C466" s="21">
        <v>453</v>
      </c>
      <c r="D466" s="22">
        <v>4</v>
      </c>
      <c r="E466" s="23" t="s">
        <v>128</v>
      </c>
      <c r="F466" s="31" t="s">
        <v>68</v>
      </c>
      <c r="G466" s="23" t="s">
        <v>98</v>
      </c>
      <c r="H466" s="23" t="s">
        <v>25</v>
      </c>
      <c r="I466" s="23" t="s">
        <v>29</v>
      </c>
      <c r="J466" s="23" t="s">
        <v>29</v>
      </c>
      <c r="M466" s="69" t="str">
        <f t="shared" si="6"/>
        <v>VoCC80</v>
      </c>
      <c r="N466" s="25">
        <v>80</v>
      </c>
      <c r="O466" s="1" t="s">
        <v>16</v>
      </c>
    </row>
    <row r="467" spans="3:15">
      <c r="C467" s="21">
        <v>454</v>
      </c>
      <c r="D467" s="22">
        <v>5</v>
      </c>
      <c r="E467" s="23" t="s">
        <v>128</v>
      </c>
      <c r="F467" s="31" t="s">
        <v>68</v>
      </c>
      <c r="G467" s="23" t="s">
        <v>98</v>
      </c>
      <c r="H467" s="23" t="s">
        <v>25</v>
      </c>
      <c r="I467" s="23" t="s">
        <v>29</v>
      </c>
      <c r="J467" s="23" t="s">
        <v>29</v>
      </c>
      <c r="M467" s="69" t="str">
        <f t="shared" si="6"/>
        <v>VoCC100</v>
      </c>
      <c r="N467" s="25">
        <v>100</v>
      </c>
      <c r="O467" s="1" t="s">
        <v>17</v>
      </c>
    </row>
    <row r="468" spans="3:15">
      <c r="C468" s="21">
        <v>455</v>
      </c>
      <c r="D468" s="22">
        <v>6</v>
      </c>
      <c r="E468" s="23" t="s">
        <v>128</v>
      </c>
      <c r="F468" s="31" t="s">
        <v>68</v>
      </c>
      <c r="G468" s="23" t="s">
        <v>98</v>
      </c>
      <c r="H468" s="23" t="s">
        <v>25</v>
      </c>
      <c r="I468" s="23" t="s">
        <v>29</v>
      </c>
      <c r="J468" s="23" t="s">
        <v>29</v>
      </c>
      <c r="M468" s="69" t="str">
        <f t="shared" si="6"/>
        <v>VoCC280</v>
      </c>
      <c r="N468" s="25">
        <v>280</v>
      </c>
      <c r="O468" s="1" t="s">
        <v>18</v>
      </c>
    </row>
    <row r="469" spans="3:15">
      <c r="C469" s="21">
        <v>456</v>
      </c>
      <c r="D469" s="22">
        <v>7</v>
      </c>
      <c r="E469" s="23" t="s">
        <v>128</v>
      </c>
      <c r="F469" s="31" t="s">
        <v>68</v>
      </c>
      <c r="G469" s="23" t="s">
        <v>98</v>
      </c>
      <c r="H469" s="23" t="s">
        <v>25</v>
      </c>
      <c r="I469" s="23" t="s">
        <v>29</v>
      </c>
      <c r="J469" s="23" t="s">
        <v>29</v>
      </c>
      <c r="M469" s="69" t="str">
        <f t="shared" si="6"/>
        <v>VoCC300</v>
      </c>
      <c r="N469" s="25">
        <v>300</v>
      </c>
      <c r="O469" s="1" t="s">
        <v>19</v>
      </c>
    </row>
    <row r="470" spans="3:15">
      <c r="C470" s="21">
        <v>457</v>
      </c>
      <c r="D470" s="22">
        <v>8</v>
      </c>
      <c r="E470" s="23" t="s">
        <v>128</v>
      </c>
      <c r="F470" s="31" t="s">
        <v>68</v>
      </c>
      <c r="G470" s="23" t="s">
        <v>98</v>
      </c>
      <c r="H470" s="23" t="s">
        <v>25</v>
      </c>
      <c r="I470" s="23" t="s">
        <v>29</v>
      </c>
      <c r="J470" s="23" t="s">
        <v>29</v>
      </c>
      <c r="M470" s="69" t="str">
        <f t="shared" si="6"/>
        <v>VoCC345</v>
      </c>
      <c r="N470" s="25">
        <v>345</v>
      </c>
      <c r="O470" s="1" t="s">
        <v>20</v>
      </c>
    </row>
    <row r="471" spans="3:15">
      <c r="C471" s="21">
        <v>458</v>
      </c>
      <c r="D471" s="22">
        <v>9</v>
      </c>
      <c r="E471" s="23" t="s">
        <v>128</v>
      </c>
      <c r="F471" s="31" t="s">
        <v>68</v>
      </c>
      <c r="G471" s="23" t="s">
        <v>98</v>
      </c>
      <c r="H471" s="23" t="s">
        <v>25</v>
      </c>
      <c r="I471" s="23" t="s">
        <v>29</v>
      </c>
      <c r="J471" s="23" t="s">
        <v>29</v>
      </c>
      <c r="M471" s="69" t="str">
        <f t="shared" si="6"/>
        <v>VoCC360</v>
      </c>
      <c r="N471" s="25">
        <v>360</v>
      </c>
      <c r="O471" s="1" t="s">
        <v>21</v>
      </c>
    </row>
    <row r="472" spans="3:15">
      <c r="C472" s="21">
        <v>459</v>
      </c>
      <c r="D472" s="22">
        <v>10</v>
      </c>
      <c r="E472" s="23" t="s">
        <v>128</v>
      </c>
      <c r="F472" s="31" t="s">
        <v>68</v>
      </c>
      <c r="G472" s="23" t="s">
        <v>98</v>
      </c>
      <c r="H472" s="23" t="s">
        <v>25</v>
      </c>
      <c r="I472" s="23" t="s">
        <v>29</v>
      </c>
      <c r="J472" s="23" t="s">
        <v>29</v>
      </c>
      <c r="M472" s="69" t="str">
        <f t="shared" si="6"/>
        <v>VoCC600</v>
      </c>
      <c r="N472" s="25">
        <v>600</v>
      </c>
      <c r="O472" s="1" t="s">
        <v>22</v>
      </c>
    </row>
    <row r="473" spans="3:15" s="37" customFormat="1" ht="13.5" thickBot="1">
      <c r="C473" s="21">
        <v>460</v>
      </c>
      <c r="D473" s="38">
        <v>11</v>
      </c>
      <c r="E473" s="39" t="s">
        <v>128</v>
      </c>
      <c r="F473" s="40" t="s">
        <v>68</v>
      </c>
      <c r="G473" s="39" t="s">
        <v>98</v>
      </c>
      <c r="H473" s="61" t="s">
        <v>25</v>
      </c>
      <c r="I473" s="61" t="s">
        <v>29</v>
      </c>
      <c r="J473" s="61" t="s">
        <v>29</v>
      </c>
      <c r="K473" s="39"/>
      <c r="L473" s="39"/>
      <c r="M473" s="107" t="str">
        <f t="shared" si="6"/>
        <v>VoCCK01</v>
      </c>
      <c r="N473" s="42" t="s">
        <v>23</v>
      </c>
      <c r="O473" s="43" t="s">
        <v>24</v>
      </c>
    </row>
    <row r="474" spans="3:15">
      <c r="C474" s="21">
        <v>461</v>
      </c>
      <c r="D474" s="22">
        <v>1</v>
      </c>
      <c r="E474" s="23" t="s">
        <v>129</v>
      </c>
      <c r="F474" s="30" t="s">
        <v>58</v>
      </c>
      <c r="G474" s="23" t="s">
        <v>98</v>
      </c>
      <c r="H474" s="23" t="s">
        <v>35</v>
      </c>
      <c r="I474" s="23" t="s">
        <v>27</v>
      </c>
      <c r="J474" s="23" t="s">
        <v>26</v>
      </c>
      <c r="M474" s="69" t="str">
        <f t="shared" si="6"/>
        <v>VmBA20</v>
      </c>
      <c r="N474" s="25">
        <v>20</v>
      </c>
      <c r="O474" s="1" t="s">
        <v>13</v>
      </c>
    </row>
    <row r="475" spans="3:15">
      <c r="C475" s="21">
        <v>462</v>
      </c>
      <c r="D475" s="22">
        <v>2</v>
      </c>
      <c r="E475" s="23" t="s">
        <v>129</v>
      </c>
      <c r="F475" s="31" t="s">
        <v>58</v>
      </c>
      <c r="G475" s="23" t="s">
        <v>98</v>
      </c>
      <c r="H475" s="23" t="s">
        <v>35</v>
      </c>
      <c r="I475" s="23" t="s">
        <v>27</v>
      </c>
      <c r="J475" s="23" t="s">
        <v>26</v>
      </c>
      <c r="M475" s="69" t="str">
        <f t="shared" si="6"/>
        <v>VmBA60</v>
      </c>
      <c r="N475" s="25">
        <v>60</v>
      </c>
      <c r="O475" s="1" t="s">
        <v>14</v>
      </c>
    </row>
    <row r="476" spans="3:15">
      <c r="C476" s="21">
        <v>463</v>
      </c>
      <c r="D476" s="22">
        <v>3</v>
      </c>
      <c r="E476" s="23" t="s">
        <v>129</v>
      </c>
      <c r="F476" s="31" t="s">
        <v>58</v>
      </c>
      <c r="G476" s="23" t="s">
        <v>98</v>
      </c>
      <c r="H476" s="23" t="s">
        <v>35</v>
      </c>
      <c r="I476" s="23" t="s">
        <v>27</v>
      </c>
      <c r="J476" s="23" t="s">
        <v>26</v>
      </c>
      <c r="M476" s="69" t="str">
        <f t="shared" si="6"/>
        <v>VmBA67</v>
      </c>
      <c r="N476" s="25">
        <v>67</v>
      </c>
      <c r="O476" s="1" t="s">
        <v>15</v>
      </c>
    </row>
    <row r="477" spans="3:15">
      <c r="C477" s="21">
        <v>464</v>
      </c>
      <c r="D477" s="22">
        <v>4</v>
      </c>
      <c r="E477" s="23" t="s">
        <v>129</v>
      </c>
      <c r="F477" s="31" t="s">
        <v>58</v>
      </c>
      <c r="G477" s="23" t="s">
        <v>98</v>
      </c>
      <c r="H477" s="23" t="s">
        <v>35</v>
      </c>
      <c r="I477" s="23" t="s">
        <v>27</v>
      </c>
      <c r="J477" s="23" t="s">
        <v>26</v>
      </c>
      <c r="M477" s="69" t="str">
        <f t="shared" si="6"/>
        <v>VmBA80</v>
      </c>
      <c r="N477" s="25">
        <v>80</v>
      </c>
      <c r="O477" s="1" t="s">
        <v>16</v>
      </c>
    </row>
    <row r="478" spans="3:15">
      <c r="C478" s="21">
        <v>465</v>
      </c>
      <c r="D478" s="22">
        <v>5</v>
      </c>
      <c r="E478" s="23" t="s">
        <v>129</v>
      </c>
      <c r="F478" s="31" t="s">
        <v>58</v>
      </c>
      <c r="G478" s="23" t="s">
        <v>98</v>
      </c>
      <c r="H478" s="23" t="s">
        <v>35</v>
      </c>
      <c r="I478" s="23" t="s">
        <v>27</v>
      </c>
      <c r="J478" s="23" t="s">
        <v>26</v>
      </c>
      <c r="M478" s="69" t="str">
        <f t="shared" si="6"/>
        <v>VmBA100</v>
      </c>
      <c r="N478" s="25">
        <v>100</v>
      </c>
      <c r="O478" s="1" t="s">
        <v>17</v>
      </c>
    </row>
    <row r="479" spans="3:15">
      <c r="C479" s="21">
        <v>466</v>
      </c>
      <c r="D479" s="22">
        <v>6</v>
      </c>
      <c r="E479" s="23" t="s">
        <v>129</v>
      </c>
      <c r="F479" s="31" t="s">
        <v>58</v>
      </c>
      <c r="G479" s="23" t="s">
        <v>98</v>
      </c>
      <c r="H479" s="23" t="s">
        <v>35</v>
      </c>
      <c r="I479" s="23" t="s">
        <v>27</v>
      </c>
      <c r="J479" s="23" t="s">
        <v>26</v>
      </c>
      <c r="M479" s="69" t="str">
        <f t="shared" si="6"/>
        <v>VmBA280</v>
      </c>
      <c r="N479" s="25">
        <v>280</v>
      </c>
      <c r="O479" s="1" t="s">
        <v>18</v>
      </c>
    </row>
    <row r="480" spans="3:15">
      <c r="C480" s="21">
        <v>467</v>
      </c>
      <c r="D480" s="22">
        <v>7</v>
      </c>
      <c r="E480" s="23" t="s">
        <v>129</v>
      </c>
      <c r="F480" s="31" t="s">
        <v>58</v>
      </c>
      <c r="G480" s="23" t="s">
        <v>98</v>
      </c>
      <c r="H480" s="23" t="s">
        <v>35</v>
      </c>
      <c r="I480" s="23" t="s">
        <v>27</v>
      </c>
      <c r="J480" s="23" t="s">
        <v>26</v>
      </c>
      <c r="M480" s="69" t="str">
        <f t="shared" si="6"/>
        <v>VmBA300</v>
      </c>
      <c r="N480" s="25">
        <v>300</v>
      </c>
      <c r="O480" s="1" t="s">
        <v>19</v>
      </c>
    </row>
    <row r="481" spans="3:15">
      <c r="C481" s="21">
        <v>468</v>
      </c>
      <c r="D481" s="22">
        <v>8</v>
      </c>
      <c r="E481" s="23" t="s">
        <v>129</v>
      </c>
      <c r="F481" s="31" t="s">
        <v>58</v>
      </c>
      <c r="G481" s="23" t="s">
        <v>98</v>
      </c>
      <c r="H481" s="23" t="s">
        <v>35</v>
      </c>
      <c r="I481" s="23" t="s">
        <v>27</v>
      </c>
      <c r="J481" s="23" t="s">
        <v>26</v>
      </c>
      <c r="M481" s="69" t="str">
        <f t="shared" si="6"/>
        <v>VmBA345</v>
      </c>
      <c r="N481" s="25">
        <v>345</v>
      </c>
      <c r="O481" s="1" t="s">
        <v>20</v>
      </c>
    </row>
    <row r="482" spans="3:15">
      <c r="C482" s="21">
        <v>469</v>
      </c>
      <c r="D482" s="22">
        <v>9</v>
      </c>
      <c r="E482" s="23" t="s">
        <v>129</v>
      </c>
      <c r="F482" s="31" t="s">
        <v>58</v>
      </c>
      <c r="G482" s="23" t="s">
        <v>98</v>
      </c>
      <c r="H482" s="23" t="s">
        <v>35</v>
      </c>
      <c r="I482" s="23" t="s">
        <v>27</v>
      </c>
      <c r="J482" s="23" t="s">
        <v>26</v>
      </c>
      <c r="M482" s="69" t="str">
        <f t="shared" si="6"/>
        <v>VmBA360</v>
      </c>
      <c r="N482" s="25">
        <v>360</v>
      </c>
      <c r="O482" s="1" t="s">
        <v>21</v>
      </c>
    </row>
    <row r="483" spans="3:15">
      <c r="C483" s="21">
        <v>470</v>
      </c>
      <c r="D483" s="22">
        <v>10</v>
      </c>
      <c r="E483" s="23" t="s">
        <v>129</v>
      </c>
      <c r="F483" s="31" t="s">
        <v>58</v>
      </c>
      <c r="G483" s="23" t="s">
        <v>98</v>
      </c>
      <c r="H483" s="23" t="s">
        <v>35</v>
      </c>
      <c r="I483" s="23" t="s">
        <v>27</v>
      </c>
      <c r="J483" s="23" t="s">
        <v>26</v>
      </c>
      <c r="M483" s="69" t="str">
        <f t="shared" si="6"/>
        <v>VmBA600</v>
      </c>
      <c r="N483" s="25">
        <v>600</v>
      </c>
      <c r="O483" s="1" t="s">
        <v>22</v>
      </c>
    </row>
    <row r="484" spans="3:15" s="37" customFormat="1" ht="13.5" thickBot="1">
      <c r="C484" s="21">
        <v>471</v>
      </c>
      <c r="D484" s="38">
        <v>11</v>
      </c>
      <c r="E484" s="39" t="s">
        <v>129</v>
      </c>
      <c r="F484" s="40" t="s">
        <v>58</v>
      </c>
      <c r="G484" s="39" t="s">
        <v>98</v>
      </c>
      <c r="H484" s="61" t="s">
        <v>35</v>
      </c>
      <c r="I484" s="61" t="s">
        <v>27</v>
      </c>
      <c r="J484" s="61" t="s">
        <v>26</v>
      </c>
      <c r="K484" s="39"/>
      <c r="L484" s="39"/>
      <c r="M484" s="107" t="str">
        <f t="shared" si="6"/>
        <v>VmBAK01</v>
      </c>
      <c r="N484" s="42" t="s">
        <v>23</v>
      </c>
      <c r="O484" s="43" t="s">
        <v>24</v>
      </c>
    </row>
    <row r="485" spans="3:15">
      <c r="C485" s="21">
        <v>472</v>
      </c>
      <c r="D485" s="22">
        <v>1</v>
      </c>
      <c r="E485" s="23" t="s">
        <v>130</v>
      </c>
      <c r="F485" s="30" t="s">
        <v>51</v>
      </c>
      <c r="G485" s="23" t="s">
        <v>98</v>
      </c>
      <c r="H485" s="23" t="s">
        <v>25</v>
      </c>
      <c r="I485" s="23" t="s">
        <v>29</v>
      </c>
      <c r="J485" s="23" t="s">
        <v>29</v>
      </c>
      <c r="M485" s="69" t="str">
        <f t="shared" si="6"/>
        <v>VoCC20</v>
      </c>
      <c r="N485" s="25">
        <v>20</v>
      </c>
      <c r="O485" s="1" t="s">
        <v>13</v>
      </c>
    </row>
    <row r="486" spans="3:15">
      <c r="C486" s="21">
        <v>473</v>
      </c>
      <c r="D486" s="22">
        <v>2</v>
      </c>
      <c r="E486" s="23" t="s">
        <v>130</v>
      </c>
      <c r="F486" s="31" t="s">
        <v>51</v>
      </c>
      <c r="G486" s="23" t="s">
        <v>98</v>
      </c>
      <c r="H486" s="23" t="s">
        <v>25</v>
      </c>
      <c r="I486" s="23" t="s">
        <v>29</v>
      </c>
      <c r="J486" s="23" t="s">
        <v>29</v>
      </c>
      <c r="M486" s="69" t="str">
        <f t="shared" si="6"/>
        <v>VoCC60</v>
      </c>
      <c r="N486" s="25">
        <v>60</v>
      </c>
      <c r="O486" s="1" t="s">
        <v>14</v>
      </c>
    </row>
    <row r="487" spans="3:15">
      <c r="C487" s="21">
        <v>474</v>
      </c>
      <c r="D487" s="22">
        <v>3</v>
      </c>
      <c r="E487" s="23" t="s">
        <v>130</v>
      </c>
      <c r="F487" s="31" t="s">
        <v>51</v>
      </c>
      <c r="G487" s="23" t="s">
        <v>98</v>
      </c>
      <c r="H487" s="23" t="s">
        <v>25</v>
      </c>
      <c r="I487" s="23" t="s">
        <v>29</v>
      </c>
      <c r="J487" s="23" t="s">
        <v>29</v>
      </c>
      <c r="M487" s="69" t="str">
        <f t="shared" si="6"/>
        <v>VoCC67</v>
      </c>
      <c r="N487" s="25">
        <v>67</v>
      </c>
      <c r="O487" s="1" t="s">
        <v>15</v>
      </c>
    </row>
    <row r="488" spans="3:15">
      <c r="C488" s="21">
        <v>475</v>
      </c>
      <c r="D488" s="22">
        <v>4</v>
      </c>
      <c r="E488" s="23" t="s">
        <v>130</v>
      </c>
      <c r="F488" s="31" t="s">
        <v>51</v>
      </c>
      <c r="G488" s="23" t="s">
        <v>98</v>
      </c>
      <c r="H488" s="23" t="s">
        <v>25</v>
      </c>
      <c r="I488" s="23" t="s">
        <v>29</v>
      </c>
      <c r="J488" s="23" t="s">
        <v>29</v>
      </c>
      <c r="M488" s="69" t="str">
        <f t="shared" si="6"/>
        <v>VoCC80</v>
      </c>
      <c r="N488" s="25">
        <v>80</v>
      </c>
      <c r="O488" s="1" t="s">
        <v>16</v>
      </c>
    </row>
    <row r="489" spans="3:15">
      <c r="C489" s="21">
        <v>476</v>
      </c>
      <c r="D489" s="22">
        <v>5</v>
      </c>
      <c r="E489" s="23" t="s">
        <v>130</v>
      </c>
      <c r="F489" s="31" t="s">
        <v>51</v>
      </c>
      <c r="G489" s="23" t="s">
        <v>98</v>
      </c>
      <c r="H489" s="23" t="s">
        <v>25</v>
      </c>
      <c r="I489" s="23" t="s">
        <v>29</v>
      </c>
      <c r="J489" s="23" t="s">
        <v>29</v>
      </c>
      <c r="M489" s="69" t="str">
        <f t="shared" si="6"/>
        <v>VoCC100</v>
      </c>
      <c r="N489" s="25">
        <v>100</v>
      </c>
      <c r="O489" s="1" t="s">
        <v>17</v>
      </c>
    </row>
    <row r="490" spans="3:15">
      <c r="C490" s="21">
        <v>477</v>
      </c>
      <c r="D490" s="22">
        <v>6</v>
      </c>
      <c r="E490" s="23" t="s">
        <v>130</v>
      </c>
      <c r="F490" s="31" t="s">
        <v>51</v>
      </c>
      <c r="G490" s="23" t="s">
        <v>98</v>
      </c>
      <c r="H490" s="23" t="s">
        <v>25</v>
      </c>
      <c r="I490" s="23" t="s">
        <v>29</v>
      </c>
      <c r="J490" s="23" t="s">
        <v>29</v>
      </c>
      <c r="M490" s="69" t="str">
        <f t="shared" si="6"/>
        <v>VoCC280</v>
      </c>
      <c r="N490" s="25">
        <v>280</v>
      </c>
      <c r="O490" s="1" t="s">
        <v>18</v>
      </c>
    </row>
    <row r="491" spans="3:15">
      <c r="C491" s="21">
        <v>478</v>
      </c>
      <c r="D491" s="22">
        <v>7</v>
      </c>
      <c r="E491" s="23" t="s">
        <v>130</v>
      </c>
      <c r="F491" s="31" t="s">
        <v>51</v>
      </c>
      <c r="G491" s="23" t="s">
        <v>98</v>
      </c>
      <c r="H491" s="23" t="s">
        <v>25</v>
      </c>
      <c r="I491" s="23" t="s">
        <v>29</v>
      </c>
      <c r="J491" s="23" t="s">
        <v>29</v>
      </c>
      <c r="M491" s="69" t="str">
        <f t="shared" si="6"/>
        <v>VoCC300</v>
      </c>
      <c r="N491" s="25">
        <v>300</v>
      </c>
      <c r="O491" s="1" t="s">
        <v>19</v>
      </c>
    </row>
    <row r="492" spans="3:15">
      <c r="C492" s="21">
        <v>479</v>
      </c>
      <c r="D492" s="22">
        <v>8</v>
      </c>
      <c r="E492" s="23" t="s">
        <v>130</v>
      </c>
      <c r="F492" s="31" t="s">
        <v>51</v>
      </c>
      <c r="G492" s="23" t="s">
        <v>98</v>
      </c>
      <c r="H492" s="23" t="s">
        <v>25</v>
      </c>
      <c r="I492" s="23" t="s">
        <v>29</v>
      </c>
      <c r="J492" s="23" t="s">
        <v>29</v>
      </c>
      <c r="M492" s="69" t="str">
        <f t="shared" si="6"/>
        <v>VoCC345</v>
      </c>
      <c r="N492" s="25">
        <v>345</v>
      </c>
      <c r="O492" s="1" t="s">
        <v>20</v>
      </c>
    </row>
    <row r="493" spans="3:15">
      <c r="C493" s="21">
        <v>480</v>
      </c>
      <c r="D493" s="22">
        <v>9</v>
      </c>
      <c r="E493" s="23" t="s">
        <v>130</v>
      </c>
      <c r="F493" s="31" t="s">
        <v>51</v>
      </c>
      <c r="G493" s="23" t="s">
        <v>98</v>
      </c>
      <c r="H493" s="23" t="s">
        <v>25</v>
      </c>
      <c r="I493" s="23" t="s">
        <v>29</v>
      </c>
      <c r="J493" s="23" t="s">
        <v>29</v>
      </c>
      <c r="M493" s="69" t="str">
        <f t="shared" si="6"/>
        <v>VoCC360</v>
      </c>
      <c r="N493" s="25">
        <v>360</v>
      </c>
      <c r="O493" s="1" t="s">
        <v>21</v>
      </c>
    </row>
    <row r="494" spans="3:15">
      <c r="C494" s="21">
        <v>481</v>
      </c>
      <c r="D494" s="22">
        <v>10</v>
      </c>
      <c r="E494" s="23" t="s">
        <v>130</v>
      </c>
      <c r="F494" s="31" t="s">
        <v>51</v>
      </c>
      <c r="G494" s="23" t="s">
        <v>98</v>
      </c>
      <c r="H494" s="23" t="s">
        <v>25</v>
      </c>
      <c r="I494" s="23" t="s">
        <v>29</v>
      </c>
      <c r="J494" s="23" t="s">
        <v>29</v>
      </c>
      <c r="M494" s="69" t="str">
        <f t="shared" si="6"/>
        <v>VoCC600</v>
      </c>
      <c r="N494" s="25">
        <v>600</v>
      </c>
      <c r="O494" s="1" t="s">
        <v>22</v>
      </c>
    </row>
    <row r="495" spans="3:15" s="37" customFormat="1" ht="13.5" thickBot="1">
      <c r="C495" s="21">
        <v>482</v>
      </c>
      <c r="D495" s="38">
        <v>11</v>
      </c>
      <c r="E495" s="39" t="s">
        <v>130</v>
      </c>
      <c r="F495" s="40" t="s">
        <v>51</v>
      </c>
      <c r="G495" s="39" t="s">
        <v>98</v>
      </c>
      <c r="H495" s="61" t="s">
        <v>25</v>
      </c>
      <c r="I495" s="61" t="s">
        <v>29</v>
      </c>
      <c r="J495" s="61" t="s">
        <v>29</v>
      </c>
      <c r="K495" s="39"/>
      <c r="L495" s="39"/>
      <c r="M495" s="107" t="str">
        <f t="shared" si="6"/>
        <v>VoCCK01</v>
      </c>
      <c r="N495" s="42" t="s">
        <v>23</v>
      </c>
      <c r="O495" s="43" t="s">
        <v>24</v>
      </c>
    </row>
    <row r="496" spans="3:15">
      <c r="C496" s="21">
        <v>483</v>
      </c>
      <c r="D496" s="22">
        <v>1</v>
      </c>
      <c r="E496" s="23" t="s">
        <v>131</v>
      </c>
      <c r="F496" s="30" t="s">
        <v>69</v>
      </c>
      <c r="G496" s="23" t="s">
        <v>98</v>
      </c>
      <c r="H496" s="23" t="s">
        <v>25</v>
      </c>
      <c r="I496" s="23" t="s">
        <v>29</v>
      </c>
      <c r="J496" s="23" t="s">
        <v>29</v>
      </c>
      <c r="M496" s="69" t="str">
        <f t="shared" si="6"/>
        <v>VoCC20</v>
      </c>
      <c r="N496" s="25">
        <v>20</v>
      </c>
      <c r="O496" s="1" t="s">
        <v>13</v>
      </c>
    </row>
    <row r="497" spans="3:15">
      <c r="C497" s="21">
        <v>484</v>
      </c>
      <c r="D497" s="22">
        <v>2</v>
      </c>
      <c r="E497" s="23" t="s">
        <v>131</v>
      </c>
      <c r="F497" s="31" t="s">
        <v>69</v>
      </c>
      <c r="G497" s="23" t="s">
        <v>98</v>
      </c>
      <c r="H497" s="23" t="s">
        <v>25</v>
      </c>
      <c r="I497" s="23" t="s">
        <v>29</v>
      </c>
      <c r="J497" s="23" t="s">
        <v>29</v>
      </c>
      <c r="M497" s="69" t="str">
        <f t="shared" si="6"/>
        <v>VoCC60</v>
      </c>
      <c r="N497" s="25">
        <v>60</v>
      </c>
      <c r="O497" s="1" t="s">
        <v>14</v>
      </c>
    </row>
    <row r="498" spans="3:15">
      <c r="C498" s="21">
        <v>485</v>
      </c>
      <c r="D498" s="22">
        <v>3</v>
      </c>
      <c r="E498" s="23" t="s">
        <v>131</v>
      </c>
      <c r="F498" s="31" t="s">
        <v>69</v>
      </c>
      <c r="G498" s="23" t="s">
        <v>98</v>
      </c>
      <c r="H498" s="23" t="s">
        <v>25</v>
      </c>
      <c r="I498" s="23" t="s">
        <v>29</v>
      </c>
      <c r="J498" s="23" t="s">
        <v>29</v>
      </c>
      <c r="M498" s="69" t="str">
        <f t="shared" si="6"/>
        <v>VoCC67</v>
      </c>
      <c r="N498" s="25">
        <v>67</v>
      </c>
      <c r="O498" s="1" t="s">
        <v>15</v>
      </c>
    </row>
    <row r="499" spans="3:15">
      <c r="C499" s="21">
        <v>486</v>
      </c>
      <c r="D499" s="22">
        <v>4</v>
      </c>
      <c r="E499" s="23" t="s">
        <v>131</v>
      </c>
      <c r="F499" s="31" t="s">
        <v>69</v>
      </c>
      <c r="G499" s="23" t="s">
        <v>98</v>
      </c>
      <c r="H499" s="23" t="s">
        <v>25</v>
      </c>
      <c r="I499" s="23" t="s">
        <v>29</v>
      </c>
      <c r="J499" s="23" t="s">
        <v>29</v>
      </c>
      <c r="M499" s="69" t="str">
        <f t="shared" si="6"/>
        <v>VoCC80</v>
      </c>
      <c r="N499" s="25">
        <v>80</v>
      </c>
      <c r="O499" s="1" t="s">
        <v>16</v>
      </c>
    </row>
    <row r="500" spans="3:15">
      <c r="C500" s="21">
        <v>487</v>
      </c>
      <c r="D500" s="22">
        <v>5</v>
      </c>
      <c r="E500" s="23" t="s">
        <v>131</v>
      </c>
      <c r="F500" s="31" t="s">
        <v>69</v>
      </c>
      <c r="G500" s="23" t="s">
        <v>98</v>
      </c>
      <c r="H500" s="23" t="s">
        <v>25</v>
      </c>
      <c r="I500" s="23" t="s">
        <v>29</v>
      </c>
      <c r="J500" s="23" t="s">
        <v>29</v>
      </c>
      <c r="M500" s="69" t="str">
        <f t="shared" si="6"/>
        <v>VoCC100</v>
      </c>
      <c r="N500" s="25">
        <v>100</v>
      </c>
      <c r="O500" s="1" t="s">
        <v>17</v>
      </c>
    </row>
    <row r="501" spans="3:15">
      <c r="C501" s="21">
        <v>488</v>
      </c>
      <c r="D501" s="22">
        <v>6</v>
      </c>
      <c r="E501" s="23" t="s">
        <v>131</v>
      </c>
      <c r="F501" s="31" t="s">
        <v>69</v>
      </c>
      <c r="G501" s="23" t="s">
        <v>98</v>
      </c>
      <c r="H501" s="23" t="s">
        <v>25</v>
      </c>
      <c r="I501" s="23" t="s">
        <v>29</v>
      </c>
      <c r="J501" s="23" t="s">
        <v>29</v>
      </c>
      <c r="M501" s="69" t="str">
        <f t="shared" si="6"/>
        <v>VoCC280</v>
      </c>
      <c r="N501" s="25">
        <v>280</v>
      </c>
      <c r="O501" s="1" t="s">
        <v>18</v>
      </c>
    </row>
    <row r="502" spans="3:15">
      <c r="C502" s="21">
        <v>489</v>
      </c>
      <c r="D502" s="22">
        <v>7</v>
      </c>
      <c r="E502" s="23" t="s">
        <v>131</v>
      </c>
      <c r="F502" s="31" t="s">
        <v>69</v>
      </c>
      <c r="G502" s="23" t="s">
        <v>98</v>
      </c>
      <c r="H502" s="23" t="s">
        <v>25</v>
      </c>
      <c r="I502" s="23" t="s">
        <v>29</v>
      </c>
      <c r="J502" s="23" t="s">
        <v>29</v>
      </c>
      <c r="M502" s="69" t="str">
        <f t="shared" si="6"/>
        <v>VoCC300</v>
      </c>
      <c r="N502" s="25">
        <v>300</v>
      </c>
      <c r="O502" s="1" t="s">
        <v>19</v>
      </c>
    </row>
    <row r="503" spans="3:15">
      <c r="C503" s="21">
        <v>490</v>
      </c>
      <c r="D503" s="22">
        <v>8</v>
      </c>
      <c r="E503" s="23" t="s">
        <v>131</v>
      </c>
      <c r="F503" s="31" t="s">
        <v>69</v>
      </c>
      <c r="G503" s="23" t="s">
        <v>98</v>
      </c>
      <c r="H503" s="23" t="s">
        <v>25</v>
      </c>
      <c r="I503" s="23" t="s">
        <v>29</v>
      </c>
      <c r="J503" s="23" t="s">
        <v>29</v>
      </c>
      <c r="M503" s="69" t="str">
        <f t="shared" si="6"/>
        <v>VoCC345</v>
      </c>
      <c r="N503" s="25">
        <v>345</v>
      </c>
      <c r="O503" s="1" t="s">
        <v>20</v>
      </c>
    </row>
    <row r="504" spans="3:15">
      <c r="C504" s="21">
        <v>491</v>
      </c>
      <c r="D504" s="22">
        <v>9</v>
      </c>
      <c r="E504" s="23" t="s">
        <v>131</v>
      </c>
      <c r="F504" s="31" t="s">
        <v>69</v>
      </c>
      <c r="G504" s="23" t="s">
        <v>98</v>
      </c>
      <c r="H504" s="23" t="s">
        <v>25</v>
      </c>
      <c r="I504" s="23" t="s">
        <v>29</v>
      </c>
      <c r="J504" s="23" t="s">
        <v>29</v>
      </c>
      <c r="M504" s="69" t="str">
        <f t="shared" si="6"/>
        <v>VoCC360</v>
      </c>
      <c r="N504" s="25">
        <v>360</v>
      </c>
      <c r="O504" s="1" t="s">
        <v>21</v>
      </c>
    </row>
    <row r="505" spans="3:15">
      <c r="C505" s="21">
        <v>492</v>
      </c>
      <c r="D505" s="22">
        <v>10</v>
      </c>
      <c r="E505" s="23" t="s">
        <v>131</v>
      </c>
      <c r="F505" s="31" t="s">
        <v>69</v>
      </c>
      <c r="G505" s="23" t="s">
        <v>98</v>
      </c>
      <c r="H505" s="23" t="s">
        <v>25</v>
      </c>
      <c r="I505" s="23" t="s">
        <v>29</v>
      </c>
      <c r="J505" s="23" t="s">
        <v>29</v>
      </c>
      <c r="M505" s="69" t="str">
        <f t="shared" si="6"/>
        <v>VoCC600</v>
      </c>
      <c r="N505" s="25">
        <v>600</v>
      </c>
      <c r="O505" s="1" t="s">
        <v>22</v>
      </c>
    </row>
    <row r="506" spans="3:15" s="37" customFormat="1" ht="13.5" thickBot="1">
      <c r="C506" s="21">
        <v>493</v>
      </c>
      <c r="D506" s="38">
        <v>11</v>
      </c>
      <c r="E506" s="39" t="s">
        <v>131</v>
      </c>
      <c r="F506" s="40" t="s">
        <v>69</v>
      </c>
      <c r="G506" s="39" t="s">
        <v>98</v>
      </c>
      <c r="H506" s="61" t="s">
        <v>25</v>
      </c>
      <c r="I506" s="61" t="s">
        <v>29</v>
      </c>
      <c r="J506" s="61" t="s">
        <v>29</v>
      </c>
      <c r="K506" s="39"/>
      <c r="L506" s="39"/>
      <c r="M506" s="107" t="str">
        <f t="shared" si="6"/>
        <v>VoCCK01</v>
      </c>
      <c r="N506" s="42" t="s">
        <v>23</v>
      </c>
      <c r="O506" s="43" t="s">
        <v>24</v>
      </c>
    </row>
    <row r="507" spans="3:15">
      <c r="C507" s="21">
        <v>494</v>
      </c>
      <c r="D507" s="22">
        <v>1</v>
      </c>
      <c r="E507" s="23" t="s">
        <v>37</v>
      </c>
      <c r="F507" s="30" t="s">
        <v>231</v>
      </c>
      <c r="G507" s="23" t="s">
        <v>71</v>
      </c>
      <c r="M507" s="69" t="str">
        <f t="shared" si="6"/>
        <v>Z20</v>
      </c>
      <c r="N507" s="25">
        <v>20</v>
      </c>
      <c r="O507" s="1" t="s">
        <v>13</v>
      </c>
    </row>
    <row r="508" spans="3:15">
      <c r="C508" s="21">
        <v>495</v>
      </c>
      <c r="D508" s="22">
        <v>2</v>
      </c>
      <c r="E508" s="23" t="s">
        <v>37</v>
      </c>
      <c r="F508" s="31" t="s">
        <v>231</v>
      </c>
      <c r="G508" s="23" t="s">
        <v>71</v>
      </c>
      <c r="M508" s="69" t="str">
        <f t="shared" si="6"/>
        <v>Z60</v>
      </c>
      <c r="N508" s="25">
        <v>60</v>
      </c>
      <c r="O508" s="1" t="s">
        <v>14</v>
      </c>
    </row>
    <row r="509" spans="3:15">
      <c r="C509" s="21">
        <v>496</v>
      </c>
      <c r="D509" s="22">
        <v>3</v>
      </c>
      <c r="E509" s="23" t="s">
        <v>37</v>
      </c>
      <c r="F509" s="31" t="s">
        <v>231</v>
      </c>
      <c r="G509" s="23" t="s">
        <v>71</v>
      </c>
      <c r="M509" s="69" t="str">
        <f t="shared" si="6"/>
        <v>Z67</v>
      </c>
      <c r="N509" s="25">
        <v>67</v>
      </c>
      <c r="O509" s="1" t="s">
        <v>15</v>
      </c>
    </row>
    <row r="510" spans="3:15">
      <c r="C510" s="21">
        <v>497</v>
      </c>
      <c r="D510" s="22">
        <v>4</v>
      </c>
      <c r="E510" s="23" t="s">
        <v>37</v>
      </c>
      <c r="F510" s="31" t="s">
        <v>231</v>
      </c>
      <c r="G510" s="23" t="s">
        <v>71</v>
      </c>
      <c r="M510" s="69" t="str">
        <f t="shared" ref="M510:M573" si="7">CONCATENATE($G510,$H510,$I510,$J510,$N510)</f>
        <v>Z80</v>
      </c>
      <c r="N510" s="25">
        <v>80</v>
      </c>
      <c r="O510" s="1" t="s">
        <v>16</v>
      </c>
    </row>
    <row r="511" spans="3:15">
      <c r="C511" s="21">
        <v>498</v>
      </c>
      <c r="D511" s="22">
        <v>5</v>
      </c>
      <c r="E511" s="23" t="s">
        <v>37</v>
      </c>
      <c r="F511" s="31" t="s">
        <v>231</v>
      </c>
      <c r="G511" s="23" t="s">
        <v>71</v>
      </c>
      <c r="M511" s="69" t="str">
        <f t="shared" si="7"/>
        <v>Z100</v>
      </c>
      <c r="N511" s="25">
        <v>100</v>
      </c>
      <c r="O511" s="1" t="s">
        <v>17</v>
      </c>
    </row>
    <row r="512" spans="3:15">
      <c r="C512" s="21">
        <v>499</v>
      </c>
      <c r="D512" s="22">
        <v>6</v>
      </c>
      <c r="E512" s="23" t="s">
        <v>37</v>
      </c>
      <c r="F512" s="31" t="s">
        <v>231</v>
      </c>
      <c r="G512" s="23" t="s">
        <v>71</v>
      </c>
      <c r="M512" s="69" t="str">
        <f t="shared" si="7"/>
        <v>Z280</v>
      </c>
      <c r="N512" s="25">
        <v>280</v>
      </c>
      <c r="O512" s="1" t="s">
        <v>18</v>
      </c>
    </row>
    <row r="513" spans="3:15">
      <c r="C513" s="21">
        <v>500</v>
      </c>
      <c r="D513" s="22">
        <v>7</v>
      </c>
      <c r="E513" s="23" t="s">
        <v>37</v>
      </c>
      <c r="F513" s="31" t="s">
        <v>231</v>
      </c>
      <c r="G513" s="23" t="s">
        <v>71</v>
      </c>
      <c r="M513" s="69" t="str">
        <f t="shared" si="7"/>
        <v>Z300</v>
      </c>
      <c r="N513" s="25">
        <v>300</v>
      </c>
      <c r="O513" s="1" t="s">
        <v>19</v>
      </c>
    </row>
    <row r="514" spans="3:15">
      <c r="C514" s="21">
        <v>501</v>
      </c>
      <c r="D514" s="22">
        <v>8</v>
      </c>
      <c r="E514" s="23" t="s">
        <v>37</v>
      </c>
      <c r="F514" s="31" t="s">
        <v>231</v>
      </c>
      <c r="G514" s="23" t="s">
        <v>71</v>
      </c>
      <c r="M514" s="69" t="str">
        <f t="shared" si="7"/>
        <v>Z345</v>
      </c>
      <c r="N514" s="25">
        <v>345</v>
      </c>
      <c r="O514" s="1" t="s">
        <v>20</v>
      </c>
    </row>
    <row r="515" spans="3:15">
      <c r="C515" s="21">
        <v>502</v>
      </c>
      <c r="D515" s="22">
        <v>9</v>
      </c>
      <c r="E515" s="23" t="s">
        <v>37</v>
      </c>
      <c r="F515" s="31" t="s">
        <v>231</v>
      </c>
      <c r="G515" s="23" t="s">
        <v>71</v>
      </c>
      <c r="M515" s="69" t="str">
        <f t="shared" si="7"/>
        <v>Z360</v>
      </c>
      <c r="N515" s="25">
        <v>360</v>
      </c>
      <c r="O515" s="1" t="s">
        <v>21</v>
      </c>
    </row>
    <row r="516" spans="3:15">
      <c r="C516" s="21">
        <v>503</v>
      </c>
      <c r="D516" s="22">
        <v>10</v>
      </c>
      <c r="E516" s="23" t="s">
        <v>37</v>
      </c>
      <c r="F516" s="31" t="s">
        <v>231</v>
      </c>
      <c r="G516" s="23" t="s">
        <v>71</v>
      </c>
      <c r="M516" s="69" t="str">
        <f t="shared" si="7"/>
        <v>Z600</v>
      </c>
      <c r="N516" s="25">
        <v>600</v>
      </c>
      <c r="O516" s="1" t="s">
        <v>22</v>
      </c>
    </row>
    <row r="517" spans="3:15" s="37" customFormat="1" ht="13.5" thickBot="1">
      <c r="C517" s="21">
        <v>504</v>
      </c>
      <c r="D517" s="38">
        <v>11</v>
      </c>
      <c r="E517" s="39" t="s">
        <v>37</v>
      </c>
      <c r="F517" s="40" t="s">
        <v>231</v>
      </c>
      <c r="G517" s="39" t="s">
        <v>71</v>
      </c>
      <c r="H517" s="39"/>
      <c r="I517" s="39"/>
      <c r="J517" s="39"/>
      <c r="K517" s="39"/>
      <c r="L517" s="39"/>
      <c r="M517" s="107" t="str">
        <f t="shared" si="7"/>
        <v>ZK01</v>
      </c>
      <c r="N517" s="42" t="s">
        <v>23</v>
      </c>
      <c r="O517" s="43" t="s">
        <v>24</v>
      </c>
    </row>
    <row r="518" spans="3:15">
      <c r="C518" s="21">
        <v>505</v>
      </c>
      <c r="D518" s="22">
        <v>1</v>
      </c>
      <c r="E518" s="23" t="s">
        <v>38</v>
      </c>
      <c r="F518" s="30" t="s">
        <v>232</v>
      </c>
      <c r="G518" s="23" t="s">
        <v>71</v>
      </c>
      <c r="M518" s="69" t="str">
        <f t="shared" si="7"/>
        <v>Z20</v>
      </c>
      <c r="N518" s="25">
        <v>20</v>
      </c>
      <c r="O518" s="1" t="s">
        <v>13</v>
      </c>
    </row>
    <row r="519" spans="3:15">
      <c r="C519" s="21">
        <v>506</v>
      </c>
      <c r="D519" s="22">
        <v>2</v>
      </c>
      <c r="E519" s="23" t="s">
        <v>38</v>
      </c>
      <c r="F519" s="31" t="s">
        <v>232</v>
      </c>
      <c r="G519" s="23" t="s">
        <v>71</v>
      </c>
      <c r="M519" s="69" t="str">
        <f t="shared" si="7"/>
        <v>Z60</v>
      </c>
      <c r="N519" s="25">
        <v>60</v>
      </c>
      <c r="O519" s="1" t="s">
        <v>14</v>
      </c>
    </row>
    <row r="520" spans="3:15">
      <c r="C520" s="21">
        <v>507</v>
      </c>
      <c r="D520" s="22">
        <v>3</v>
      </c>
      <c r="E520" s="23" t="s">
        <v>38</v>
      </c>
      <c r="F520" s="31" t="s">
        <v>232</v>
      </c>
      <c r="G520" s="23" t="s">
        <v>71</v>
      </c>
      <c r="M520" s="69" t="str">
        <f t="shared" si="7"/>
        <v>Z67</v>
      </c>
      <c r="N520" s="25">
        <v>67</v>
      </c>
      <c r="O520" s="1" t="s">
        <v>15</v>
      </c>
    </row>
    <row r="521" spans="3:15">
      <c r="C521" s="21">
        <v>508</v>
      </c>
      <c r="D521" s="22">
        <v>4</v>
      </c>
      <c r="E521" s="23" t="s">
        <v>38</v>
      </c>
      <c r="F521" s="31" t="s">
        <v>232</v>
      </c>
      <c r="G521" s="23" t="s">
        <v>71</v>
      </c>
      <c r="M521" s="69" t="str">
        <f t="shared" si="7"/>
        <v>Z80</v>
      </c>
      <c r="N521" s="25">
        <v>80</v>
      </c>
      <c r="O521" s="1" t="s">
        <v>16</v>
      </c>
    </row>
    <row r="522" spans="3:15">
      <c r="C522" s="21">
        <v>509</v>
      </c>
      <c r="D522" s="22">
        <v>5</v>
      </c>
      <c r="E522" s="23" t="s">
        <v>38</v>
      </c>
      <c r="F522" s="31" t="s">
        <v>232</v>
      </c>
      <c r="G522" s="23" t="s">
        <v>71</v>
      </c>
      <c r="M522" s="69" t="str">
        <f t="shared" si="7"/>
        <v>Z100</v>
      </c>
      <c r="N522" s="25">
        <v>100</v>
      </c>
      <c r="O522" s="1" t="s">
        <v>17</v>
      </c>
    </row>
    <row r="523" spans="3:15">
      <c r="C523" s="21">
        <v>510</v>
      </c>
      <c r="D523" s="22">
        <v>6</v>
      </c>
      <c r="E523" s="23" t="s">
        <v>38</v>
      </c>
      <c r="F523" s="31" t="s">
        <v>232</v>
      </c>
      <c r="G523" s="23" t="s">
        <v>71</v>
      </c>
      <c r="M523" s="69" t="str">
        <f t="shared" si="7"/>
        <v>Z280</v>
      </c>
      <c r="N523" s="25">
        <v>280</v>
      </c>
      <c r="O523" s="1" t="s">
        <v>18</v>
      </c>
    </row>
    <row r="524" spans="3:15">
      <c r="C524" s="21">
        <v>511</v>
      </c>
      <c r="D524" s="22">
        <v>7</v>
      </c>
      <c r="E524" s="23" t="s">
        <v>38</v>
      </c>
      <c r="F524" s="31" t="s">
        <v>232</v>
      </c>
      <c r="G524" s="23" t="s">
        <v>71</v>
      </c>
      <c r="M524" s="69" t="str">
        <f t="shared" si="7"/>
        <v>Z300</v>
      </c>
      <c r="N524" s="25">
        <v>300</v>
      </c>
      <c r="O524" s="1" t="s">
        <v>19</v>
      </c>
    </row>
    <row r="525" spans="3:15">
      <c r="C525" s="21">
        <v>512</v>
      </c>
      <c r="D525" s="22">
        <v>8</v>
      </c>
      <c r="E525" s="23" t="s">
        <v>38</v>
      </c>
      <c r="F525" s="31" t="s">
        <v>232</v>
      </c>
      <c r="G525" s="23" t="s">
        <v>71</v>
      </c>
      <c r="M525" s="69" t="str">
        <f t="shared" si="7"/>
        <v>Z345</v>
      </c>
      <c r="N525" s="25">
        <v>345</v>
      </c>
      <c r="O525" s="1" t="s">
        <v>20</v>
      </c>
    </row>
    <row r="526" spans="3:15">
      <c r="C526" s="21">
        <v>513</v>
      </c>
      <c r="D526" s="22">
        <v>9</v>
      </c>
      <c r="E526" s="23" t="s">
        <v>38</v>
      </c>
      <c r="F526" s="31" t="s">
        <v>232</v>
      </c>
      <c r="G526" s="23" t="s">
        <v>71</v>
      </c>
      <c r="M526" s="69" t="str">
        <f t="shared" si="7"/>
        <v>Z360</v>
      </c>
      <c r="N526" s="25">
        <v>360</v>
      </c>
      <c r="O526" s="1" t="s">
        <v>21</v>
      </c>
    </row>
    <row r="527" spans="3:15">
      <c r="C527" s="21">
        <v>514</v>
      </c>
      <c r="D527" s="22">
        <v>10</v>
      </c>
      <c r="E527" s="23" t="s">
        <v>38</v>
      </c>
      <c r="F527" s="31" t="s">
        <v>232</v>
      </c>
      <c r="G527" s="23" t="s">
        <v>71</v>
      </c>
      <c r="M527" s="69" t="str">
        <f t="shared" si="7"/>
        <v>Z600</v>
      </c>
      <c r="N527" s="25">
        <v>600</v>
      </c>
      <c r="O527" s="1" t="s">
        <v>22</v>
      </c>
    </row>
    <row r="528" spans="3:15" s="37" customFormat="1" ht="13.5" thickBot="1">
      <c r="C528" s="21">
        <v>515</v>
      </c>
      <c r="D528" s="38">
        <v>11</v>
      </c>
      <c r="E528" s="39" t="s">
        <v>38</v>
      </c>
      <c r="F528" s="40" t="s">
        <v>232</v>
      </c>
      <c r="G528" s="39" t="s">
        <v>71</v>
      </c>
      <c r="H528" s="39"/>
      <c r="I528" s="39"/>
      <c r="J528" s="39"/>
      <c r="K528" s="39"/>
      <c r="L528" s="39"/>
      <c r="M528" s="107" t="str">
        <f t="shared" si="7"/>
        <v>ZK01</v>
      </c>
      <c r="N528" s="42" t="s">
        <v>23</v>
      </c>
      <c r="O528" s="43" t="s">
        <v>24</v>
      </c>
    </row>
    <row r="529" spans="3:15">
      <c r="C529" s="21">
        <v>516</v>
      </c>
      <c r="D529" s="22">
        <v>1</v>
      </c>
      <c r="E529" s="23" t="s">
        <v>39</v>
      </c>
      <c r="F529" s="30" t="s">
        <v>233</v>
      </c>
      <c r="G529" s="23" t="s">
        <v>71</v>
      </c>
      <c r="M529" s="69" t="str">
        <f t="shared" si="7"/>
        <v>Z20</v>
      </c>
      <c r="N529" s="25">
        <v>20</v>
      </c>
      <c r="O529" s="1" t="s">
        <v>13</v>
      </c>
    </row>
    <row r="530" spans="3:15">
      <c r="C530" s="21">
        <v>517</v>
      </c>
      <c r="D530" s="22">
        <v>2</v>
      </c>
      <c r="E530" s="23" t="s">
        <v>39</v>
      </c>
      <c r="F530" s="31" t="s">
        <v>233</v>
      </c>
      <c r="G530" s="23" t="s">
        <v>71</v>
      </c>
      <c r="M530" s="69" t="str">
        <f t="shared" si="7"/>
        <v>Z60</v>
      </c>
      <c r="N530" s="25">
        <v>60</v>
      </c>
      <c r="O530" s="1" t="s">
        <v>14</v>
      </c>
    </row>
    <row r="531" spans="3:15">
      <c r="C531" s="21">
        <v>518</v>
      </c>
      <c r="D531" s="22">
        <v>3</v>
      </c>
      <c r="E531" s="23" t="s">
        <v>39</v>
      </c>
      <c r="F531" s="31" t="s">
        <v>233</v>
      </c>
      <c r="G531" s="23" t="s">
        <v>71</v>
      </c>
      <c r="M531" s="69" t="str">
        <f t="shared" si="7"/>
        <v>Z67</v>
      </c>
      <c r="N531" s="25">
        <v>67</v>
      </c>
      <c r="O531" s="1" t="s">
        <v>15</v>
      </c>
    </row>
    <row r="532" spans="3:15">
      <c r="C532" s="21">
        <v>519</v>
      </c>
      <c r="D532" s="22">
        <v>4</v>
      </c>
      <c r="E532" s="23" t="s">
        <v>39</v>
      </c>
      <c r="F532" s="31" t="s">
        <v>233</v>
      </c>
      <c r="G532" s="23" t="s">
        <v>71</v>
      </c>
      <c r="M532" s="69" t="str">
        <f t="shared" si="7"/>
        <v>Z80</v>
      </c>
      <c r="N532" s="25">
        <v>80</v>
      </c>
      <c r="O532" s="1" t="s">
        <v>16</v>
      </c>
    </row>
    <row r="533" spans="3:15">
      <c r="C533" s="21">
        <v>520</v>
      </c>
      <c r="D533" s="22">
        <v>5</v>
      </c>
      <c r="E533" s="23" t="s">
        <v>39</v>
      </c>
      <c r="F533" s="31" t="s">
        <v>233</v>
      </c>
      <c r="G533" s="23" t="s">
        <v>71</v>
      </c>
      <c r="M533" s="69" t="str">
        <f t="shared" si="7"/>
        <v>Z100</v>
      </c>
      <c r="N533" s="25">
        <v>100</v>
      </c>
      <c r="O533" s="1" t="s">
        <v>17</v>
      </c>
    </row>
    <row r="534" spans="3:15">
      <c r="C534" s="21">
        <v>521</v>
      </c>
      <c r="D534" s="22">
        <v>6</v>
      </c>
      <c r="E534" s="23" t="s">
        <v>39</v>
      </c>
      <c r="F534" s="31" t="s">
        <v>233</v>
      </c>
      <c r="G534" s="23" t="s">
        <v>71</v>
      </c>
      <c r="M534" s="69" t="str">
        <f t="shared" si="7"/>
        <v>Z280</v>
      </c>
      <c r="N534" s="25">
        <v>280</v>
      </c>
      <c r="O534" s="1" t="s">
        <v>18</v>
      </c>
    </row>
    <row r="535" spans="3:15">
      <c r="C535" s="21">
        <v>522</v>
      </c>
      <c r="D535" s="22">
        <v>7</v>
      </c>
      <c r="E535" s="23" t="s">
        <v>39</v>
      </c>
      <c r="F535" s="31" t="s">
        <v>233</v>
      </c>
      <c r="G535" s="23" t="s">
        <v>71</v>
      </c>
      <c r="M535" s="69" t="str">
        <f t="shared" si="7"/>
        <v>Z300</v>
      </c>
      <c r="N535" s="25">
        <v>300</v>
      </c>
      <c r="O535" s="1" t="s">
        <v>19</v>
      </c>
    </row>
    <row r="536" spans="3:15">
      <c r="C536" s="21">
        <v>523</v>
      </c>
      <c r="D536" s="22">
        <v>8</v>
      </c>
      <c r="E536" s="23" t="s">
        <v>39</v>
      </c>
      <c r="F536" s="31" t="s">
        <v>233</v>
      </c>
      <c r="G536" s="23" t="s">
        <v>71</v>
      </c>
      <c r="M536" s="69" t="str">
        <f t="shared" si="7"/>
        <v>Z345</v>
      </c>
      <c r="N536" s="25">
        <v>345</v>
      </c>
      <c r="O536" s="1" t="s">
        <v>20</v>
      </c>
    </row>
    <row r="537" spans="3:15">
      <c r="C537" s="21">
        <v>524</v>
      </c>
      <c r="D537" s="22">
        <v>9</v>
      </c>
      <c r="E537" s="23" t="s">
        <v>39</v>
      </c>
      <c r="F537" s="31" t="s">
        <v>233</v>
      </c>
      <c r="G537" s="23" t="s">
        <v>71</v>
      </c>
      <c r="M537" s="69" t="str">
        <f t="shared" si="7"/>
        <v>Z360</v>
      </c>
      <c r="N537" s="25">
        <v>360</v>
      </c>
      <c r="O537" s="1" t="s">
        <v>21</v>
      </c>
    </row>
    <row r="538" spans="3:15">
      <c r="C538" s="21">
        <v>525</v>
      </c>
      <c r="D538" s="22">
        <v>10</v>
      </c>
      <c r="E538" s="23" t="s">
        <v>39</v>
      </c>
      <c r="F538" s="31" t="s">
        <v>233</v>
      </c>
      <c r="G538" s="23" t="s">
        <v>71</v>
      </c>
      <c r="M538" s="69" t="str">
        <f t="shared" si="7"/>
        <v>Z600</v>
      </c>
      <c r="N538" s="25">
        <v>600</v>
      </c>
      <c r="O538" s="1" t="s">
        <v>22</v>
      </c>
    </row>
    <row r="539" spans="3:15" s="37" customFormat="1" ht="13.5" thickBot="1">
      <c r="C539" s="21">
        <v>526</v>
      </c>
      <c r="D539" s="38">
        <v>11</v>
      </c>
      <c r="E539" s="39" t="s">
        <v>39</v>
      </c>
      <c r="F539" s="40" t="s">
        <v>233</v>
      </c>
      <c r="G539" s="39" t="s">
        <v>71</v>
      </c>
      <c r="H539" s="39"/>
      <c r="I539" s="39"/>
      <c r="J539" s="39"/>
      <c r="K539" s="39"/>
      <c r="L539" s="39"/>
      <c r="M539" s="107" t="str">
        <f t="shared" si="7"/>
        <v>ZK01</v>
      </c>
      <c r="N539" s="42" t="s">
        <v>23</v>
      </c>
      <c r="O539" s="43" t="s">
        <v>24</v>
      </c>
    </row>
    <row r="540" spans="3:15">
      <c r="C540" s="21">
        <v>527</v>
      </c>
      <c r="D540" s="22">
        <v>1</v>
      </c>
      <c r="E540" s="23" t="s">
        <v>40</v>
      </c>
      <c r="F540" s="30" t="s">
        <v>234</v>
      </c>
      <c r="G540" s="23" t="s">
        <v>71</v>
      </c>
      <c r="M540" s="69" t="str">
        <f t="shared" si="7"/>
        <v>Z20</v>
      </c>
      <c r="N540" s="25">
        <v>20</v>
      </c>
      <c r="O540" s="1" t="s">
        <v>13</v>
      </c>
    </row>
    <row r="541" spans="3:15">
      <c r="C541" s="21">
        <v>528</v>
      </c>
      <c r="D541" s="22">
        <v>2</v>
      </c>
      <c r="E541" s="23" t="s">
        <v>40</v>
      </c>
      <c r="F541" s="31" t="s">
        <v>234</v>
      </c>
      <c r="G541" s="23" t="s">
        <v>71</v>
      </c>
      <c r="M541" s="69" t="str">
        <f t="shared" si="7"/>
        <v>Z60</v>
      </c>
      <c r="N541" s="25">
        <v>60</v>
      </c>
      <c r="O541" s="1" t="s">
        <v>14</v>
      </c>
    </row>
    <row r="542" spans="3:15">
      <c r="C542" s="21">
        <v>529</v>
      </c>
      <c r="D542" s="22">
        <v>3</v>
      </c>
      <c r="E542" s="23" t="s">
        <v>40</v>
      </c>
      <c r="F542" s="31" t="s">
        <v>234</v>
      </c>
      <c r="G542" s="23" t="s">
        <v>71</v>
      </c>
      <c r="M542" s="69" t="str">
        <f t="shared" si="7"/>
        <v>Z67</v>
      </c>
      <c r="N542" s="25">
        <v>67</v>
      </c>
      <c r="O542" s="1" t="s">
        <v>15</v>
      </c>
    </row>
    <row r="543" spans="3:15">
      <c r="C543" s="21">
        <v>530</v>
      </c>
      <c r="D543" s="22">
        <v>4</v>
      </c>
      <c r="E543" s="23" t="s">
        <v>40</v>
      </c>
      <c r="F543" s="31" t="s">
        <v>234</v>
      </c>
      <c r="G543" s="23" t="s">
        <v>71</v>
      </c>
      <c r="M543" s="69" t="str">
        <f t="shared" si="7"/>
        <v>Z80</v>
      </c>
      <c r="N543" s="25">
        <v>80</v>
      </c>
      <c r="O543" s="1" t="s">
        <v>16</v>
      </c>
    </row>
    <row r="544" spans="3:15">
      <c r="C544" s="21">
        <v>531</v>
      </c>
      <c r="D544" s="22">
        <v>5</v>
      </c>
      <c r="E544" s="23" t="s">
        <v>40</v>
      </c>
      <c r="F544" s="31" t="s">
        <v>234</v>
      </c>
      <c r="G544" s="23" t="s">
        <v>71</v>
      </c>
      <c r="M544" s="69" t="str">
        <f t="shared" si="7"/>
        <v>Z100</v>
      </c>
      <c r="N544" s="25">
        <v>100</v>
      </c>
      <c r="O544" s="1" t="s">
        <v>17</v>
      </c>
    </row>
    <row r="545" spans="3:15">
      <c r="C545" s="21">
        <v>532</v>
      </c>
      <c r="D545" s="22">
        <v>6</v>
      </c>
      <c r="E545" s="23" t="s">
        <v>40</v>
      </c>
      <c r="F545" s="31" t="s">
        <v>234</v>
      </c>
      <c r="G545" s="23" t="s">
        <v>71</v>
      </c>
      <c r="M545" s="69" t="str">
        <f t="shared" si="7"/>
        <v>Z280</v>
      </c>
      <c r="N545" s="25">
        <v>280</v>
      </c>
      <c r="O545" s="1" t="s">
        <v>18</v>
      </c>
    </row>
    <row r="546" spans="3:15">
      <c r="C546" s="21">
        <v>533</v>
      </c>
      <c r="D546" s="22">
        <v>7</v>
      </c>
      <c r="E546" s="23" t="s">
        <v>40</v>
      </c>
      <c r="F546" s="31" t="s">
        <v>234</v>
      </c>
      <c r="G546" s="23" t="s">
        <v>71</v>
      </c>
      <c r="M546" s="69" t="str">
        <f t="shared" si="7"/>
        <v>Z300</v>
      </c>
      <c r="N546" s="25">
        <v>300</v>
      </c>
      <c r="O546" s="1" t="s">
        <v>19</v>
      </c>
    </row>
    <row r="547" spans="3:15">
      <c r="C547" s="21">
        <v>534</v>
      </c>
      <c r="D547" s="22">
        <v>8</v>
      </c>
      <c r="E547" s="23" t="s">
        <v>40</v>
      </c>
      <c r="F547" s="31" t="s">
        <v>234</v>
      </c>
      <c r="G547" s="23" t="s">
        <v>71</v>
      </c>
      <c r="M547" s="69" t="str">
        <f t="shared" si="7"/>
        <v>Z345</v>
      </c>
      <c r="N547" s="25">
        <v>345</v>
      </c>
      <c r="O547" s="1" t="s">
        <v>20</v>
      </c>
    </row>
    <row r="548" spans="3:15">
      <c r="C548" s="21">
        <v>535</v>
      </c>
      <c r="D548" s="22">
        <v>9</v>
      </c>
      <c r="E548" s="23" t="s">
        <v>40</v>
      </c>
      <c r="F548" s="31" t="s">
        <v>234</v>
      </c>
      <c r="G548" s="23" t="s">
        <v>71</v>
      </c>
      <c r="M548" s="69" t="str">
        <f t="shared" si="7"/>
        <v>Z360</v>
      </c>
      <c r="N548" s="25">
        <v>360</v>
      </c>
      <c r="O548" s="1" t="s">
        <v>21</v>
      </c>
    </row>
    <row r="549" spans="3:15">
      <c r="C549" s="21">
        <v>536</v>
      </c>
      <c r="D549" s="22">
        <v>10</v>
      </c>
      <c r="E549" s="23" t="s">
        <v>40</v>
      </c>
      <c r="F549" s="31" t="s">
        <v>234</v>
      </c>
      <c r="G549" s="23" t="s">
        <v>71</v>
      </c>
      <c r="M549" s="69" t="str">
        <f t="shared" si="7"/>
        <v>Z600</v>
      </c>
      <c r="N549" s="25">
        <v>600</v>
      </c>
      <c r="O549" s="1" t="s">
        <v>22</v>
      </c>
    </row>
    <row r="550" spans="3:15" s="37" customFormat="1" ht="13.5" thickBot="1">
      <c r="C550" s="21">
        <v>537</v>
      </c>
      <c r="D550" s="38">
        <v>11</v>
      </c>
      <c r="E550" s="39" t="s">
        <v>40</v>
      </c>
      <c r="F550" s="40" t="s">
        <v>234</v>
      </c>
      <c r="G550" s="39" t="s">
        <v>71</v>
      </c>
      <c r="H550" s="39"/>
      <c r="I550" s="39"/>
      <c r="J550" s="39"/>
      <c r="K550" s="39"/>
      <c r="L550" s="39"/>
      <c r="M550" s="107" t="str">
        <f t="shared" si="7"/>
        <v>ZK01</v>
      </c>
      <c r="N550" s="42" t="s">
        <v>23</v>
      </c>
      <c r="O550" s="43" t="s">
        <v>24</v>
      </c>
    </row>
    <row r="551" spans="3:15">
      <c r="C551" s="21">
        <v>538</v>
      </c>
      <c r="D551" s="22">
        <v>1</v>
      </c>
      <c r="E551" s="23" t="s">
        <v>41</v>
      </c>
      <c r="F551" s="30" t="s">
        <v>235</v>
      </c>
      <c r="G551" s="23" t="s">
        <v>71</v>
      </c>
      <c r="M551" s="69" t="str">
        <f t="shared" si="7"/>
        <v>Z20</v>
      </c>
      <c r="N551" s="25">
        <v>20</v>
      </c>
      <c r="O551" s="1" t="s">
        <v>13</v>
      </c>
    </row>
    <row r="552" spans="3:15">
      <c r="C552" s="21">
        <v>539</v>
      </c>
      <c r="D552" s="22">
        <v>2</v>
      </c>
      <c r="E552" s="23" t="s">
        <v>41</v>
      </c>
      <c r="F552" s="31" t="s">
        <v>235</v>
      </c>
      <c r="G552" s="23" t="s">
        <v>71</v>
      </c>
      <c r="M552" s="69" t="str">
        <f t="shared" si="7"/>
        <v>Z60</v>
      </c>
      <c r="N552" s="25">
        <v>60</v>
      </c>
      <c r="O552" s="1" t="s">
        <v>14</v>
      </c>
    </row>
    <row r="553" spans="3:15">
      <c r="C553" s="21">
        <v>540</v>
      </c>
      <c r="D553" s="22">
        <v>3</v>
      </c>
      <c r="E553" s="23" t="s">
        <v>41</v>
      </c>
      <c r="F553" s="31" t="s">
        <v>235</v>
      </c>
      <c r="G553" s="23" t="s">
        <v>71</v>
      </c>
      <c r="M553" s="69" t="str">
        <f t="shared" si="7"/>
        <v>Z67</v>
      </c>
      <c r="N553" s="25">
        <v>67</v>
      </c>
      <c r="O553" s="1" t="s">
        <v>15</v>
      </c>
    </row>
    <row r="554" spans="3:15">
      <c r="C554" s="21">
        <v>541</v>
      </c>
      <c r="D554" s="22">
        <v>4</v>
      </c>
      <c r="E554" s="23" t="s">
        <v>41</v>
      </c>
      <c r="F554" s="31" t="s">
        <v>235</v>
      </c>
      <c r="G554" s="23" t="s">
        <v>71</v>
      </c>
      <c r="M554" s="69" t="str">
        <f t="shared" si="7"/>
        <v>Z80</v>
      </c>
      <c r="N554" s="25">
        <v>80</v>
      </c>
      <c r="O554" s="1" t="s">
        <v>16</v>
      </c>
    </row>
    <row r="555" spans="3:15">
      <c r="C555" s="21">
        <v>542</v>
      </c>
      <c r="D555" s="22">
        <v>5</v>
      </c>
      <c r="E555" s="23" t="s">
        <v>41</v>
      </c>
      <c r="F555" s="31" t="s">
        <v>235</v>
      </c>
      <c r="G555" s="23" t="s">
        <v>71</v>
      </c>
      <c r="M555" s="69" t="str">
        <f t="shared" si="7"/>
        <v>Z100</v>
      </c>
      <c r="N555" s="25">
        <v>100</v>
      </c>
      <c r="O555" s="1" t="s">
        <v>17</v>
      </c>
    </row>
    <row r="556" spans="3:15">
      <c r="C556" s="21">
        <v>543</v>
      </c>
      <c r="D556" s="22">
        <v>6</v>
      </c>
      <c r="E556" s="23" t="s">
        <v>41</v>
      </c>
      <c r="F556" s="31" t="s">
        <v>235</v>
      </c>
      <c r="G556" s="23" t="s">
        <v>71</v>
      </c>
      <c r="M556" s="69" t="str">
        <f t="shared" si="7"/>
        <v>Z280</v>
      </c>
      <c r="N556" s="25">
        <v>280</v>
      </c>
      <c r="O556" s="1" t="s">
        <v>18</v>
      </c>
    </row>
    <row r="557" spans="3:15">
      <c r="C557" s="21">
        <v>544</v>
      </c>
      <c r="D557" s="22">
        <v>7</v>
      </c>
      <c r="E557" s="23" t="s">
        <v>41</v>
      </c>
      <c r="F557" s="31" t="s">
        <v>235</v>
      </c>
      <c r="G557" s="23" t="s">
        <v>71</v>
      </c>
      <c r="M557" s="69" t="str">
        <f t="shared" si="7"/>
        <v>Z300</v>
      </c>
      <c r="N557" s="25">
        <v>300</v>
      </c>
      <c r="O557" s="1" t="s">
        <v>19</v>
      </c>
    </row>
    <row r="558" spans="3:15">
      <c r="C558" s="21">
        <v>545</v>
      </c>
      <c r="D558" s="22">
        <v>8</v>
      </c>
      <c r="E558" s="23" t="s">
        <v>41</v>
      </c>
      <c r="F558" s="31" t="s">
        <v>235</v>
      </c>
      <c r="G558" s="23" t="s">
        <v>71</v>
      </c>
      <c r="M558" s="69" t="str">
        <f t="shared" si="7"/>
        <v>Z345</v>
      </c>
      <c r="N558" s="25">
        <v>345</v>
      </c>
      <c r="O558" s="1" t="s">
        <v>20</v>
      </c>
    </row>
    <row r="559" spans="3:15">
      <c r="C559" s="21">
        <v>546</v>
      </c>
      <c r="D559" s="22">
        <v>9</v>
      </c>
      <c r="E559" s="23" t="s">
        <v>41</v>
      </c>
      <c r="F559" s="31" t="s">
        <v>235</v>
      </c>
      <c r="G559" s="23" t="s">
        <v>71</v>
      </c>
      <c r="M559" s="69" t="str">
        <f t="shared" si="7"/>
        <v>Z360</v>
      </c>
      <c r="N559" s="25">
        <v>360</v>
      </c>
      <c r="O559" s="1" t="s">
        <v>21</v>
      </c>
    </row>
    <row r="560" spans="3:15">
      <c r="C560" s="21">
        <v>547</v>
      </c>
      <c r="D560" s="22">
        <v>10</v>
      </c>
      <c r="E560" s="23" t="s">
        <v>41</v>
      </c>
      <c r="F560" s="31" t="s">
        <v>235</v>
      </c>
      <c r="G560" s="23" t="s">
        <v>71</v>
      </c>
      <c r="M560" s="69" t="str">
        <f t="shared" si="7"/>
        <v>Z600</v>
      </c>
      <c r="N560" s="25">
        <v>600</v>
      </c>
      <c r="O560" s="1" t="s">
        <v>22</v>
      </c>
    </row>
    <row r="561" spans="3:15" ht="13.5" thickBot="1">
      <c r="C561" s="21">
        <v>548</v>
      </c>
      <c r="D561" s="108">
        <v>11</v>
      </c>
      <c r="E561" s="61" t="s">
        <v>41</v>
      </c>
      <c r="F561" s="109" t="s">
        <v>235</v>
      </c>
      <c r="G561" s="61" t="s">
        <v>71</v>
      </c>
      <c r="H561" s="61"/>
      <c r="I561" s="61"/>
      <c r="J561" s="61"/>
      <c r="K561" s="61"/>
      <c r="L561" s="61"/>
      <c r="M561" s="107" t="str">
        <f t="shared" si="7"/>
        <v>ZK01</v>
      </c>
      <c r="N561" s="110" t="s">
        <v>23</v>
      </c>
      <c r="O561" s="111" t="s">
        <v>24</v>
      </c>
    </row>
    <row r="562" spans="3:15">
      <c r="C562" s="21">
        <v>549</v>
      </c>
      <c r="D562" s="22">
        <v>1</v>
      </c>
      <c r="E562" s="23" t="s">
        <v>42</v>
      </c>
      <c r="F562" s="30" t="s">
        <v>236</v>
      </c>
      <c r="G562" s="23" t="s">
        <v>71</v>
      </c>
      <c r="M562" s="69" t="str">
        <f t="shared" si="7"/>
        <v>Z20</v>
      </c>
      <c r="N562" s="25">
        <v>20</v>
      </c>
      <c r="O562" s="1" t="s">
        <v>13</v>
      </c>
    </row>
    <row r="563" spans="3:15">
      <c r="C563" s="21">
        <v>550</v>
      </c>
      <c r="D563" s="22">
        <v>2</v>
      </c>
      <c r="E563" s="23" t="s">
        <v>42</v>
      </c>
      <c r="F563" s="31" t="s">
        <v>235</v>
      </c>
      <c r="G563" s="23" t="s">
        <v>71</v>
      </c>
      <c r="M563" s="69" t="str">
        <f t="shared" si="7"/>
        <v>Z60</v>
      </c>
      <c r="N563" s="25">
        <v>60</v>
      </c>
      <c r="O563" s="1" t="s">
        <v>14</v>
      </c>
    </row>
    <row r="564" spans="3:15">
      <c r="C564" s="21">
        <v>551</v>
      </c>
      <c r="D564" s="22">
        <v>3</v>
      </c>
      <c r="E564" s="23" t="s">
        <v>42</v>
      </c>
      <c r="F564" s="31" t="s">
        <v>236</v>
      </c>
      <c r="G564" s="23" t="s">
        <v>71</v>
      </c>
      <c r="M564" s="69" t="str">
        <f t="shared" si="7"/>
        <v>Z67</v>
      </c>
      <c r="N564" s="25">
        <v>67</v>
      </c>
      <c r="O564" s="1" t="s">
        <v>15</v>
      </c>
    </row>
    <row r="565" spans="3:15">
      <c r="C565" s="21">
        <v>552</v>
      </c>
      <c r="D565" s="22">
        <v>4</v>
      </c>
      <c r="E565" s="23" t="s">
        <v>42</v>
      </c>
      <c r="F565" s="31" t="s">
        <v>236</v>
      </c>
      <c r="G565" s="23" t="s">
        <v>71</v>
      </c>
      <c r="M565" s="69" t="str">
        <f t="shared" si="7"/>
        <v>Z80</v>
      </c>
      <c r="N565" s="25">
        <v>80</v>
      </c>
      <c r="O565" s="1" t="s">
        <v>16</v>
      </c>
    </row>
    <row r="566" spans="3:15">
      <c r="C566" s="21">
        <v>553</v>
      </c>
      <c r="D566" s="22">
        <v>5</v>
      </c>
      <c r="E566" s="23" t="s">
        <v>42</v>
      </c>
      <c r="F566" s="31" t="s">
        <v>236</v>
      </c>
      <c r="G566" s="23" t="s">
        <v>71</v>
      </c>
      <c r="M566" s="69" t="str">
        <f t="shared" si="7"/>
        <v>Z100</v>
      </c>
      <c r="N566" s="25">
        <v>100</v>
      </c>
      <c r="O566" s="1" t="s">
        <v>17</v>
      </c>
    </row>
    <row r="567" spans="3:15">
      <c r="C567" s="21">
        <v>554</v>
      </c>
      <c r="D567" s="22">
        <v>6</v>
      </c>
      <c r="E567" s="23" t="s">
        <v>42</v>
      </c>
      <c r="F567" s="31" t="s">
        <v>236</v>
      </c>
      <c r="G567" s="23" t="s">
        <v>71</v>
      </c>
      <c r="M567" s="69" t="str">
        <f t="shared" si="7"/>
        <v>Z280</v>
      </c>
      <c r="N567" s="25">
        <v>280</v>
      </c>
      <c r="O567" s="1" t="s">
        <v>18</v>
      </c>
    </row>
    <row r="568" spans="3:15">
      <c r="C568" s="21">
        <v>555</v>
      </c>
      <c r="D568" s="22">
        <v>7</v>
      </c>
      <c r="E568" s="23" t="s">
        <v>42</v>
      </c>
      <c r="F568" s="31" t="s">
        <v>236</v>
      </c>
      <c r="G568" s="23" t="s">
        <v>71</v>
      </c>
      <c r="M568" s="69" t="str">
        <f t="shared" si="7"/>
        <v>Z300</v>
      </c>
      <c r="N568" s="25">
        <v>300</v>
      </c>
      <c r="O568" s="1" t="s">
        <v>19</v>
      </c>
    </row>
    <row r="569" spans="3:15">
      <c r="C569" s="21">
        <v>556</v>
      </c>
      <c r="D569" s="22">
        <v>8</v>
      </c>
      <c r="E569" s="23" t="s">
        <v>42</v>
      </c>
      <c r="F569" s="31" t="s">
        <v>236</v>
      </c>
      <c r="G569" s="23" t="s">
        <v>71</v>
      </c>
      <c r="M569" s="69" t="str">
        <f t="shared" si="7"/>
        <v>Z345</v>
      </c>
      <c r="N569" s="25">
        <v>345</v>
      </c>
      <c r="O569" s="1" t="s">
        <v>20</v>
      </c>
    </row>
    <row r="570" spans="3:15">
      <c r="C570" s="21">
        <v>557</v>
      </c>
      <c r="D570" s="22">
        <v>9</v>
      </c>
      <c r="E570" s="23" t="s">
        <v>42</v>
      </c>
      <c r="F570" s="31" t="s">
        <v>236</v>
      </c>
      <c r="G570" s="23" t="s">
        <v>71</v>
      </c>
      <c r="M570" s="69" t="str">
        <f t="shared" si="7"/>
        <v>Z360</v>
      </c>
      <c r="N570" s="25">
        <v>360</v>
      </c>
      <c r="O570" s="1" t="s">
        <v>21</v>
      </c>
    </row>
    <row r="571" spans="3:15">
      <c r="C571" s="21">
        <v>558</v>
      </c>
      <c r="D571" s="22">
        <v>10</v>
      </c>
      <c r="E571" s="23" t="s">
        <v>42</v>
      </c>
      <c r="F571" s="31" t="s">
        <v>236</v>
      </c>
      <c r="G571" s="23" t="s">
        <v>71</v>
      </c>
      <c r="M571" s="69" t="str">
        <f t="shared" si="7"/>
        <v>Z600</v>
      </c>
      <c r="N571" s="25">
        <v>600</v>
      </c>
      <c r="O571" s="1" t="s">
        <v>22</v>
      </c>
    </row>
    <row r="572" spans="3:15" s="37" customFormat="1" ht="13.5" thickBot="1">
      <c r="C572" s="21">
        <v>559</v>
      </c>
      <c r="D572" s="38">
        <v>11</v>
      </c>
      <c r="E572" s="39" t="s">
        <v>42</v>
      </c>
      <c r="F572" s="40" t="s">
        <v>236</v>
      </c>
      <c r="G572" s="39" t="s">
        <v>71</v>
      </c>
      <c r="H572" s="39"/>
      <c r="I572" s="39"/>
      <c r="J572" s="39"/>
      <c r="K572" s="39"/>
      <c r="L572" s="39"/>
      <c r="M572" s="107" t="str">
        <f t="shared" si="7"/>
        <v>ZK01</v>
      </c>
      <c r="N572" s="42" t="s">
        <v>23</v>
      </c>
      <c r="O572" s="43" t="s">
        <v>24</v>
      </c>
    </row>
    <row r="573" spans="3:15">
      <c r="C573" s="21">
        <v>560</v>
      </c>
      <c r="D573" s="22">
        <v>1</v>
      </c>
      <c r="E573" s="23" t="s">
        <v>43</v>
      </c>
      <c r="F573" s="30" t="s">
        <v>237</v>
      </c>
      <c r="G573" s="23" t="s">
        <v>71</v>
      </c>
      <c r="M573" s="69" t="str">
        <f t="shared" si="7"/>
        <v>Z20</v>
      </c>
      <c r="N573" s="25">
        <v>20</v>
      </c>
      <c r="O573" s="1" t="s">
        <v>13</v>
      </c>
    </row>
    <row r="574" spans="3:15">
      <c r="C574" s="21">
        <v>561</v>
      </c>
      <c r="D574" s="22">
        <v>2</v>
      </c>
      <c r="E574" s="23" t="s">
        <v>43</v>
      </c>
      <c r="F574" s="31" t="s">
        <v>237</v>
      </c>
      <c r="G574" s="23" t="s">
        <v>71</v>
      </c>
      <c r="M574" s="69" t="str">
        <f t="shared" ref="M574:M637" si="8">CONCATENATE($G574,$H574,$I574,$J574,$N574)</f>
        <v>Z60</v>
      </c>
      <c r="N574" s="25">
        <v>60</v>
      </c>
      <c r="O574" s="1" t="s">
        <v>14</v>
      </c>
    </row>
    <row r="575" spans="3:15">
      <c r="C575" s="21">
        <v>562</v>
      </c>
      <c r="D575" s="22">
        <v>3</v>
      </c>
      <c r="E575" s="23" t="s">
        <v>43</v>
      </c>
      <c r="F575" s="31" t="s">
        <v>237</v>
      </c>
      <c r="G575" s="23" t="s">
        <v>71</v>
      </c>
      <c r="M575" s="69" t="str">
        <f t="shared" si="8"/>
        <v>Z67</v>
      </c>
      <c r="N575" s="25">
        <v>67</v>
      </c>
      <c r="O575" s="1" t="s">
        <v>15</v>
      </c>
    </row>
    <row r="576" spans="3:15">
      <c r="C576" s="21">
        <v>563</v>
      </c>
      <c r="D576" s="22">
        <v>4</v>
      </c>
      <c r="E576" s="23" t="s">
        <v>43</v>
      </c>
      <c r="F576" s="31" t="s">
        <v>237</v>
      </c>
      <c r="G576" s="23" t="s">
        <v>71</v>
      </c>
      <c r="M576" s="69" t="str">
        <f t="shared" si="8"/>
        <v>Z80</v>
      </c>
      <c r="N576" s="25">
        <v>80</v>
      </c>
      <c r="O576" s="1" t="s">
        <v>16</v>
      </c>
    </row>
    <row r="577" spans="3:15">
      <c r="C577" s="21">
        <v>564</v>
      </c>
      <c r="D577" s="22">
        <v>5</v>
      </c>
      <c r="E577" s="23" t="s">
        <v>43</v>
      </c>
      <c r="F577" s="31" t="s">
        <v>237</v>
      </c>
      <c r="G577" s="23" t="s">
        <v>71</v>
      </c>
      <c r="M577" s="69" t="str">
        <f t="shared" si="8"/>
        <v>Z100</v>
      </c>
      <c r="N577" s="25">
        <v>100</v>
      </c>
      <c r="O577" s="1" t="s">
        <v>17</v>
      </c>
    </row>
    <row r="578" spans="3:15">
      <c r="C578" s="21">
        <v>565</v>
      </c>
      <c r="D578" s="22">
        <v>6</v>
      </c>
      <c r="E578" s="23" t="s">
        <v>43</v>
      </c>
      <c r="F578" s="31" t="s">
        <v>237</v>
      </c>
      <c r="G578" s="23" t="s">
        <v>71</v>
      </c>
      <c r="M578" s="69" t="str">
        <f t="shared" si="8"/>
        <v>Z280</v>
      </c>
      <c r="N578" s="25">
        <v>280</v>
      </c>
      <c r="O578" s="1" t="s">
        <v>18</v>
      </c>
    </row>
    <row r="579" spans="3:15">
      <c r="C579" s="21">
        <v>566</v>
      </c>
      <c r="D579" s="22">
        <v>7</v>
      </c>
      <c r="E579" s="23" t="s">
        <v>43</v>
      </c>
      <c r="F579" s="31" t="s">
        <v>237</v>
      </c>
      <c r="G579" s="23" t="s">
        <v>71</v>
      </c>
      <c r="M579" s="69" t="str">
        <f t="shared" si="8"/>
        <v>Z300</v>
      </c>
      <c r="N579" s="25">
        <v>300</v>
      </c>
      <c r="O579" s="1" t="s">
        <v>19</v>
      </c>
    </row>
    <row r="580" spans="3:15">
      <c r="C580" s="21">
        <v>567</v>
      </c>
      <c r="D580" s="22">
        <v>8</v>
      </c>
      <c r="E580" s="23" t="s">
        <v>43</v>
      </c>
      <c r="F580" s="31" t="s">
        <v>237</v>
      </c>
      <c r="G580" s="23" t="s">
        <v>71</v>
      </c>
      <c r="M580" s="69" t="str">
        <f t="shared" si="8"/>
        <v>Z345</v>
      </c>
      <c r="N580" s="25">
        <v>345</v>
      </c>
      <c r="O580" s="1" t="s">
        <v>20</v>
      </c>
    </row>
    <row r="581" spans="3:15">
      <c r="C581" s="21">
        <v>568</v>
      </c>
      <c r="D581" s="22">
        <v>9</v>
      </c>
      <c r="E581" s="23" t="s">
        <v>43</v>
      </c>
      <c r="F581" s="31" t="s">
        <v>237</v>
      </c>
      <c r="G581" s="23" t="s">
        <v>71</v>
      </c>
      <c r="M581" s="69" t="str">
        <f t="shared" si="8"/>
        <v>Z360</v>
      </c>
      <c r="N581" s="25">
        <v>360</v>
      </c>
      <c r="O581" s="1" t="s">
        <v>21</v>
      </c>
    </row>
    <row r="582" spans="3:15">
      <c r="C582" s="21">
        <v>569</v>
      </c>
      <c r="D582" s="22">
        <v>10</v>
      </c>
      <c r="E582" s="23" t="s">
        <v>43</v>
      </c>
      <c r="F582" s="31" t="s">
        <v>237</v>
      </c>
      <c r="G582" s="23" t="s">
        <v>71</v>
      </c>
      <c r="M582" s="69" t="str">
        <f t="shared" si="8"/>
        <v>Z600</v>
      </c>
      <c r="N582" s="25">
        <v>600</v>
      </c>
      <c r="O582" s="1" t="s">
        <v>22</v>
      </c>
    </row>
    <row r="583" spans="3:15" s="37" customFormat="1" ht="13.5" thickBot="1">
      <c r="C583" s="21">
        <v>570</v>
      </c>
      <c r="D583" s="38">
        <v>11</v>
      </c>
      <c r="E583" s="39" t="s">
        <v>43</v>
      </c>
      <c r="F583" s="40" t="s">
        <v>237</v>
      </c>
      <c r="G583" s="39" t="s">
        <v>71</v>
      </c>
      <c r="H583" s="39"/>
      <c r="I583" s="39"/>
      <c r="J583" s="39"/>
      <c r="K583" s="39"/>
      <c r="L583" s="39"/>
      <c r="M583" s="107" t="str">
        <f t="shared" si="8"/>
        <v>ZK01</v>
      </c>
      <c r="N583" s="42" t="s">
        <v>23</v>
      </c>
      <c r="O583" s="43" t="s">
        <v>24</v>
      </c>
    </row>
    <row r="584" spans="3:15">
      <c r="C584" s="21">
        <v>571</v>
      </c>
      <c r="D584" s="22">
        <v>1</v>
      </c>
      <c r="E584" s="23" t="s">
        <v>44</v>
      </c>
      <c r="F584" s="30" t="s">
        <v>238</v>
      </c>
      <c r="G584" s="23" t="s">
        <v>71</v>
      </c>
      <c r="M584" s="69" t="str">
        <f t="shared" si="8"/>
        <v>Z20</v>
      </c>
      <c r="N584" s="25">
        <v>20</v>
      </c>
      <c r="O584" s="1" t="s">
        <v>13</v>
      </c>
    </row>
    <row r="585" spans="3:15">
      <c r="C585" s="21">
        <v>572</v>
      </c>
      <c r="D585" s="22">
        <v>2</v>
      </c>
      <c r="E585" s="23" t="s">
        <v>44</v>
      </c>
      <c r="F585" s="31" t="s">
        <v>238</v>
      </c>
      <c r="G585" s="23" t="s">
        <v>71</v>
      </c>
      <c r="M585" s="69" t="str">
        <f t="shared" si="8"/>
        <v>Z60</v>
      </c>
      <c r="N585" s="25">
        <v>60</v>
      </c>
      <c r="O585" s="1" t="s">
        <v>14</v>
      </c>
    </row>
    <row r="586" spans="3:15">
      <c r="C586" s="21">
        <v>573</v>
      </c>
      <c r="D586" s="22">
        <v>3</v>
      </c>
      <c r="E586" s="23" t="s">
        <v>44</v>
      </c>
      <c r="F586" s="31" t="s">
        <v>238</v>
      </c>
      <c r="G586" s="23" t="s">
        <v>71</v>
      </c>
      <c r="M586" s="69" t="str">
        <f t="shared" si="8"/>
        <v>Z67</v>
      </c>
      <c r="N586" s="25">
        <v>67</v>
      </c>
      <c r="O586" s="1" t="s">
        <v>15</v>
      </c>
    </row>
    <row r="587" spans="3:15">
      <c r="C587" s="21">
        <v>574</v>
      </c>
      <c r="D587" s="22">
        <v>4</v>
      </c>
      <c r="E587" s="23" t="s">
        <v>44</v>
      </c>
      <c r="F587" s="31" t="s">
        <v>238</v>
      </c>
      <c r="G587" s="23" t="s">
        <v>71</v>
      </c>
      <c r="M587" s="69" t="str">
        <f t="shared" si="8"/>
        <v>Z80</v>
      </c>
      <c r="N587" s="25">
        <v>80</v>
      </c>
      <c r="O587" s="1" t="s">
        <v>16</v>
      </c>
    </row>
    <row r="588" spans="3:15">
      <c r="C588" s="21">
        <v>575</v>
      </c>
      <c r="D588" s="22">
        <v>5</v>
      </c>
      <c r="E588" s="23" t="s">
        <v>44</v>
      </c>
      <c r="F588" s="31" t="s">
        <v>238</v>
      </c>
      <c r="G588" s="23" t="s">
        <v>71</v>
      </c>
      <c r="M588" s="69" t="str">
        <f t="shared" si="8"/>
        <v>Z100</v>
      </c>
      <c r="N588" s="25">
        <v>100</v>
      </c>
      <c r="O588" s="1" t="s">
        <v>17</v>
      </c>
    </row>
    <row r="589" spans="3:15">
      <c r="C589" s="21">
        <v>576</v>
      </c>
      <c r="D589" s="22">
        <v>6</v>
      </c>
      <c r="E589" s="23" t="s">
        <v>44</v>
      </c>
      <c r="F589" s="31" t="s">
        <v>238</v>
      </c>
      <c r="G589" s="23" t="s">
        <v>71</v>
      </c>
      <c r="M589" s="69" t="str">
        <f t="shared" si="8"/>
        <v>Z280</v>
      </c>
      <c r="N589" s="25">
        <v>280</v>
      </c>
      <c r="O589" s="1" t="s">
        <v>18</v>
      </c>
    </row>
    <row r="590" spans="3:15">
      <c r="C590" s="21">
        <v>577</v>
      </c>
      <c r="D590" s="22">
        <v>7</v>
      </c>
      <c r="E590" s="23" t="s">
        <v>44</v>
      </c>
      <c r="F590" s="31" t="s">
        <v>238</v>
      </c>
      <c r="G590" s="23" t="s">
        <v>71</v>
      </c>
      <c r="M590" s="69" t="str">
        <f t="shared" si="8"/>
        <v>Z300</v>
      </c>
      <c r="N590" s="25">
        <v>300</v>
      </c>
      <c r="O590" s="1" t="s">
        <v>19</v>
      </c>
    </row>
    <row r="591" spans="3:15">
      <c r="C591" s="21">
        <v>578</v>
      </c>
      <c r="D591" s="22">
        <v>8</v>
      </c>
      <c r="E591" s="23" t="s">
        <v>44</v>
      </c>
      <c r="F591" s="31" t="s">
        <v>238</v>
      </c>
      <c r="G591" s="23" t="s">
        <v>71</v>
      </c>
      <c r="M591" s="69" t="str">
        <f t="shared" si="8"/>
        <v>Z345</v>
      </c>
      <c r="N591" s="25">
        <v>345</v>
      </c>
      <c r="O591" s="1" t="s">
        <v>20</v>
      </c>
    </row>
    <row r="592" spans="3:15">
      <c r="C592" s="21">
        <v>579</v>
      </c>
      <c r="D592" s="22">
        <v>9</v>
      </c>
      <c r="E592" s="23" t="s">
        <v>44</v>
      </c>
      <c r="F592" s="31" t="s">
        <v>238</v>
      </c>
      <c r="G592" s="23" t="s">
        <v>71</v>
      </c>
      <c r="M592" s="69" t="str">
        <f t="shared" si="8"/>
        <v>Z360</v>
      </c>
      <c r="N592" s="25">
        <v>360</v>
      </c>
      <c r="O592" s="1" t="s">
        <v>21</v>
      </c>
    </row>
    <row r="593" spans="3:15">
      <c r="C593" s="21">
        <v>580</v>
      </c>
      <c r="D593" s="22">
        <v>10</v>
      </c>
      <c r="E593" s="23" t="s">
        <v>44</v>
      </c>
      <c r="F593" s="31" t="s">
        <v>238</v>
      </c>
      <c r="G593" s="23" t="s">
        <v>71</v>
      </c>
      <c r="M593" s="69" t="str">
        <f t="shared" si="8"/>
        <v>Z600</v>
      </c>
      <c r="N593" s="25">
        <v>600</v>
      </c>
      <c r="O593" s="1" t="s">
        <v>22</v>
      </c>
    </row>
    <row r="594" spans="3:15" s="37" customFormat="1" ht="13.5" thickBot="1">
      <c r="C594" s="21">
        <v>581</v>
      </c>
      <c r="D594" s="38">
        <v>11</v>
      </c>
      <c r="E594" s="39" t="s">
        <v>44</v>
      </c>
      <c r="F594" s="40" t="s">
        <v>238</v>
      </c>
      <c r="G594" s="39" t="s">
        <v>71</v>
      </c>
      <c r="H594" s="39"/>
      <c r="I594" s="39"/>
      <c r="J594" s="39"/>
      <c r="K594" s="39"/>
      <c r="L594" s="39"/>
      <c r="M594" s="107" t="str">
        <f t="shared" si="8"/>
        <v>ZK01</v>
      </c>
      <c r="N594" s="42" t="s">
        <v>23</v>
      </c>
      <c r="O594" s="43" t="s">
        <v>24</v>
      </c>
    </row>
    <row r="595" spans="3:15">
      <c r="C595" s="21">
        <v>582</v>
      </c>
      <c r="D595" s="22">
        <v>1</v>
      </c>
      <c r="E595" s="23" t="s">
        <v>45</v>
      </c>
      <c r="F595" s="30" t="s">
        <v>239</v>
      </c>
      <c r="G595" s="23" t="s">
        <v>71</v>
      </c>
      <c r="M595" s="69" t="str">
        <f t="shared" si="8"/>
        <v>Z20</v>
      </c>
      <c r="N595" s="25">
        <v>20</v>
      </c>
      <c r="O595" s="1" t="s">
        <v>13</v>
      </c>
    </row>
    <row r="596" spans="3:15">
      <c r="C596" s="21">
        <v>583</v>
      </c>
      <c r="D596" s="22">
        <v>2</v>
      </c>
      <c r="E596" s="23" t="s">
        <v>45</v>
      </c>
      <c r="F596" s="31" t="s">
        <v>239</v>
      </c>
      <c r="G596" s="23" t="s">
        <v>71</v>
      </c>
      <c r="M596" s="69" t="str">
        <f t="shared" si="8"/>
        <v>Z60</v>
      </c>
      <c r="N596" s="25">
        <v>60</v>
      </c>
      <c r="O596" s="1" t="s">
        <v>14</v>
      </c>
    </row>
    <row r="597" spans="3:15">
      <c r="C597" s="21">
        <v>584</v>
      </c>
      <c r="D597" s="22">
        <v>3</v>
      </c>
      <c r="E597" s="23" t="s">
        <v>45</v>
      </c>
      <c r="F597" s="31" t="s">
        <v>239</v>
      </c>
      <c r="G597" s="23" t="s">
        <v>71</v>
      </c>
      <c r="M597" s="69" t="str">
        <f t="shared" si="8"/>
        <v>Z67</v>
      </c>
      <c r="N597" s="25">
        <v>67</v>
      </c>
      <c r="O597" s="1" t="s">
        <v>15</v>
      </c>
    </row>
    <row r="598" spans="3:15">
      <c r="C598" s="21">
        <v>585</v>
      </c>
      <c r="D598" s="22">
        <v>4</v>
      </c>
      <c r="E598" s="23" t="s">
        <v>45</v>
      </c>
      <c r="F598" s="31" t="s">
        <v>239</v>
      </c>
      <c r="G598" s="23" t="s">
        <v>71</v>
      </c>
      <c r="M598" s="69" t="str">
        <f t="shared" si="8"/>
        <v>Z80</v>
      </c>
      <c r="N598" s="25">
        <v>80</v>
      </c>
      <c r="O598" s="1" t="s">
        <v>16</v>
      </c>
    </row>
    <row r="599" spans="3:15">
      <c r="C599" s="21">
        <v>586</v>
      </c>
      <c r="D599" s="22">
        <v>5</v>
      </c>
      <c r="E599" s="23" t="s">
        <v>45</v>
      </c>
      <c r="F599" s="31" t="s">
        <v>239</v>
      </c>
      <c r="G599" s="23" t="s">
        <v>71</v>
      </c>
      <c r="M599" s="69" t="str">
        <f t="shared" si="8"/>
        <v>Z100</v>
      </c>
      <c r="N599" s="25">
        <v>100</v>
      </c>
      <c r="O599" s="1" t="s">
        <v>17</v>
      </c>
    </row>
    <row r="600" spans="3:15">
      <c r="C600" s="21">
        <v>587</v>
      </c>
      <c r="D600" s="22">
        <v>6</v>
      </c>
      <c r="E600" s="23" t="s">
        <v>45</v>
      </c>
      <c r="F600" s="31" t="s">
        <v>239</v>
      </c>
      <c r="G600" s="23" t="s">
        <v>71</v>
      </c>
      <c r="M600" s="69" t="str">
        <f t="shared" si="8"/>
        <v>Z280</v>
      </c>
      <c r="N600" s="25">
        <v>280</v>
      </c>
      <c r="O600" s="1" t="s">
        <v>18</v>
      </c>
    </row>
    <row r="601" spans="3:15">
      <c r="C601" s="21">
        <v>588</v>
      </c>
      <c r="D601" s="22">
        <v>7</v>
      </c>
      <c r="E601" s="23" t="s">
        <v>45</v>
      </c>
      <c r="F601" s="31" t="s">
        <v>239</v>
      </c>
      <c r="G601" s="23" t="s">
        <v>71</v>
      </c>
      <c r="M601" s="69" t="str">
        <f t="shared" si="8"/>
        <v>Z300</v>
      </c>
      <c r="N601" s="25">
        <v>300</v>
      </c>
      <c r="O601" s="1" t="s">
        <v>19</v>
      </c>
    </row>
    <row r="602" spans="3:15">
      <c r="C602" s="21">
        <v>589</v>
      </c>
      <c r="D602" s="22">
        <v>8</v>
      </c>
      <c r="E602" s="23" t="s">
        <v>45</v>
      </c>
      <c r="F602" s="31" t="s">
        <v>239</v>
      </c>
      <c r="G602" s="23" t="s">
        <v>71</v>
      </c>
      <c r="M602" s="69" t="str">
        <f t="shared" si="8"/>
        <v>Z345</v>
      </c>
      <c r="N602" s="25">
        <v>345</v>
      </c>
      <c r="O602" s="1" t="s">
        <v>20</v>
      </c>
    </row>
    <row r="603" spans="3:15">
      <c r="C603" s="21">
        <v>590</v>
      </c>
      <c r="D603" s="22">
        <v>9</v>
      </c>
      <c r="E603" s="23" t="s">
        <v>45</v>
      </c>
      <c r="F603" s="31" t="s">
        <v>239</v>
      </c>
      <c r="G603" s="23" t="s">
        <v>71</v>
      </c>
      <c r="M603" s="69" t="str">
        <f t="shared" si="8"/>
        <v>Z360</v>
      </c>
      <c r="N603" s="25">
        <v>360</v>
      </c>
      <c r="O603" s="1" t="s">
        <v>21</v>
      </c>
    </row>
    <row r="604" spans="3:15">
      <c r="C604" s="21">
        <v>591</v>
      </c>
      <c r="D604" s="22">
        <v>10</v>
      </c>
      <c r="E604" s="23" t="s">
        <v>45</v>
      </c>
      <c r="F604" s="31" t="s">
        <v>239</v>
      </c>
      <c r="G604" s="23" t="s">
        <v>71</v>
      </c>
      <c r="M604" s="69" t="str">
        <f t="shared" si="8"/>
        <v>Z600</v>
      </c>
      <c r="N604" s="25">
        <v>600</v>
      </c>
      <c r="O604" s="1" t="s">
        <v>22</v>
      </c>
    </row>
    <row r="605" spans="3:15" s="37" customFormat="1" ht="13.5" thickBot="1">
      <c r="C605" s="21">
        <v>592</v>
      </c>
      <c r="D605" s="38">
        <v>11</v>
      </c>
      <c r="E605" s="39" t="s">
        <v>45</v>
      </c>
      <c r="F605" s="40" t="s">
        <v>239</v>
      </c>
      <c r="G605" s="39" t="s">
        <v>71</v>
      </c>
      <c r="H605" s="39"/>
      <c r="I605" s="39"/>
      <c r="J605" s="39"/>
      <c r="K605" s="39"/>
      <c r="L605" s="39"/>
      <c r="M605" s="107" t="str">
        <f t="shared" si="8"/>
        <v>ZK01</v>
      </c>
      <c r="N605" s="42" t="s">
        <v>23</v>
      </c>
      <c r="O605" s="43" t="s">
        <v>24</v>
      </c>
    </row>
    <row r="606" spans="3:15">
      <c r="C606" s="21">
        <v>593</v>
      </c>
      <c r="D606" s="22">
        <v>1</v>
      </c>
      <c r="E606" s="23" t="s">
        <v>46</v>
      </c>
      <c r="F606" s="30" t="s">
        <v>240</v>
      </c>
      <c r="G606" s="23" t="s">
        <v>71</v>
      </c>
      <c r="M606" s="69" t="str">
        <f t="shared" si="8"/>
        <v>Z20</v>
      </c>
      <c r="N606" s="25">
        <v>20</v>
      </c>
      <c r="O606" s="1" t="s">
        <v>13</v>
      </c>
    </row>
    <row r="607" spans="3:15">
      <c r="C607" s="21">
        <v>594</v>
      </c>
      <c r="D607" s="22">
        <v>2</v>
      </c>
      <c r="E607" s="23" t="s">
        <v>46</v>
      </c>
      <c r="F607" s="31" t="s">
        <v>240</v>
      </c>
      <c r="G607" s="23" t="s">
        <v>71</v>
      </c>
      <c r="M607" s="69" t="str">
        <f t="shared" si="8"/>
        <v>Z60</v>
      </c>
      <c r="N607" s="25">
        <v>60</v>
      </c>
      <c r="O607" s="1" t="s">
        <v>14</v>
      </c>
    </row>
    <row r="608" spans="3:15">
      <c r="C608" s="21">
        <v>595</v>
      </c>
      <c r="D608" s="22">
        <v>3</v>
      </c>
      <c r="E608" s="23" t="s">
        <v>46</v>
      </c>
      <c r="F608" s="31" t="s">
        <v>240</v>
      </c>
      <c r="G608" s="23" t="s">
        <v>71</v>
      </c>
      <c r="M608" s="69" t="str">
        <f t="shared" si="8"/>
        <v>Z67</v>
      </c>
      <c r="N608" s="25">
        <v>67</v>
      </c>
      <c r="O608" s="1" t="s">
        <v>15</v>
      </c>
    </row>
    <row r="609" spans="3:15">
      <c r="C609" s="21">
        <v>596</v>
      </c>
      <c r="D609" s="22">
        <v>4</v>
      </c>
      <c r="E609" s="23" t="s">
        <v>46</v>
      </c>
      <c r="F609" s="31" t="s">
        <v>240</v>
      </c>
      <c r="G609" s="23" t="s">
        <v>71</v>
      </c>
      <c r="M609" s="69" t="str">
        <f t="shared" si="8"/>
        <v>Z80</v>
      </c>
      <c r="N609" s="25">
        <v>80</v>
      </c>
      <c r="O609" s="1" t="s">
        <v>16</v>
      </c>
    </row>
    <row r="610" spans="3:15">
      <c r="C610" s="21">
        <v>597</v>
      </c>
      <c r="D610" s="22">
        <v>5</v>
      </c>
      <c r="E610" s="23" t="s">
        <v>46</v>
      </c>
      <c r="F610" s="31" t="s">
        <v>240</v>
      </c>
      <c r="G610" s="23" t="s">
        <v>71</v>
      </c>
      <c r="M610" s="69" t="str">
        <f t="shared" si="8"/>
        <v>Z100</v>
      </c>
      <c r="N610" s="25">
        <v>100</v>
      </c>
      <c r="O610" s="1" t="s">
        <v>17</v>
      </c>
    </row>
    <row r="611" spans="3:15">
      <c r="C611" s="21">
        <v>598</v>
      </c>
      <c r="D611" s="22">
        <v>6</v>
      </c>
      <c r="E611" s="23" t="s">
        <v>46</v>
      </c>
      <c r="F611" s="31" t="s">
        <v>240</v>
      </c>
      <c r="G611" s="23" t="s">
        <v>71</v>
      </c>
      <c r="M611" s="69" t="str">
        <f t="shared" si="8"/>
        <v>Z280</v>
      </c>
      <c r="N611" s="25">
        <v>280</v>
      </c>
      <c r="O611" s="1" t="s">
        <v>18</v>
      </c>
    </row>
    <row r="612" spans="3:15">
      <c r="C612" s="21">
        <v>599</v>
      </c>
      <c r="D612" s="22">
        <v>7</v>
      </c>
      <c r="E612" s="23" t="s">
        <v>46</v>
      </c>
      <c r="F612" s="31" t="s">
        <v>240</v>
      </c>
      <c r="G612" s="23" t="s">
        <v>71</v>
      </c>
      <c r="M612" s="69" t="str">
        <f t="shared" si="8"/>
        <v>Z300</v>
      </c>
      <c r="N612" s="25">
        <v>300</v>
      </c>
      <c r="O612" s="1" t="s">
        <v>19</v>
      </c>
    </row>
    <row r="613" spans="3:15">
      <c r="C613" s="21">
        <v>600</v>
      </c>
      <c r="D613" s="22">
        <v>8</v>
      </c>
      <c r="E613" s="23" t="s">
        <v>46</v>
      </c>
      <c r="F613" s="31" t="s">
        <v>240</v>
      </c>
      <c r="G613" s="23" t="s">
        <v>71</v>
      </c>
      <c r="M613" s="69" t="str">
        <f t="shared" si="8"/>
        <v>Z345</v>
      </c>
      <c r="N613" s="25">
        <v>345</v>
      </c>
      <c r="O613" s="1" t="s">
        <v>20</v>
      </c>
    </row>
    <row r="614" spans="3:15">
      <c r="C614" s="21">
        <v>601</v>
      </c>
      <c r="D614" s="22">
        <v>9</v>
      </c>
      <c r="E614" s="23" t="s">
        <v>46</v>
      </c>
      <c r="F614" s="31" t="s">
        <v>240</v>
      </c>
      <c r="G614" s="23" t="s">
        <v>71</v>
      </c>
      <c r="M614" s="69" t="str">
        <f t="shared" si="8"/>
        <v>Z360</v>
      </c>
      <c r="N614" s="25">
        <v>360</v>
      </c>
      <c r="O614" s="1" t="s">
        <v>21</v>
      </c>
    </row>
    <row r="615" spans="3:15">
      <c r="C615" s="21">
        <v>602</v>
      </c>
      <c r="D615" s="22">
        <v>10</v>
      </c>
      <c r="E615" s="23" t="s">
        <v>46</v>
      </c>
      <c r="F615" s="31" t="s">
        <v>240</v>
      </c>
      <c r="G615" s="23" t="s">
        <v>71</v>
      </c>
      <c r="M615" s="69" t="str">
        <f t="shared" si="8"/>
        <v>Z600</v>
      </c>
      <c r="N615" s="25">
        <v>600</v>
      </c>
      <c r="O615" s="1" t="s">
        <v>22</v>
      </c>
    </row>
    <row r="616" spans="3:15" s="37" customFormat="1" ht="13.5" thickBot="1">
      <c r="C616" s="21">
        <v>603</v>
      </c>
      <c r="D616" s="38">
        <v>11</v>
      </c>
      <c r="E616" s="39" t="s">
        <v>46</v>
      </c>
      <c r="F616" s="40" t="s">
        <v>240</v>
      </c>
      <c r="G616" s="39" t="s">
        <v>71</v>
      </c>
      <c r="H616" s="39"/>
      <c r="I616" s="39"/>
      <c r="J616" s="39"/>
      <c r="K616" s="39"/>
      <c r="L616" s="39"/>
      <c r="M616" s="107" t="str">
        <f t="shared" si="8"/>
        <v>ZK01</v>
      </c>
      <c r="N616" s="42" t="s">
        <v>23</v>
      </c>
      <c r="O616" s="43" t="s">
        <v>24</v>
      </c>
    </row>
    <row r="617" spans="3:15">
      <c r="C617" s="21">
        <v>604</v>
      </c>
      <c r="D617" s="22">
        <v>1</v>
      </c>
      <c r="E617" s="23" t="s">
        <v>47</v>
      </c>
      <c r="F617" s="30" t="s">
        <v>241</v>
      </c>
      <c r="G617" s="23" t="s">
        <v>71</v>
      </c>
      <c r="M617" s="69" t="str">
        <f t="shared" si="8"/>
        <v>Z20</v>
      </c>
      <c r="N617" s="25">
        <v>20</v>
      </c>
      <c r="O617" s="1" t="s">
        <v>13</v>
      </c>
    </row>
    <row r="618" spans="3:15">
      <c r="C618" s="21">
        <v>605</v>
      </c>
      <c r="D618" s="22">
        <v>2</v>
      </c>
      <c r="E618" s="23" t="s">
        <v>47</v>
      </c>
      <c r="F618" s="31" t="s">
        <v>241</v>
      </c>
      <c r="G618" s="23" t="s">
        <v>71</v>
      </c>
      <c r="M618" s="69" t="str">
        <f t="shared" si="8"/>
        <v>Z60</v>
      </c>
      <c r="N618" s="25">
        <v>60</v>
      </c>
      <c r="O618" s="1" t="s">
        <v>14</v>
      </c>
    </row>
    <row r="619" spans="3:15">
      <c r="C619" s="21">
        <v>606</v>
      </c>
      <c r="D619" s="22">
        <v>3</v>
      </c>
      <c r="E619" s="23" t="s">
        <v>47</v>
      </c>
      <c r="F619" s="31" t="s">
        <v>241</v>
      </c>
      <c r="G619" s="23" t="s">
        <v>71</v>
      </c>
      <c r="M619" s="69" t="str">
        <f t="shared" si="8"/>
        <v>Z67</v>
      </c>
      <c r="N619" s="25">
        <v>67</v>
      </c>
      <c r="O619" s="1" t="s">
        <v>15</v>
      </c>
    </row>
    <row r="620" spans="3:15">
      <c r="C620" s="21">
        <v>607</v>
      </c>
      <c r="D620" s="22">
        <v>4</v>
      </c>
      <c r="E620" s="23" t="s">
        <v>47</v>
      </c>
      <c r="F620" s="31" t="s">
        <v>241</v>
      </c>
      <c r="G620" s="23" t="s">
        <v>71</v>
      </c>
      <c r="M620" s="69" t="str">
        <f t="shared" si="8"/>
        <v>Z80</v>
      </c>
      <c r="N620" s="25">
        <v>80</v>
      </c>
      <c r="O620" s="1" t="s">
        <v>16</v>
      </c>
    </row>
    <row r="621" spans="3:15">
      <c r="C621" s="21">
        <v>608</v>
      </c>
      <c r="D621" s="22">
        <v>5</v>
      </c>
      <c r="E621" s="23" t="s">
        <v>47</v>
      </c>
      <c r="F621" s="31" t="s">
        <v>241</v>
      </c>
      <c r="G621" s="23" t="s">
        <v>71</v>
      </c>
      <c r="M621" s="69" t="str">
        <f t="shared" si="8"/>
        <v>Z100</v>
      </c>
      <c r="N621" s="25">
        <v>100</v>
      </c>
      <c r="O621" s="1" t="s">
        <v>17</v>
      </c>
    </row>
    <row r="622" spans="3:15">
      <c r="C622" s="21">
        <v>609</v>
      </c>
      <c r="D622" s="22">
        <v>6</v>
      </c>
      <c r="E622" s="23" t="s">
        <v>47</v>
      </c>
      <c r="F622" s="31" t="s">
        <v>241</v>
      </c>
      <c r="G622" s="23" t="s">
        <v>71</v>
      </c>
      <c r="M622" s="69" t="str">
        <f t="shared" si="8"/>
        <v>Z280</v>
      </c>
      <c r="N622" s="25">
        <v>280</v>
      </c>
      <c r="O622" s="1" t="s">
        <v>18</v>
      </c>
    </row>
    <row r="623" spans="3:15">
      <c r="C623" s="21">
        <v>610</v>
      </c>
      <c r="D623" s="22">
        <v>7</v>
      </c>
      <c r="E623" s="23" t="s">
        <v>47</v>
      </c>
      <c r="F623" s="31" t="s">
        <v>241</v>
      </c>
      <c r="G623" s="23" t="s">
        <v>71</v>
      </c>
      <c r="M623" s="69" t="str">
        <f t="shared" si="8"/>
        <v>Z300</v>
      </c>
      <c r="N623" s="25">
        <v>300</v>
      </c>
      <c r="O623" s="1" t="s">
        <v>19</v>
      </c>
    </row>
    <row r="624" spans="3:15">
      <c r="C624" s="21">
        <v>611</v>
      </c>
      <c r="D624" s="22">
        <v>8</v>
      </c>
      <c r="E624" s="23" t="s">
        <v>47</v>
      </c>
      <c r="F624" s="31" t="s">
        <v>241</v>
      </c>
      <c r="G624" s="23" t="s">
        <v>71</v>
      </c>
      <c r="M624" s="69" t="str">
        <f t="shared" si="8"/>
        <v>Z345</v>
      </c>
      <c r="N624" s="25">
        <v>345</v>
      </c>
      <c r="O624" s="1" t="s">
        <v>20</v>
      </c>
    </row>
    <row r="625" spans="3:15">
      <c r="C625" s="21">
        <v>612</v>
      </c>
      <c r="D625" s="22">
        <v>9</v>
      </c>
      <c r="E625" s="23" t="s">
        <v>47</v>
      </c>
      <c r="F625" s="31" t="s">
        <v>241</v>
      </c>
      <c r="G625" s="23" t="s">
        <v>71</v>
      </c>
      <c r="M625" s="69" t="str">
        <f t="shared" si="8"/>
        <v>Z360</v>
      </c>
      <c r="N625" s="25">
        <v>360</v>
      </c>
      <c r="O625" s="1" t="s">
        <v>21</v>
      </c>
    </row>
    <row r="626" spans="3:15">
      <c r="C626" s="21">
        <v>613</v>
      </c>
      <c r="D626" s="22">
        <v>10</v>
      </c>
      <c r="E626" s="23" t="s">
        <v>47</v>
      </c>
      <c r="F626" s="31" t="s">
        <v>241</v>
      </c>
      <c r="G626" s="23" t="s">
        <v>71</v>
      </c>
      <c r="M626" s="69" t="str">
        <f t="shared" si="8"/>
        <v>Z600</v>
      </c>
      <c r="N626" s="25">
        <v>600</v>
      </c>
      <c r="O626" s="1" t="s">
        <v>22</v>
      </c>
    </row>
    <row r="627" spans="3:15" s="37" customFormat="1" ht="13.5" thickBot="1">
      <c r="C627" s="21">
        <v>614</v>
      </c>
      <c r="D627" s="38">
        <v>11</v>
      </c>
      <c r="E627" s="39" t="s">
        <v>47</v>
      </c>
      <c r="F627" s="40" t="s">
        <v>241</v>
      </c>
      <c r="G627" s="39" t="s">
        <v>71</v>
      </c>
      <c r="H627" s="39"/>
      <c r="I627" s="39"/>
      <c r="J627" s="39"/>
      <c r="K627" s="39"/>
      <c r="L627" s="39"/>
      <c r="M627" s="107" t="str">
        <f t="shared" si="8"/>
        <v>ZK01</v>
      </c>
      <c r="N627" s="42" t="s">
        <v>23</v>
      </c>
      <c r="O627" s="43" t="s">
        <v>24</v>
      </c>
    </row>
    <row r="628" spans="3:15">
      <c r="C628" s="21">
        <v>615</v>
      </c>
      <c r="D628" s="22">
        <v>1</v>
      </c>
      <c r="E628" s="23" t="s">
        <v>48</v>
      </c>
      <c r="F628" s="30" t="s">
        <v>242</v>
      </c>
      <c r="G628" s="23" t="s">
        <v>71</v>
      </c>
      <c r="M628" s="69" t="str">
        <f t="shared" si="8"/>
        <v>Z20</v>
      </c>
      <c r="N628" s="25">
        <v>20</v>
      </c>
      <c r="O628" s="1" t="s">
        <v>13</v>
      </c>
    </row>
    <row r="629" spans="3:15">
      <c r="C629" s="21">
        <v>616</v>
      </c>
      <c r="D629" s="22">
        <v>2</v>
      </c>
      <c r="E629" s="23" t="s">
        <v>48</v>
      </c>
      <c r="F629" s="31" t="s">
        <v>242</v>
      </c>
      <c r="G629" s="23" t="s">
        <v>71</v>
      </c>
      <c r="M629" s="69" t="str">
        <f t="shared" si="8"/>
        <v>Z60</v>
      </c>
      <c r="N629" s="25">
        <v>60</v>
      </c>
      <c r="O629" s="1" t="s">
        <v>14</v>
      </c>
    </row>
    <row r="630" spans="3:15">
      <c r="C630" s="21">
        <v>617</v>
      </c>
      <c r="D630" s="22">
        <v>3</v>
      </c>
      <c r="E630" s="23" t="s">
        <v>48</v>
      </c>
      <c r="F630" s="31" t="s">
        <v>242</v>
      </c>
      <c r="G630" s="23" t="s">
        <v>71</v>
      </c>
      <c r="M630" s="69" t="str">
        <f t="shared" si="8"/>
        <v>Z67</v>
      </c>
      <c r="N630" s="25">
        <v>67</v>
      </c>
      <c r="O630" s="1" t="s">
        <v>15</v>
      </c>
    </row>
    <row r="631" spans="3:15">
      <c r="C631" s="21">
        <v>618</v>
      </c>
      <c r="D631" s="22">
        <v>4</v>
      </c>
      <c r="E631" s="23" t="s">
        <v>48</v>
      </c>
      <c r="F631" s="31" t="s">
        <v>242</v>
      </c>
      <c r="G631" s="23" t="s">
        <v>71</v>
      </c>
      <c r="M631" s="69" t="str">
        <f t="shared" si="8"/>
        <v>Z80</v>
      </c>
      <c r="N631" s="25">
        <v>80</v>
      </c>
      <c r="O631" s="1" t="s">
        <v>16</v>
      </c>
    </row>
    <row r="632" spans="3:15">
      <c r="C632" s="21">
        <v>619</v>
      </c>
      <c r="D632" s="22">
        <v>5</v>
      </c>
      <c r="E632" s="23" t="s">
        <v>48</v>
      </c>
      <c r="F632" s="31" t="s">
        <v>242</v>
      </c>
      <c r="G632" s="23" t="s">
        <v>71</v>
      </c>
      <c r="M632" s="69" t="str">
        <f t="shared" si="8"/>
        <v>Z100</v>
      </c>
      <c r="N632" s="25">
        <v>100</v>
      </c>
      <c r="O632" s="1" t="s">
        <v>17</v>
      </c>
    </row>
    <row r="633" spans="3:15">
      <c r="C633" s="21">
        <v>620</v>
      </c>
      <c r="D633" s="22">
        <v>6</v>
      </c>
      <c r="E633" s="23" t="s">
        <v>48</v>
      </c>
      <c r="F633" s="31" t="s">
        <v>242</v>
      </c>
      <c r="G633" s="23" t="s">
        <v>71</v>
      </c>
      <c r="M633" s="69" t="str">
        <f t="shared" si="8"/>
        <v>Z280</v>
      </c>
      <c r="N633" s="25">
        <v>280</v>
      </c>
      <c r="O633" s="1" t="s">
        <v>18</v>
      </c>
    </row>
    <row r="634" spans="3:15">
      <c r="C634" s="21">
        <v>621</v>
      </c>
      <c r="D634" s="22">
        <v>7</v>
      </c>
      <c r="E634" s="23" t="s">
        <v>48</v>
      </c>
      <c r="F634" s="31" t="s">
        <v>242</v>
      </c>
      <c r="G634" s="23" t="s">
        <v>71</v>
      </c>
      <c r="M634" s="69" t="str">
        <f t="shared" si="8"/>
        <v>Z300</v>
      </c>
      <c r="N634" s="25">
        <v>300</v>
      </c>
      <c r="O634" s="1" t="s">
        <v>19</v>
      </c>
    </row>
    <row r="635" spans="3:15">
      <c r="C635" s="21">
        <v>622</v>
      </c>
      <c r="D635" s="22">
        <v>8</v>
      </c>
      <c r="E635" s="23" t="s">
        <v>48</v>
      </c>
      <c r="F635" s="31" t="s">
        <v>242</v>
      </c>
      <c r="G635" s="23" t="s">
        <v>71</v>
      </c>
      <c r="M635" s="69" t="str">
        <f t="shared" si="8"/>
        <v>Z345</v>
      </c>
      <c r="N635" s="25">
        <v>345</v>
      </c>
      <c r="O635" s="1" t="s">
        <v>20</v>
      </c>
    </row>
    <row r="636" spans="3:15">
      <c r="C636" s="21">
        <v>623</v>
      </c>
      <c r="D636" s="22">
        <v>9</v>
      </c>
      <c r="E636" s="23" t="s">
        <v>48</v>
      </c>
      <c r="F636" s="31" t="s">
        <v>242</v>
      </c>
      <c r="G636" s="23" t="s">
        <v>71</v>
      </c>
      <c r="M636" s="69" t="str">
        <f t="shared" si="8"/>
        <v>Z360</v>
      </c>
      <c r="N636" s="25">
        <v>360</v>
      </c>
      <c r="O636" s="1" t="s">
        <v>21</v>
      </c>
    </row>
    <row r="637" spans="3:15">
      <c r="C637" s="21">
        <v>624</v>
      </c>
      <c r="D637" s="22">
        <v>10</v>
      </c>
      <c r="E637" s="23" t="s">
        <v>48</v>
      </c>
      <c r="F637" s="31" t="s">
        <v>242</v>
      </c>
      <c r="G637" s="23" t="s">
        <v>71</v>
      </c>
      <c r="M637" s="69" t="str">
        <f t="shared" si="8"/>
        <v>Z600</v>
      </c>
      <c r="N637" s="25">
        <v>600</v>
      </c>
      <c r="O637" s="1" t="s">
        <v>22</v>
      </c>
    </row>
    <row r="638" spans="3:15" s="37" customFormat="1" ht="13.5" thickBot="1">
      <c r="C638" s="21">
        <v>625</v>
      </c>
      <c r="D638" s="38">
        <v>11</v>
      </c>
      <c r="E638" s="39" t="s">
        <v>48</v>
      </c>
      <c r="F638" s="40" t="s">
        <v>242</v>
      </c>
      <c r="G638" s="39" t="s">
        <v>71</v>
      </c>
      <c r="H638" s="39"/>
      <c r="I638" s="39"/>
      <c r="J638" s="39"/>
      <c r="K638" s="39"/>
      <c r="L638" s="39"/>
      <c r="M638" s="107" t="str">
        <f t="shared" ref="M638:M660" si="9">CONCATENATE($G638,$H638,$I638,$J638,$N638)</f>
        <v>ZK01</v>
      </c>
      <c r="N638" s="42" t="s">
        <v>23</v>
      </c>
      <c r="O638" s="43" t="s">
        <v>24</v>
      </c>
    </row>
    <row r="639" spans="3:15">
      <c r="C639" s="21">
        <v>626</v>
      </c>
      <c r="D639" s="22">
        <v>1</v>
      </c>
      <c r="E639" s="23" t="s">
        <v>49</v>
      </c>
      <c r="F639" s="30" t="s">
        <v>243</v>
      </c>
      <c r="G639" s="23" t="s">
        <v>71</v>
      </c>
      <c r="M639" s="69" t="str">
        <f t="shared" si="9"/>
        <v>Z20</v>
      </c>
      <c r="N639" s="25">
        <v>20</v>
      </c>
      <c r="O639" s="1" t="s">
        <v>13</v>
      </c>
    </row>
    <row r="640" spans="3:15">
      <c r="C640" s="21">
        <v>627</v>
      </c>
      <c r="D640" s="22">
        <v>2</v>
      </c>
      <c r="E640" s="23" t="s">
        <v>49</v>
      </c>
      <c r="F640" s="31" t="s">
        <v>243</v>
      </c>
      <c r="G640" s="23" t="s">
        <v>71</v>
      </c>
      <c r="M640" s="69" t="str">
        <f t="shared" si="9"/>
        <v>Z60</v>
      </c>
      <c r="N640" s="25">
        <v>60</v>
      </c>
      <c r="O640" s="1" t="s">
        <v>14</v>
      </c>
    </row>
    <row r="641" spans="3:15">
      <c r="C641" s="21">
        <v>628</v>
      </c>
      <c r="D641" s="22">
        <v>3</v>
      </c>
      <c r="E641" s="23" t="s">
        <v>49</v>
      </c>
      <c r="F641" s="31" t="s">
        <v>243</v>
      </c>
      <c r="G641" s="23" t="s">
        <v>71</v>
      </c>
      <c r="M641" s="69" t="str">
        <f t="shared" si="9"/>
        <v>Z67</v>
      </c>
      <c r="N641" s="25">
        <v>67</v>
      </c>
      <c r="O641" s="1" t="s">
        <v>15</v>
      </c>
    </row>
    <row r="642" spans="3:15">
      <c r="C642" s="21">
        <v>629</v>
      </c>
      <c r="D642" s="22">
        <v>4</v>
      </c>
      <c r="E642" s="23" t="s">
        <v>49</v>
      </c>
      <c r="F642" s="31" t="s">
        <v>243</v>
      </c>
      <c r="G642" s="23" t="s">
        <v>71</v>
      </c>
      <c r="M642" s="69" t="str">
        <f t="shared" si="9"/>
        <v>Z80</v>
      </c>
      <c r="N642" s="25">
        <v>80</v>
      </c>
      <c r="O642" s="1" t="s">
        <v>16</v>
      </c>
    </row>
    <row r="643" spans="3:15">
      <c r="C643" s="21">
        <v>630</v>
      </c>
      <c r="D643" s="22">
        <v>5</v>
      </c>
      <c r="E643" s="23" t="s">
        <v>49</v>
      </c>
      <c r="F643" s="31" t="s">
        <v>243</v>
      </c>
      <c r="G643" s="23" t="s">
        <v>71</v>
      </c>
      <c r="M643" s="69" t="str">
        <f t="shared" si="9"/>
        <v>Z100</v>
      </c>
      <c r="N643" s="25">
        <v>100</v>
      </c>
      <c r="O643" s="1" t="s">
        <v>17</v>
      </c>
    </row>
    <row r="644" spans="3:15">
      <c r="C644" s="21">
        <v>631</v>
      </c>
      <c r="D644" s="22">
        <v>6</v>
      </c>
      <c r="E644" s="23" t="s">
        <v>49</v>
      </c>
      <c r="F644" s="31" t="s">
        <v>243</v>
      </c>
      <c r="G644" s="23" t="s">
        <v>71</v>
      </c>
      <c r="M644" s="69" t="str">
        <f t="shared" si="9"/>
        <v>Z280</v>
      </c>
      <c r="N644" s="25">
        <v>280</v>
      </c>
      <c r="O644" s="1" t="s">
        <v>18</v>
      </c>
    </row>
    <row r="645" spans="3:15">
      <c r="C645" s="21">
        <v>632</v>
      </c>
      <c r="D645" s="22">
        <v>7</v>
      </c>
      <c r="E645" s="23" t="s">
        <v>49</v>
      </c>
      <c r="F645" s="31" t="s">
        <v>243</v>
      </c>
      <c r="G645" s="23" t="s">
        <v>71</v>
      </c>
      <c r="M645" s="69" t="str">
        <f t="shared" si="9"/>
        <v>Z300</v>
      </c>
      <c r="N645" s="25">
        <v>300</v>
      </c>
      <c r="O645" s="1" t="s">
        <v>19</v>
      </c>
    </row>
    <row r="646" spans="3:15">
      <c r="C646" s="21">
        <v>633</v>
      </c>
      <c r="D646" s="22">
        <v>8</v>
      </c>
      <c r="E646" s="23" t="s">
        <v>49</v>
      </c>
      <c r="F646" s="31" t="s">
        <v>243</v>
      </c>
      <c r="G646" s="23" t="s">
        <v>71</v>
      </c>
      <c r="M646" s="69" t="str">
        <f t="shared" si="9"/>
        <v>Z345</v>
      </c>
      <c r="N646" s="25">
        <v>345</v>
      </c>
      <c r="O646" s="1" t="s">
        <v>20</v>
      </c>
    </row>
    <row r="647" spans="3:15">
      <c r="C647" s="21">
        <v>634</v>
      </c>
      <c r="D647" s="22">
        <v>9</v>
      </c>
      <c r="E647" s="23" t="s">
        <v>49</v>
      </c>
      <c r="F647" s="31" t="s">
        <v>243</v>
      </c>
      <c r="G647" s="23" t="s">
        <v>71</v>
      </c>
      <c r="M647" s="69" t="str">
        <f t="shared" si="9"/>
        <v>Z360</v>
      </c>
      <c r="N647" s="25">
        <v>360</v>
      </c>
      <c r="O647" s="1" t="s">
        <v>21</v>
      </c>
    </row>
    <row r="648" spans="3:15">
      <c r="C648" s="21">
        <v>635</v>
      </c>
      <c r="D648" s="22">
        <v>10</v>
      </c>
      <c r="E648" s="23" t="s">
        <v>49</v>
      </c>
      <c r="F648" s="31" t="s">
        <v>243</v>
      </c>
      <c r="G648" s="23" t="s">
        <v>71</v>
      </c>
      <c r="M648" s="69" t="str">
        <f t="shared" si="9"/>
        <v>Z600</v>
      </c>
      <c r="N648" s="25">
        <v>600</v>
      </c>
      <c r="O648" s="1" t="s">
        <v>22</v>
      </c>
    </row>
    <row r="649" spans="3:15" s="37" customFormat="1" ht="13.5" thickBot="1">
      <c r="C649" s="21">
        <v>636</v>
      </c>
      <c r="D649" s="38">
        <v>11</v>
      </c>
      <c r="E649" s="39" t="s">
        <v>49</v>
      </c>
      <c r="F649" s="40" t="s">
        <v>243</v>
      </c>
      <c r="G649" s="39" t="s">
        <v>71</v>
      </c>
      <c r="H649" s="39"/>
      <c r="I649" s="39"/>
      <c r="J649" s="39"/>
      <c r="K649" s="39"/>
      <c r="L649" s="39"/>
      <c r="M649" s="107" t="str">
        <f t="shared" si="9"/>
        <v>ZK01</v>
      </c>
      <c r="N649" s="42" t="s">
        <v>23</v>
      </c>
      <c r="O649" s="43" t="s">
        <v>24</v>
      </c>
    </row>
    <row r="650" spans="3:15">
      <c r="C650" s="21">
        <v>637</v>
      </c>
      <c r="D650" s="22">
        <v>1</v>
      </c>
      <c r="E650" s="23" t="s">
        <v>50</v>
      </c>
      <c r="F650" s="30" t="s">
        <v>244</v>
      </c>
      <c r="G650" s="23" t="s">
        <v>71</v>
      </c>
      <c r="M650" s="69" t="str">
        <f t="shared" si="9"/>
        <v>Z20</v>
      </c>
      <c r="N650" s="25">
        <v>20</v>
      </c>
      <c r="O650" s="1" t="s">
        <v>13</v>
      </c>
    </row>
    <row r="651" spans="3:15">
      <c r="C651" s="21">
        <v>638</v>
      </c>
      <c r="D651" s="22">
        <v>2</v>
      </c>
      <c r="E651" s="23" t="s">
        <v>50</v>
      </c>
      <c r="F651" s="31" t="s">
        <v>244</v>
      </c>
      <c r="G651" s="23" t="s">
        <v>71</v>
      </c>
      <c r="M651" s="69" t="str">
        <f t="shared" si="9"/>
        <v>Z60</v>
      </c>
      <c r="N651" s="25">
        <v>60</v>
      </c>
      <c r="O651" s="1" t="s">
        <v>14</v>
      </c>
    </row>
    <row r="652" spans="3:15">
      <c r="C652" s="21">
        <v>639</v>
      </c>
      <c r="D652" s="22">
        <v>3</v>
      </c>
      <c r="E652" s="23" t="s">
        <v>50</v>
      </c>
      <c r="F652" s="31" t="s">
        <v>244</v>
      </c>
      <c r="G652" s="23" t="s">
        <v>71</v>
      </c>
      <c r="M652" s="69" t="str">
        <f t="shared" si="9"/>
        <v>Z67</v>
      </c>
      <c r="N652" s="25">
        <v>67</v>
      </c>
      <c r="O652" s="1" t="s">
        <v>15</v>
      </c>
    </row>
    <row r="653" spans="3:15">
      <c r="C653" s="21">
        <v>640</v>
      </c>
      <c r="D653" s="22">
        <v>4</v>
      </c>
      <c r="E653" s="23" t="s">
        <v>50</v>
      </c>
      <c r="F653" s="31" t="s">
        <v>244</v>
      </c>
      <c r="G653" s="23" t="s">
        <v>71</v>
      </c>
      <c r="M653" s="69" t="str">
        <f t="shared" si="9"/>
        <v>Z80</v>
      </c>
      <c r="N653" s="25">
        <v>80</v>
      </c>
      <c r="O653" s="1" t="s">
        <v>16</v>
      </c>
    </row>
    <row r="654" spans="3:15">
      <c r="C654" s="21">
        <v>641</v>
      </c>
      <c r="D654" s="22">
        <v>5</v>
      </c>
      <c r="E654" s="23" t="s">
        <v>50</v>
      </c>
      <c r="F654" s="31" t="s">
        <v>244</v>
      </c>
      <c r="G654" s="23" t="s">
        <v>71</v>
      </c>
      <c r="M654" s="69" t="str">
        <f t="shared" si="9"/>
        <v>Z100</v>
      </c>
      <c r="N654" s="25">
        <v>100</v>
      </c>
      <c r="O654" s="1" t="s">
        <v>17</v>
      </c>
    </row>
    <row r="655" spans="3:15">
      <c r="C655" s="21">
        <v>642</v>
      </c>
      <c r="D655" s="22">
        <v>6</v>
      </c>
      <c r="E655" s="23" t="s">
        <v>50</v>
      </c>
      <c r="F655" s="31" t="s">
        <v>244</v>
      </c>
      <c r="G655" s="23" t="s">
        <v>71</v>
      </c>
      <c r="M655" s="69" t="str">
        <f t="shared" si="9"/>
        <v>Z280</v>
      </c>
      <c r="N655" s="25">
        <v>280</v>
      </c>
      <c r="O655" s="1" t="s">
        <v>18</v>
      </c>
    </row>
    <row r="656" spans="3:15">
      <c r="C656" s="21">
        <v>643</v>
      </c>
      <c r="D656" s="22">
        <v>7</v>
      </c>
      <c r="E656" s="23" t="s">
        <v>50</v>
      </c>
      <c r="F656" s="31" t="s">
        <v>244</v>
      </c>
      <c r="G656" s="23" t="s">
        <v>71</v>
      </c>
      <c r="M656" s="69" t="str">
        <f t="shared" si="9"/>
        <v>Z300</v>
      </c>
      <c r="N656" s="25">
        <v>300</v>
      </c>
      <c r="O656" s="1" t="s">
        <v>19</v>
      </c>
    </row>
    <row r="657" spans="3:15">
      <c r="C657" s="21">
        <v>644</v>
      </c>
      <c r="D657" s="22">
        <v>8</v>
      </c>
      <c r="E657" s="23" t="s">
        <v>50</v>
      </c>
      <c r="F657" s="31" t="s">
        <v>244</v>
      </c>
      <c r="G657" s="23" t="s">
        <v>71</v>
      </c>
      <c r="M657" s="69" t="str">
        <f t="shared" si="9"/>
        <v>Z345</v>
      </c>
      <c r="N657" s="25">
        <v>345</v>
      </c>
      <c r="O657" s="1" t="s">
        <v>20</v>
      </c>
    </row>
    <row r="658" spans="3:15">
      <c r="C658" s="21">
        <v>645</v>
      </c>
      <c r="D658" s="22">
        <v>9</v>
      </c>
      <c r="E658" s="23" t="s">
        <v>50</v>
      </c>
      <c r="F658" s="31" t="s">
        <v>244</v>
      </c>
      <c r="G658" s="23" t="s">
        <v>71</v>
      </c>
      <c r="M658" s="69" t="str">
        <f t="shared" si="9"/>
        <v>Z360</v>
      </c>
      <c r="N658" s="25">
        <v>360</v>
      </c>
      <c r="O658" s="1" t="s">
        <v>21</v>
      </c>
    </row>
    <row r="659" spans="3:15">
      <c r="C659" s="21">
        <v>646</v>
      </c>
      <c r="D659" s="22">
        <v>10</v>
      </c>
      <c r="E659" s="23" t="s">
        <v>50</v>
      </c>
      <c r="F659" s="31" t="s">
        <v>244</v>
      </c>
      <c r="G659" s="23" t="s">
        <v>71</v>
      </c>
      <c r="M659" s="69" t="str">
        <f t="shared" si="9"/>
        <v>Z600</v>
      </c>
      <c r="N659" s="25">
        <v>600</v>
      </c>
      <c r="O659" s="1" t="s">
        <v>22</v>
      </c>
    </row>
    <row r="660" spans="3:15" s="37" customFormat="1" ht="13.5" thickBot="1">
      <c r="C660" s="21">
        <v>647</v>
      </c>
      <c r="D660" s="38">
        <v>11</v>
      </c>
      <c r="E660" s="39" t="s">
        <v>50</v>
      </c>
      <c r="F660" s="40" t="s">
        <v>244</v>
      </c>
      <c r="G660" s="39" t="s">
        <v>71</v>
      </c>
      <c r="H660" s="39"/>
      <c r="I660" s="39"/>
      <c r="J660" s="39"/>
      <c r="K660" s="39"/>
      <c r="L660" s="39"/>
      <c r="M660" s="107" t="str">
        <f t="shared" si="9"/>
        <v>ZK01</v>
      </c>
      <c r="N660" s="42" t="s">
        <v>23</v>
      </c>
      <c r="O660" s="43" t="s">
        <v>24</v>
      </c>
    </row>
    <row r="661" spans="3:15" s="56" customFormat="1">
      <c r="C661" s="62" t="e">
        <v>#N/A</v>
      </c>
      <c r="D661" s="51" t="e">
        <v>#N/A</v>
      </c>
      <c r="E661" s="52" t="e">
        <v>#N/A</v>
      </c>
      <c r="F661" s="53" t="e">
        <v>#N/A</v>
      </c>
      <c r="G661" s="52" t="e">
        <v>#N/A</v>
      </c>
      <c r="H661" s="52" t="e">
        <v>#N/A</v>
      </c>
      <c r="I661" s="52" t="e">
        <v>#N/A</v>
      </c>
      <c r="J661" s="52" t="e">
        <v>#N/A</v>
      </c>
      <c r="K661" s="52" t="e">
        <v>#N/A</v>
      </c>
      <c r="L661" s="52" t="e">
        <v>#N/A</v>
      </c>
      <c r="M661" s="52" t="e">
        <v>#N/A</v>
      </c>
      <c r="N661" s="52" t="e">
        <v>#N/A</v>
      </c>
      <c r="O661" s="53" t="e">
        <v>#N/A</v>
      </c>
    </row>
  </sheetData>
  <mergeCells count="1">
    <mergeCell ref="H3:N5"/>
  </mergeCells>
  <phoneticPr fontId="1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G6:AH110"/>
  <sheetViews>
    <sheetView zoomScaleNormal="100" workbookViewId="0">
      <pane ySplit="10" topLeftCell="A11" activePane="bottomLeft" state="frozenSplit"/>
      <selection activeCell="S1" sqref="S1"/>
      <selection pane="bottomLeft"/>
    </sheetView>
  </sheetViews>
  <sheetFormatPr baseColWidth="10" defaultRowHeight="12.75"/>
  <cols>
    <col min="1" max="6" width="1.7109375" style="1" customWidth="1"/>
    <col min="7" max="7" width="4" style="5" bestFit="1" customWidth="1"/>
    <col min="8" max="10" width="1.7109375" style="1" customWidth="1"/>
    <col min="11" max="11" width="2.7109375" style="3" customWidth="1"/>
    <col min="12" max="12" width="2.7109375" style="4" customWidth="1"/>
    <col min="13" max="13" width="1.7109375" style="1" customWidth="1"/>
    <col min="14" max="15" width="7.140625" style="1" bestFit="1" customWidth="1"/>
    <col min="16" max="17" width="1.7109375" style="1" customWidth="1"/>
    <col min="18" max="18" width="12.5703125" style="1" customWidth="1"/>
    <col min="19" max="20" width="1.7109375" style="1" customWidth="1"/>
    <col min="21" max="21" width="18.28515625" style="1" bestFit="1" customWidth="1"/>
    <col min="22" max="22" width="3.85546875" style="99" customWidth="1"/>
    <col min="23" max="23" width="18.28515625" style="1" bestFit="1" customWidth="1"/>
    <col min="24" max="24" width="3.7109375" style="99" customWidth="1"/>
    <col min="25" max="25" width="1.7109375" style="99" customWidth="1"/>
    <col min="26" max="26" width="1.7109375" style="1" customWidth="1"/>
    <col min="27" max="27" width="22.7109375" style="1" bestFit="1" customWidth="1"/>
    <col min="28" max="28" width="4" style="99" bestFit="1" customWidth="1"/>
    <col min="29" max="29" width="22.7109375" style="1" bestFit="1" customWidth="1"/>
    <col min="30" max="30" width="4" style="99" bestFit="1" customWidth="1"/>
    <col min="31" max="32" width="1.7109375" style="1" customWidth="1"/>
    <col min="33" max="33" width="22.5703125" style="1" bestFit="1" customWidth="1"/>
    <col min="34" max="34" width="4" style="99" bestFit="1" customWidth="1"/>
    <col min="35" max="16384" width="11.42578125" style="1"/>
  </cols>
  <sheetData>
    <row r="6" spans="7:34" s="16" customFormat="1">
      <c r="G6" s="6"/>
      <c r="K6" s="17"/>
      <c r="L6" s="18"/>
      <c r="N6" s="19">
        <v>1</v>
      </c>
      <c r="O6" s="20">
        <v>1</v>
      </c>
      <c r="R6" s="20">
        <v>1</v>
      </c>
      <c r="U6" s="20">
        <v>8</v>
      </c>
      <c r="V6" s="99"/>
      <c r="W6" s="20">
        <v>1</v>
      </c>
      <c r="X6" s="101"/>
      <c r="Y6" s="101"/>
      <c r="AA6" s="20">
        <v>36</v>
      </c>
      <c r="AB6" s="99"/>
      <c r="AC6" s="20">
        <v>1</v>
      </c>
      <c r="AD6" s="99"/>
      <c r="AG6" s="20">
        <v>10</v>
      </c>
      <c r="AH6" s="99"/>
    </row>
    <row r="8" spans="7:34">
      <c r="N8" s="15">
        <f>COUNTA(rL1.Jahre01Liste)</f>
        <v>4</v>
      </c>
      <c r="O8" s="14">
        <f>COUNTA(rL1.Jahre02Liste)</f>
        <v>4</v>
      </c>
      <c r="R8" s="14">
        <f>COUNTA(rL1.Kum01Liste)</f>
        <v>4</v>
      </c>
      <c r="U8" s="14">
        <f>COUNTA(rL1.Konten01Liste)</f>
        <v>11</v>
      </c>
      <c r="W8" s="14">
        <f>COUNTA(rL1.Konten02Liste)</f>
        <v>11</v>
      </c>
      <c r="X8" s="101"/>
      <c r="Y8" s="101"/>
      <c r="AA8" s="14">
        <f>COUNTA(rL1.Kst01Liste)</f>
        <v>59</v>
      </c>
      <c r="AC8" s="14">
        <f>COUNTA(rL1.Kst02Liste)</f>
        <v>59</v>
      </c>
      <c r="AG8" s="14">
        <f>COUNTA(rL1.Kst03Liste)</f>
        <v>12</v>
      </c>
    </row>
    <row r="10" spans="7:34" s="2" customFormat="1">
      <c r="G10" s="6">
        <v>0</v>
      </c>
      <c r="K10" s="7"/>
      <c r="L10" s="8"/>
      <c r="N10" s="12" t="s">
        <v>263</v>
      </c>
      <c r="O10" s="13" t="s">
        <v>264</v>
      </c>
      <c r="R10" s="13" t="s">
        <v>265</v>
      </c>
      <c r="U10" s="94" t="s">
        <v>266</v>
      </c>
      <c r="V10" s="100"/>
      <c r="W10" s="94" t="s">
        <v>267</v>
      </c>
      <c r="X10" s="102"/>
      <c r="Y10" s="102"/>
      <c r="AA10" s="94" t="s">
        <v>268</v>
      </c>
      <c r="AB10" s="100"/>
      <c r="AC10" s="94" t="s">
        <v>269</v>
      </c>
      <c r="AD10" s="100"/>
      <c r="AG10" s="94" t="s">
        <v>272</v>
      </c>
      <c r="AH10" s="100"/>
    </row>
    <row r="11" spans="7:34">
      <c r="G11" s="6">
        <v>1</v>
      </c>
      <c r="N11" s="3">
        <v>2010</v>
      </c>
      <c r="O11" s="11">
        <v>2010</v>
      </c>
      <c r="R11" s="11" t="s">
        <v>271</v>
      </c>
      <c r="U11" s="95" t="s">
        <v>13</v>
      </c>
      <c r="V11" s="103">
        <v>0</v>
      </c>
      <c r="W11" s="95" t="s">
        <v>13</v>
      </c>
      <c r="X11" s="103">
        <v>0</v>
      </c>
      <c r="Y11" s="97"/>
      <c r="AA11" s="95" t="s">
        <v>273</v>
      </c>
      <c r="AB11" s="96">
        <v>1</v>
      </c>
      <c r="AC11" s="95" t="s">
        <v>273</v>
      </c>
      <c r="AD11" s="103">
        <v>1</v>
      </c>
      <c r="AG11" s="95" t="s">
        <v>273</v>
      </c>
      <c r="AH11" s="103">
        <v>1</v>
      </c>
    </row>
    <row r="12" spans="7:34">
      <c r="G12" s="6">
        <v>2</v>
      </c>
      <c r="N12" s="3">
        <v>2009</v>
      </c>
      <c r="O12" s="11">
        <v>2009</v>
      </c>
      <c r="R12" s="11" t="s">
        <v>340</v>
      </c>
      <c r="U12" s="3" t="s">
        <v>14</v>
      </c>
      <c r="V12" s="104">
        <v>1</v>
      </c>
      <c r="W12" s="3" t="s">
        <v>14</v>
      </c>
      <c r="X12" s="104">
        <v>1</v>
      </c>
      <c r="Y12" s="97"/>
      <c r="AA12" s="3" t="s">
        <v>97</v>
      </c>
      <c r="AB12" s="97">
        <v>12</v>
      </c>
      <c r="AC12" s="3" t="s">
        <v>97</v>
      </c>
      <c r="AD12" s="104">
        <v>12</v>
      </c>
      <c r="AG12" s="3" t="s">
        <v>97</v>
      </c>
      <c r="AH12" s="104">
        <v>12</v>
      </c>
    </row>
    <row r="13" spans="7:34">
      <c r="G13" s="6">
        <v>3</v>
      </c>
      <c r="N13" s="3">
        <v>2008</v>
      </c>
      <c r="O13" s="11">
        <v>2008</v>
      </c>
      <c r="R13" s="11" t="s">
        <v>341</v>
      </c>
      <c r="U13" s="3" t="s">
        <v>15</v>
      </c>
      <c r="V13" s="104">
        <v>2</v>
      </c>
      <c r="W13" s="3" t="s">
        <v>15</v>
      </c>
      <c r="X13" s="104">
        <v>2</v>
      </c>
      <c r="Y13" s="97"/>
      <c r="AA13" s="3" t="s">
        <v>261</v>
      </c>
      <c r="AB13" s="97">
        <v>23</v>
      </c>
      <c r="AC13" s="3" t="s">
        <v>261</v>
      </c>
      <c r="AD13" s="104">
        <v>23</v>
      </c>
      <c r="AG13" s="3" t="s">
        <v>261</v>
      </c>
      <c r="AH13" s="104">
        <v>23</v>
      </c>
    </row>
    <row r="14" spans="7:34">
      <c r="G14" s="6">
        <v>4</v>
      </c>
      <c r="N14" s="9">
        <v>2007</v>
      </c>
      <c r="O14" s="10">
        <v>2007</v>
      </c>
      <c r="R14" s="10" t="s">
        <v>270</v>
      </c>
      <c r="U14" s="3" t="s">
        <v>16</v>
      </c>
      <c r="V14" s="104">
        <v>3</v>
      </c>
      <c r="W14" s="3" t="s">
        <v>16</v>
      </c>
      <c r="X14" s="104">
        <v>3</v>
      </c>
      <c r="Y14" s="97"/>
      <c r="AA14" s="3" t="s">
        <v>262</v>
      </c>
      <c r="AB14" s="97">
        <v>34</v>
      </c>
      <c r="AC14" s="3" t="s">
        <v>262</v>
      </c>
      <c r="AD14" s="104">
        <v>34</v>
      </c>
      <c r="AG14" s="3" t="s">
        <v>262</v>
      </c>
      <c r="AH14" s="104">
        <v>34</v>
      </c>
    </row>
    <row r="15" spans="7:34">
      <c r="G15" s="6">
        <v>5</v>
      </c>
      <c r="U15" s="3" t="s">
        <v>17</v>
      </c>
      <c r="V15" s="104">
        <v>4</v>
      </c>
      <c r="W15" s="3" t="s">
        <v>17</v>
      </c>
      <c r="X15" s="104">
        <v>4</v>
      </c>
      <c r="Y15" s="97"/>
      <c r="AA15" s="3" t="s">
        <v>246</v>
      </c>
      <c r="AB15" s="97">
        <v>45</v>
      </c>
      <c r="AC15" s="3" t="s">
        <v>246</v>
      </c>
      <c r="AD15" s="104">
        <v>45</v>
      </c>
      <c r="AG15" s="3" t="s">
        <v>246</v>
      </c>
      <c r="AH15" s="104">
        <v>45</v>
      </c>
    </row>
    <row r="16" spans="7:34">
      <c r="G16" s="6">
        <v>6</v>
      </c>
      <c r="U16" s="3" t="s">
        <v>18</v>
      </c>
      <c r="V16" s="104">
        <v>5</v>
      </c>
      <c r="W16" s="3" t="s">
        <v>18</v>
      </c>
      <c r="X16" s="104">
        <v>5</v>
      </c>
      <c r="Y16" s="97"/>
      <c r="AA16" s="3" t="s">
        <v>247</v>
      </c>
      <c r="AB16" s="97">
        <v>56</v>
      </c>
      <c r="AC16" s="3" t="s">
        <v>247</v>
      </c>
      <c r="AD16" s="104">
        <v>56</v>
      </c>
      <c r="AG16" s="3" t="s">
        <v>247</v>
      </c>
      <c r="AH16" s="104">
        <v>56</v>
      </c>
    </row>
    <row r="17" spans="7:34">
      <c r="G17" s="6">
        <v>7</v>
      </c>
      <c r="U17" s="3" t="s">
        <v>19</v>
      </c>
      <c r="V17" s="104">
        <v>6</v>
      </c>
      <c r="W17" s="3" t="s">
        <v>19</v>
      </c>
      <c r="X17" s="104">
        <v>6</v>
      </c>
      <c r="Y17" s="97"/>
      <c r="AA17" s="3" t="s">
        <v>248</v>
      </c>
      <c r="AB17" s="97">
        <v>67</v>
      </c>
      <c r="AC17" s="3" t="s">
        <v>248</v>
      </c>
      <c r="AD17" s="104">
        <v>67</v>
      </c>
      <c r="AG17" s="3" t="s">
        <v>248</v>
      </c>
      <c r="AH17" s="104">
        <v>67</v>
      </c>
    </row>
    <row r="18" spans="7:34">
      <c r="G18" s="6">
        <v>8</v>
      </c>
      <c r="U18" s="3" t="s">
        <v>20</v>
      </c>
      <c r="V18" s="104">
        <v>7</v>
      </c>
      <c r="W18" s="3" t="s">
        <v>20</v>
      </c>
      <c r="X18" s="104">
        <v>7</v>
      </c>
      <c r="Y18" s="97"/>
      <c r="AA18" s="3" t="s">
        <v>249</v>
      </c>
      <c r="AB18" s="97">
        <v>78</v>
      </c>
      <c r="AC18" s="3" t="s">
        <v>249</v>
      </c>
      <c r="AD18" s="104">
        <v>78</v>
      </c>
      <c r="AG18" s="3" t="s">
        <v>249</v>
      </c>
      <c r="AH18" s="104">
        <v>78</v>
      </c>
    </row>
    <row r="19" spans="7:34">
      <c r="G19" s="6">
        <v>9</v>
      </c>
      <c r="U19" s="3" t="s">
        <v>21</v>
      </c>
      <c r="V19" s="104">
        <v>8</v>
      </c>
      <c r="W19" s="3" t="s">
        <v>21</v>
      </c>
      <c r="X19" s="104">
        <v>8</v>
      </c>
      <c r="Y19" s="97"/>
      <c r="AA19" s="3" t="s">
        <v>250</v>
      </c>
      <c r="AB19" s="97">
        <v>89</v>
      </c>
      <c r="AC19" s="3" t="s">
        <v>250</v>
      </c>
      <c r="AD19" s="104">
        <v>89</v>
      </c>
      <c r="AG19" s="3" t="s">
        <v>250</v>
      </c>
      <c r="AH19" s="104">
        <v>89</v>
      </c>
    </row>
    <row r="20" spans="7:34">
      <c r="G20" s="6">
        <v>10</v>
      </c>
      <c r="U20" s="3" t="s">
        <v>22</v>
      </c>
      <c r="V20" s="104">
        <v>9</v>
      </c>
      <c r="W20" s="3" t="s">
        <v>22</v>
      </c>
      <c r="X20" s="104">
        <v>9</v>
      </c>
      <c r="Y20" s="97"/>
      <c r="AA20" s="3" t="s">
        <v>251</v>
      </c>
      <c r="AB20" s="97">
        <v>100</v>
      </c>
      <c r="AC20" s="3" t="s">
        <v>251</v>
      </c>
      <c r="AD20" s="104">
        <v>100</v>
      </c>
      <c r="AG20" s="3" t="s">
        <v>251</v>
      </c>
      <c r="AH20" s="104">
        <v>100</v>
      </c>
    </row>
    <row r="21" spans="7:34">
      <c r="G21" s="6">
        <v>11</v>
      </c>
      <c r="U21" s="9" t="s">
        <v>24</v>
      </c>
      <c r="V21" s="105">
        <v>10</v>
      </c>
      <c r="W21" s="9" t="s">
        <v>24</v>
      </c>
      <c r="X21" s="105">
        <v>10</v>
      </c>
      <c r="Y21" s="97"/>
      <c r="AA21" s="3" t="s">
        <v>253</v>
      </c>
      <c r="AB21" s="97">
        <v>111</v>
      </c>
      <c r="AC21" s="3" t="s">
        <v>253</v>
      </c>
      <c r="AD21" s="104">
        <v>111</v>
      </c>
      <c r="AG21" s="3" t="s">
        <v>253</v>
      </c>
      <c r="AH21" s="104">
        <v>111</v>
      </c>
    </row>
    <row r="22" spans="7:34">
      <c r="G22" s="6">
        <v>12</v>
      </c>
      <c r="AA22" s="3" t="s">
        <v>252</v>
      </c>
      <c r="AB22" s="97">
        <v>112</v>
      </c>
      <c r="AC22" s="3" t="s">
        <v>252</v>
      </c>
      <c r="AD22" s="104">
        <v>122</v>
      </c>
      <c r="AG22" s="9" t="s">
        <v>252</v>
      </c>
      <c r="AH22" s="105">
        <v>122</v>
      </c>
    </row>
    <row r="23" spans="7:34">
      <c r="G23" s="6">
        <v>13</v>
      </c>
      <c r="AA23" s="3" t="s">
        <v>63</v>
      </c>
      <c r="AB23" s="97">
        <v>131</v>
      </c>
      <c r="AC23" s="3" t="s">
        <v>63</v>
      </c>
      <c r="AD23" s="104">
        <v>131</v>
      </c>
    </row>
    <row r="24" spans="7:34">
      <c r="G24" s="6">
        <v>14</v>
      </c>
      <c r="AA24" s="3" t="s">
        <v>60</v>
      </c>
      <c r="AB24" s="97">
        <v>142</v>
      </c>
      <c r="AC24" s="3" t="s">
        <v>60</v>
      </c>
      <c r="AD24" s="104">
        <v>142</v>
      </c>
    </row>
    <row r="25" spans="7:34">
      <c r="G25" s="6">
        <v>15</v>
      </c>
      <c r="AA25" s="3" t="s">
        <v>83</v>
      </c>
      <c r="AB25" s="97">
        <v>153</v>
      </c>
      <c r="AC25" s="3" t="s">
        <v>83</v>
      </c>
      <c r="AD25" s="104">
        <v>153</v>
      </c>
    </row>
    <row r="26" spans="7:34">
      <c r="G26" s="6">
        <v>16</v>
      </c>
      <c r="AA26" s="3" t="s">
        <v>84</v>
      </c>
      <c r="AB26" s="97">
        <v>164</v>
      </c>
      <c r="AC26" s="3" t="s">
        <v>84</v>
      </c>
      <c r="AD26" s="104">
        <v>164</v>
      </c>
    </row>
    <row r="27" spans="7:34">
      <c r="G27" s="6">
        <v>17</v>
      </c>
      <c r="AA27" s="3" t="s">
        <v>85</v>
      </c>
      <c r="AB27" s="97">
        <v>175</v>
      </c>
      <c r="AC27" s="3" t="s">
        <v>85</v>
      </c>
      <c r="AD27" s="104">
        <v>175</v>
      </c>
    </row>
    <row r="28" spans="7:34">
      <c r="G28" s="6">
        <v>18</v>
      </c>
      <c r="AA28" s="3" t="s">
        <v>86</v>
      </c>
      <c r="AB28" s="97">
        <v>186</v>
      </c>
      <c r="AC28" s="3" t="s">
        <v>86</v>
      </c>
      <c r="AD28" s="104">
        <v>186</v>
      </c>
    </row>
    <row r="29" spans="7:34">
      <c r="G29" s="6">
        <v>19</v>
      </c>
      <c r="AA29" s="3" t="s">
        <v>61</v>
      </c>
      <c r="AB29" s="97">
        <v>197</v>
      </c>
      <c r="AC29" s="3" t="s">
        <v>61</v>
      </c>
      <c r="AD29" s="104">
        <v>197</v>
      </c>
    </row>
    <row r="30" spans="7:34">
      <c r="G30" s="6">
        <v>20</v>
      </c>
      <c r="AA30" s="3" t="s">
        <v>54</v>
      </c>
      <c r="AB30" s="97">
        <v>208</v>
      </c>
      <c r="AC30" s="3" t="s">
        <v>54</v>
      </c>
      <c r="AD30" s="104">
        <v>208</v>
      </c>
    </row>
    <row r="31" spans="7:34">
      <c r="G31" s="6">
        <v>21</v>
      </c>
      <c r="AA31" s="3" t="s">
        <v>64</v>
      </c>
      <c r="AB31" s="97">
        <v>219</v>
      </c>
      <c r="AC31" s="3" t="s">
        <v>64</v>
      </c>
      <c r="AD31" s="104">
        <v>219</v>
      </c>
    </row>
    <row r="32" spans="7:34">
      <c r="G32" s="6">
        <v>22</v>
      </c>
      <c r="AA32" s="3" t="s">
        <v>52</v>
      </c>
      <c r="AB32" s="97">
        <v>230</v>
      </c>
      <c r="AC32" s="3" t="s">
        <v>52</v>
      </c>
      <c r="AD32" s="104">
        <v>230</v>
      </c>
    </row>
    <row r="33" spans="7:30">
      <c r="G33" s="6">
        <v>23</v>
      </c>
      <c r="AA33" s="3" t="s">
        <v>57</v>
      </c>
      <c r="AB33" s="97">
        <v>241</v>
      </c>
      <c r="AC33" s="3" t="s">
        <v>57</v>
      </c>
      <c r="AD33" s="104">
        <v>241</v>
      </c>
    </row>
    <row r="34" spans="7:30">
      <c r="G34" s="6">
        <v>24</v>
      </c>
      <c r="AA34" s="3" t="s">
        <v>87</v>
      </c>
      <c r="AB34" s="97">
        <v>252</v>
      </c>
      <c r="AC34" s="3" t="s">
        <v>87</v>
      </c>
      <c r="AD34" s="104">
        <v>252</v>
      </c>
    </row>
    <row r="35" spans="7:30">
      <c r="G35" s="6">
        <v>25</v>
      </c>
      <c r="AA35" s="3" t="s">
        <v>88</v>
      </c>
      <c r="AB35" s="97">
        <v>263</v>
      </c>
      <c r="AC35" s="3" t="s">
        <v>88</v>
      </c>
      <c r="AD35" s="104">
        <v>263</v>
      </c>
    </row>
    <row r="36" spans="7:30">
      <c r="G36" s="6">
        <v>26</v>
      </c>
      <c r="AA36" s="3" t="s">
        <v>53</v>
      </c>
      <c r="AB36" s="97">
        <v>274</v>
      </c>
      <c r="AC36" s="3" t="s">
        <v>53</v>
      </c>
      <c r="AD36" s="104">
        <v>274</v>
      </c>
    </row>
    <row r="37" spans="7:30">
      <c r="G37" s="6">
        <v>27</v>
      </c>
      <c r="AA37" s="3" t="s">
        <v>70</v>
      </c>
      <c r="AB37" s="97">
        <v>285</v>
      </c>
      <c r="AC37" s="3" t="s">
        <v>70</v>
      </c>
      <c r="AD37" s="104">
        <v>285</v>
      </c>
    </row>
    <row r="38" spans="7:30">
      <c r="G38" s="6">
        <v>28</v>
      </c>
      <c r="AA38" s="3" t="s">
        <v>65</v>
      </c>
      <c r="AB38" s="97">
        <v>296</v>
      </c>
      <c r="AC38" s="3" t="s">
        <v>65</v>
      </c>
      <c r="AD38" s="104">
        <v>296</v>
      </c>
    </row>
    <row r="39" spans="7:30">
      <c r="G39" s="6">
        <v>29</v>
      </c>
      <c r="AA39" s="3" t="s">
        <v>89</v>
      </c>
      <c r="AB39" s="97">
        <v>307</v>
      </c>
      <c r="AC39" s="3" t="s">
        <v>89</v>
      </c>
      <c r="AD39" s="104">
        <v>307</v>
      </c>
    </row>
    <row r="40" spans="7:30">
      <c r="G40" s="6">
        <v>30</v>
      </c>
      <c r="AA40" s="3" t="s">
        <v>90</v>
      </c>
      <c r="AB40" s="97">
        <v>318</v>
      </c>
      <c r="AC40" s="3" t="s">
        <v>90</v>
      </c>
      <c r="AD40" s="104">
        <v>318</v>
      </c>
    </row>
    <row r="41" spans="7:30">
      <c r="G41" s="6">
        <v>31</v>
      </c>
      <c r="AA41" s="3" t="s">
        <v>55</v>
      </c>
      <c r="AB41" s="97">
        <v>329</v>
      </c>
      <c r="AC41" s="3" t="s">
        <v>55</v>
      </c>
      <c r="AD41" s="104">
        <v>329</v>
      </c>
    </row>
    <row r="42" spans="7:30">
      <c r="G42" s="6">
        <v>32</v>
      </c>
      <c r="AA42" s="3" t="s">
        <v>62</v>
      </c>
      <c r="AB42" s="97">
        <v>340</v>
      </c>
      <c r="AC42" s="3" t="s">
        <v>62</v>
      </c>
      <c r="AD42" s="104">
        <v>340</v>
      </c>
    </row>
    <row r="43" spans="7:30">
      <c r="G43" s="6">
        <v>33</v>
      </c>
      <c r="AA43" s="3" t="s">
        <v>91</v>
      </c>
      <c r="AB43" s="97">
        <v>351</v>
      </c>
      <c r="AC43" s="3" t="s">
        <v>91</v>
      </c>
      <c r="AD43" s="104">
        <v>351</v>
      </c>
    </row>
    <row r="44" spans="7:30">
      <c r="G44" s="6">
        <v>34</v>
      </c>
      <c r="AA44" s="3" t="s">
        <v>92</v>
      </c>
      <c r="AB44" s="97">
        <v>362</v>
      </c>
      <c r="AC44" s="3" t="s">
        <v>92</v>
      </c>
      <c r="AD44" s="104">
        <v>362</v>
      </c>
    </row>
    <row r="45" spans="7:30">
      <c r="G45" s="6">
        <v>35</v>
      </c>
      <c r="AA45" s="3" t="s">
        <v>66</v>
      </c>
      <c r="AB45" s="97">
        <v>373</v>
      </c>
      <c r="AC45" s="3" t="s">
        <v>66</v>
      </c>
      <c r="AD45" s="104">
        <v>373</v>
      </c>
    </row>
    <row r="46" spans="7:30">
      <c r="G46" s="6">
        <v>36</v>
      </c>
      <c r="AA46" s="3" t="s">
        <v>56</v>
      </c>
      <c r="AB46" s="97">
        <v>384</v>
      </c>
      <c r="AC46" s="3" t="s">
        <v>56</v>
      </c>
      <c r="AD46" s="104">
        <v>384</v>
      </c>
    </row>
    <row r="47" spans="7:30">
      <c r="G47" s="6">
        <v>37</v>
      </c>
      <c r="AA47" s="3" t="s">
        <v>67</v>
      </c>
      <c r="AB47" s="97">
        <v>395</v>
      </c>
      <c r="AC47" s="3" t="s">
        <v>67</v>
      </c>
      <c r="AD47" s="104">
        <v>395</v>
      </c>
    </row>
    <row r="48" spans="7:30">
      <c r="G48" s="6">
        <v>38</v>
      </c>
      <c r="AA48" s="3" t="s">
        <v>59</v>
      </c>
      <c r="AB48" s="97">
        <v>406</v>
      </c>
      <c r="AC48" s="3" t="s">
        <v>59</v>
      </c>
      <c r="AD48" s="104">
        <v>406</v>
      </c>
    </row>
    <row r="49" spans="7:30">
      <c r="G49" s="6">
        <v>39</v>
      </c>
      <c r="AA49" s="3" t="s">
        <v>93</v>
      </c>
      <c r="AB49" s="97">
        <v>417</v>
      </c>
      <c r="AC49" s="3" t="s">
        <v>93</v>
      </c>
      <c r="AD49" s="104">
        <v>417</v>
      </c>
    </row>
    <row r="50" spans="7:30">
      <c r="G50" s="6">
        <v>40</v>
      </c>
      <c r="AA50" s="3" t="s">
        <v>94</v>
      </c>
      <c r="AB50" s="97">
        <v>428</v>
      </c>
      <c r="AC50" s="3" t="s">
        <v>94</v>
      </c>
      <c r="AD50" s="104">
        <v>428</v>
      </c>
    </row>
    <row r="51" spans="7:30">
      <c r="G51" s="6">
        <v>41</v>
      </c>
      <c r="AA51" s="3" t="s">
        <v>95</v>
      </c>
      <c r="AB51" s="97">
        <v>439</v>
      </c>
      <c r="AC51" s="3" t="s">
        <v>95</v>
      </c>
      <c r="AD51" s="104">
        <v>439</v>
      </c>
    </row>
    <row r="52" spans="7:30">
      <c r="G52" s="6">
        <v>42</v>
      </c>
      <c r="AA52" s="3" t="s">
        <v>68</v>
      </c>
      <c r="AB52" s="97">
        <v>450</v>
      </c>
      <c r="AC52" s="3" t="s">
        <v>68</v>
      </c>
      <c r="AD52" s="104">
        <v>450</v>
      </c>
    </row>
    <row r="53" spans="7:30">
      <c r="G53" s="6">
        <v>43</v>
      </c>
      <c r="AA53" s="3" t="s">
        <v>58</v>
      </c>
      <c r="AB53" s="97">
        <v>461</v>
      </c>
      <c r="AC53" s="3" t="s">
        <v>58</v>
      </c>
      <c r="AD53" s="104">
        <v>461</v>
      </c>
    </row>
    <row r="54" spans="7:30">
      <c r="G54" s="6">
        <v>44</v>
      </c>
      <c r="AA54" s="3" t="s">
        <v>51</v>
      </c>
      <c r="AB54" s="97">
        <v>472</v>
      </c>
      <c r="AC54" s="3" t="s">
        <v>51</v>
      </c>
      <c r="AD54" s="104">
        <v>472</v>
      </c>
    </row>
    <row r="55" spans="7:30">
      <c r="G55" s="6">
        <v>45</v>
      </c>
      <c r="AA55" s="3" t="s">
        <v>69</v>
      </c>
      <c r="AB55" s="97">
        <v>483</v>
      </c>
      <c r="AC55" s="3" t="s">
        <v>69</v>
      </c>
      <c r="AD55" s="104">
        <v>483</v>
      </c>
    </row>
    <row r="56" spans="7:30">
      <c r="G56" s="6">
        <v>46</v>
      </c>
      <c r="AA56" s="3" t="s">
        <v>231</v>
      </c>
      <c r="AB56" s="97">
        <v>494</v>
      </c>
      <c r="AC56" s="3" t="s">
        <v>231</v>
      </c>
      <c r="AD56" s="104">
        <v>494</v>
      </c>
    </row>
    <row r="57" spans="7:30">
      <c r="G57" s="6">
        <v>47</v>
      </c>
      <c r="AA57" s="3" t="s">
        <v>232</v>
      </c>
      <c r="AB57" s="97">
        <v>505</v>
      </c>
      <c r="AC57" s="3" t="s">
        <v>232</v>
      </c>
      <c r="AD57" s="104">
        <v>505</v>
      </c>
    </row>
    <row r="58" spans="7:30">
      <c r="G58" s="6">
        <v>48</v>
      </c>
      <c r="AA58" s="3" t="s">
        <v>233</v>
      </c>
      <c r="AB58" s="97">
        <v>516</v>
      </c>
      <c r="AC58" s="3" t="s">
        <v>233</v>
      </c>
      <c r="AD58" s="104">
        <v>516</v>
      </c>
    </row>
    <row r="59" spans="7:30">
      <c r="G59" s="6">
        <v>49</v>
      </c>
      <c r="AA59" s="3" t="s">
        <v>234</v>
      </c>
      <c r="AB59" s="97">
        <v>527</v>
      </c>
      <c r="AC59" s="3" t="s">
        <v>234</v>
      </c>
      <c r="AD59" s="104">
        <v>527</v>
      </c>
    </row>
    <row r="60" spans="7:30">
      <c r="G60" s="6">
        <v>50</v>
      </c>
      <c r="AA60" s="3" t="s">
        <v>235</v>
      </c>
      <c r="AB60" s="97">
        <v>538</v>
      </c>
      <c r="AC60" s="3" t="s">
        <v>235</v>
      </c>
      <c r="AD60" s="104">
        <v>538</v>
      </c>
    </row>
    <row r="61" spans="7:30">
      <c r="G61" s="6">
        <v>51</v>
      </c>
      <c r="AA61" s="3" t="s">
        <v>236</v>
      </c>
      <c r="AB61" s="97">
        <v>549</v>
      </c>
      <c r="AC61" s="3" t="s">
        <v>236</v>
      </c>
      <c r="AD61" s="104">
        <v>549</v>
      </c>
    </row>
    <row r="62" spans="7:30">
      <c r="G62" s="6">
        <v>52</v>
      </c>
      <c r="AA62" s="3" t="s">
        <v>237</v>
      </c>
      <c r="AB62" s="97">
        <v>560</v>
      </c>
      <c r="AC62" s="3" t="s">
        <v>237</v>
      </c>
      <c r="AD62" s="104">
        <v>560</v>
      </c>
    </row>
    <row r="63" spans="7:30">
      <c r="G63" s="6">
        <v>53</v>
      </c>
      <c r="AA63" s="3" t="s">
        <v>238</v>
      </c>
      <c r="AB63" s="97">
        <v>571</v>
      </c>
      <c r="AC63" s="3" t="s">
        <v>238</v>
      </c>
      <c r="AD63" s="104">
        <v>571</v>
      </c>
    </row>
    <row r="64" spans="7:30">
      <c r="G64" s="6">
        <v>54</v>
      </c>
      <c r="AA64" s="3" t="s">
        <v>239</v>
      </c>
      <c r="AB64" s="97">
        <v>582</v>
      </c>
      <c r="AC64" s="3" t="s">
        <v>239</v>
      </c>
      <c r="AD64" s="104">
        <v>582</v>
      </c>
    </row>
    <row r="65" spans="7:30">
      <c r="G65" s="6">
        <v>55</v>
      </c>
      <c r="AA65" s="3" t="s">
        <v>240</v>
      </c>
      <c r="AB65" s="97">
        <v>593</v>
      </c>
      <c r="AC65" s="3" t="s">
        <v>240</v>
      </c>
      <c r="AD65" s="104">
        <v>593</v>
      </c>
    </row>
    <row r="66" spans="7:30">
      <c r="G66" s="6">
        <v>56</v>
      </c>
      <c r="AA66" s="3" t="s">
        <v>241</v>
      </c>
      <c r="AB66" s="97">
        <v>604</v>
      </c>
      <c r="AC66" s="3" t="s">
        <v>241</v>
      </c>
      <c r="AD66" s="104">
        <v>604</v>
      </c>
    </row>
    <row r="67" spans="7:30">
      <c r="G67" s="6">
        <v>57</v>
      </c>
      <c r="AA67" s="3" t="s">
        <v>242</v>
      </c>
      <c r="AB67" s="97">
        <v>615</v>
      </c>
      <c r="AC67" s="3" t="s">
        <v>242</v>
      </c>
      <c r="AD67" s="104">
        <v>615</v>
      </c>
    </row>
    <row r="68" spans="7:30">
      <c r="G68" s="6">
        <v>58</v>
      </c>
      <c r="AA68" s="3" t="s">
        <v>243</v>
      </c>
      <c r="AB68" s="97">
        <v>626</v>
      </c>
      <c r="AC68" s="3" t="s">
        <v>243</v>
      </c>
      <c r="AD68" s="104">
        <v>626</v>
      </c>
    </row>
    <row r="69" spans="7:30">
      <c r="G69" s="6">
        <v>59</v>
      </c>
      <c r="AA69" s="9" t="s">
        <v>244</v>
      </c>
      <c r="AB69" s="98">
        <v>637</v>
      </c>
      <c r="AC69" s="9" t="s">
        <v>244</v>
      </c>
      <c r="AD69" s="105">
        <v>637</v>
      </c>
    </row>
    <row r="70" spans="7:30">
      <c r="G70" s="6">
        <v>60</v>
      </c>
    </row>
    <row r="71" spans="7:30">
      <c r="G71" s="6">
        <v>61</v>
      </c>
    </row>
    <row r="72" spans="7:30">
      <c r="G72" s="6">
        <v>62</v>
      </c>
    </row>
    <row r="73" spans="7:30">
      <c r="G73" s="6">
        <v>63</v>
      </c>
    </row>
    <row r="74" spans="7:30">
      <c r="G74" s="6">
        <v>64</v>
      </c>
    </row>
    <row r="75" spans="7:30">
      <c r="G75" s="6">
        <v>65</v>
      </c>
    </row>
    <row r="76" spans="7:30">
      <c r="G76" s="6">
        <v>66</v>
      </c>
    </row>
    <row r="77" spans="7:30">
      <c r="G77" s="6">
        <v>67</v>
      </c>
    </row>
    <row r="78" spans="7:30">
      <c r="G78" s="6">
        <v>68</v>
      </c>
    </row>
    <row r="79" spans="7:30">
      <c r="G79" s="6">
        <v>69</v>
      </c>
    </row>
    <row r="80" spans="7:30">
      <c r="G80" s="6">
        <v>70</v>
      </c>
    </row>
    <row r="81" spans="7:7">
      <c r="G81" s="6">
        <v>71</v>
      </c>
    </row>
    <row r="82" spans="7:7">
      <c r="G82" s="6">
        <v>72</v>
      </c>
    </row>
    <row r="83" spans="7:7">
      <c r="G83" s="6">
        <v>73</v>
      </c>
    </row>
    <row r="84" spans="7:7">
      <c r="G84" s="6">
        <v>74</v>
      </c>
    </row>
    <row r="85" spans="7:7">
      <c r="G85" s="6">
        <v>75</v>
      </c>
    </row>
    <row r="86" spans="7:7">
      <c r="G86" s="6">
        <v>76</v>
      </c>
    </row>
    <row r="87" spans="7:7">
      <c r="G87" s="6">
        <v>77</v>
      </c>
    </row>
    <row r="88" spans="7:7">
      <c r="G88" s="6">
        <v>78</v>
      </c>
    </row>
    <row r="89" spans="7:7">
      <c r="G89" s="6">
        <v>79</v>
      </c>
    </row>
    <row r="90" spans="7:7">
      <c r="G90" s="6">
        <v>80</v>
      </c>
    </row>
    <row r="91" spans="7:7">
      <c r="G91" s="6">
        <v>81</v>
      </c>
    </row>
    <row r="92" spans="7:7">
      <c r="G92" s="6">
        <v>82</v>
      </c>
    </row>
    <row r="93" spans="7:7">
      <c r="G93" s="6">
        <v>83</v>
      </c>
    </row>
    <row r="94" spans="7:7">
      <c r="G94" s="6">
        <v>84</v>
      </c>
    </row>
    <row r="95" spans="7:7">
      <c r="G95" s="6">
        <v>85</v>
      </c>
    </row>
    <row r="96" spans="7:7">
      <c r="G96" s="6">
        <v>86</v>
      </c>
    </row>
    <row r="97" spans="7:7">
      <c r="G97" s="6">
        <v>87</v>
      </c>
    </row>
    <row r="98" spans="7:7">
      <c r="G98" s="6">
        <v>88</v>
      </c>
    </row>
    <row r="99" spans="7:7">
      <c r="G99" s="6">
        <v>89</v>
      </c>
    </row>
    <row r="100" spans="7:7">
      <c r="G100" s="6">
        <v>90</v>
      </c>
    </row>
    <row r="101" spans="7:7">
      <c r="G101" s="6">
        <v>91</v>
      </c>
    </row>
    <row r="102" spans="7:7">
      <c r="G102" s="6">
        <v>92</v>
      </c>
    </row>
    <row r="103" spans="7:7">
      <c r="G103" s="6">
        <v>93</v>
      </c>
    </row>
    <row r="104" spans="7:7">
      <c r="G104" s="6">
        <v>94</v>
      </c>
    </row>
    <row r="105" spans="7:7">
      <c r="G105" s="6">
        <v>95</v>
      </c>
    </row>
    <row r="106" spans="7:7">
      <c r="G106" s="6">
        <v>96</v>
      </c>
    </row>
    <row r="107" spans="7:7">
      <c r="G107" s="6">
        <v>97</v>
      </c>
    </row>
    <row r="108" spans="7:7">
      <c r="G108" s="6">
        <v>98</v>
      </c>
    </row>
    <row r="109" spans="7:7">
      <c r="G109" s="6">
        <v>99</v>
      </c>
    </row>
    <row r="110" spans="7:7">
      <c r="G110" s="6">
        <v>100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C35"/>
  <sheetViews>
    <sheetView workbookViewId="0"/>
  </sheetViews>
  <sheetFormatPr baseColWidth="10" defaultRowHeight="15"/>
  <cols>
    <col min="1" max="1" width="11.42578125" style="113"/>
    <col min="2" max="2" width="20.28515625" style="113" customWidth="1"/>
    <col min="3" max="3" width="26.140625" style="113" customWidth="1"/>
    <col min="4" max="16384" width="11.42578125" style="113"/>
  </cols>
  <sheetData>
    <row r="2" spans="2:3">
      <c r="B2" s="112" t="s">
        <v>274</v>
      </c>
      <c r="C2" s="112" t="s">
        <v>325</v>
      </c>
    </row>
    <row r="3" spans="2:3">
      <c r="B3" s="112" t="s">
        <v>275</v>
      </c>
      <c r="C3" s="112" t="s">
        <v>276</v>
      </c>
    </row>
    <row r="4" spans="2:3">
      <c r="B4" s="112" t="s">
        <v>277</v>
      </c>
      <c r="C4" s="112" t="s">
        <v>278</v>
      </c>
    </row>
    <row r="5" spans="2:3">
      <c r="B5" s="112" t="s">
        <v>279</v>
      </c>
      <c r="C5" s="112" t="s">
        <v>280</v>
      </c>
    </row>
    <row r="6" spans="2:3">
      <c r="B6" s="112" t="s">
        <v>281</v>
      </c>
      <c r="C6" s="112" t="s">
        <v>326</v>
      </c>
    </row>
    <row r="7" spans="2:3">
      <c r="B7" s="112" t="s">
        <v>282</v>
      </c>
      <c r="C7" s="112" t="s">
        <v>283</v>
      </c>
    </row>
    <row r="8" spans="2:3">
      <c r="B8" s="112" t="s">
        <v>284</v>
      </c>
      <c r="C8" s="112" t="s">
        <v>285</v>
      </c>
    </row>
    <row r="9" spans="2:3">
      <c r="B9" s="112" t="s">
        <v>286</v>
      </c>
      <c r="C9" s="112" t="s">
        <v>287</v>
      </c>
    </row>
    <row r="10" spans="2:3">
      <c r="B10" s="112" t="s">
        <v>288</v>
      </c>
      <c r="C10" s="112" t="s">
        <v>327</v>
      </c>
    </row>
    <row r="11" spans="2:3">
      <c r="B11" s="112" t="s">
        <v>289</v>
      </c>
      <c r="C11" s="112" t="s">
        <v>290</v>
      </c>
    </row>
    <row r="12" spans="2:3">
      <c r="B12" s="112" t="s">
        <v>291</v>
      </c>
      <c r="C12" s="112" t="s">
        <v>292</v>
      </c>
    </row>
    <row r="13" spans="2:3">
      <c r="B13" s="112" t="s">
        <v>293</v>
      </c>
      <c r="C13" s="112" t="s">
        <v>294</v>
      </c>
    </row>
    <row r="14" spans="2:3">
      <c r="B14" s="112" t="s">
        <v>295</v>
      </c>
      <c r="C14" s="112" t="s">
        <v>296</v>
      </c>
    </row>
    <row r="15" spans="2:3">
      <c r="B15" s="112" t="s">
        <v>297</v>
      </c>
      <c r="C15" s="112" t="s">
        <v>298</v>
      </c>
    </row>
    <row r="16" spans="2:3">
      <c r="B16" s="112" t="s">
        <v>299</v>
      </c>
      <c r="C16" s="112" t="s">
        <v>300</v>
      </c>
    </row>
    <row r="17" spans="2:3">
      <c r="B17" s="112" t="s">
        <v>301</v>
      </c>
      <c r="C17" s="112" t="s">
        <v>302</v>
      </c>
    </row>
    <row r="18" spans="2:3">
      <c r="B18" s="112" t="s">
        <v>303</v>
      </c>
      <c r="C18" s="112" t="s">
        <v>304</v>
      </c>
    </row>
    <row r="19" spans="2:3">
      <c r="B19" s="112" t="s">
        <v>305</v>
      </c>
      <c r="C19" s="112" t="s">
        <v>328</v>
      </c>
    </row>
    <row r="20" spans="2:3">
      <c r="B20" s="112" t="s">
        <v>306</v>
      </c>
      <c r="C20" s="112" t="s">
        <v>329</v>
      </c>
    </row>
    <row r="21" spans="2:3">
      <c r="B21" s="112" t="s">
        <v>307</v>
      </c>
      <c r="C21" s="112" t="s">
        <v>330</v>
      </c>
    </row>
    <row r="22" spans="2:3">
      <c r="B22" s="112" t="s">
        <v>308</v>
      </c>
      <c r="C22" s="112" t="s">
        <v>331</v>
      </c>
    </row>
    <row r="23" spans="2:3">
      <c r="B23" s="112" t="s">
        <v>309</v>
      </c>
      <c r="C23" s="112" t="s">
        <v>332</v>
      </c>
    </row>
    <row r="24" spans="2:3">
      <c r="B24" s="112" t="s">
        <v>310</v>
      </c>
      <c r="C24" s="112" t="s">
        <v>333</v>
      </c>
    </row>
    <row r="25" spans="2:3">
      <c r="B25" s="112" t="s">
        <v>311</v>
      </c>
      <c r="C25" s="112" t="s">
        <v>334</v>
      </c>
    </row>
    <row r="26" spans="2:3">
      <c r="B26" s="112" t="s">
        <v>312</v>
      </c>
      <c r="C26" s="112" t="s">
        <v>335</v>
      </c>
    </row>
    <row r="27" spans="2:3">
      <c r="B27" s="112" t="s">
        <v>313</v>
      </c>
      <c r="C27" s="112" t="s">
        <v>336</v>
      </c>
    </row>
    <row r="28" spans="2:3">
      <c r="B28" s="112" t="s">
        <v>314</v>
      </c>
      <c r="C28" s="112" t="s">
        <v>337</v>
      </c>
    </row>
    <row r="29" spans="2:3">
      <c r="B29" s="112" t="s">
        <v>315</v>
      </c>
      <c r="C29" s="112" t="s">
        <v>338</v>
      </c>
    </row>
    <row r="30" spans="2:3">
      <c r="B30" s="112" t="s">
        <v>316</v>
      </c>
      <c r="C30" s="112" t="s">
        <v>339</v>
      </c>
    </row>
    <row r="31" spans="2:3">
      <c r="B31" s="112" t="s">
        <v>317</v>
      </c>
      <c r="C31" s="112" t="s">
        <v>318</v>
      </c>
    </row>
    <row r="32" spans="2:3">
      <c r="B32" s="112" t="s">
        <v>319</v>
      </c>
      <c r="C32" s="112" t="s">
        <v>320</v>
      </c>
    </row>
    <row r="33" spans="2:3">
      <c r="B33" s="112" t="s">
        <v>321</v>
      </c>
      <c r="C33" s="112" t="s">
        <v>322</v>
      </c>
    </row>
    <row r="34" spans="2:3">
      <c r="B34" s="112" t="s">
        <v>323</v>
      </c>
      <c r="C34" s="112" t="s">
        <v>324</v>
      </c>
    </row>
    <row r="35" spans="2:3">
      <c r="B35" s="112"/>
      <c r="C35" s="112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33</vt:i4>
      </vt:variant>
    </vt:vector>
  </HeadingPairs>
  <TitlesOfParts>
    <vt:vector size="36" baseType="lpstr">
      <vt:lpstr>Daten 1 2009</vt:lpstr>
      <vt:lpstr>Listen 1</vt:lpstr>
      <vt:lpstr>Namensliste</vt:lpstr>
      <vt:lpstr>rD1.Knoten</vt:lpstr>
      <vt:lpstr>rL1.Jahre01Anzahl</vt:lpstr>
      <vt:lpstr>rL1.Jahre01Ausw</vt:lpstr>
      <vt:lpstr>rL1.Jahre01Kopf</vt:lpstr>
      <vt:lpstr>rL1.Jahre01Liste</vt:lpstr>
      <vt:lpstr>rL1.Jahre02Anzahl</vt:lpstr>
      <vt:lpstr>rL1.Jahre02Ausw</vt:lpstr>
      <vt:lpstr>rL1.Jahre02Kopf</vt:lpstr>
      <vt:lpstr>rL1.Jahre02Liste</vt:lpstr>
      <vt:lpstr>rL1.Konten01Anzahl</vt:lpstr>
      <vt:lpstr>rL1.Konten01Ausw</vt:lpstr>
      <vt:lpstr>rL1.Konten01Kopf</vt:lpstr>
      <vt:lpstr>rL1.Konten01Liste</vt:lpstr>
      <vt:lpstr>rL1.Konten02Anzahl</vt:lpstr>
      <vt:lpstr>rL1.Konten02Ausw</vt:lpstr>
      <vt:lpstr>rL1.Konten02Kopf</vt:lpstr>
      <vt:lpstr>rL1.Konten02Liste</vt:lpstr>
      <vt:lpstr>rL1.Kst01Anzahl</vt:lpstr>
      <vt:lpstr>rL1.Kst01Ausw</vt:lpstr>
      <vt:lpstr>rL1.Kst01Kopf</vt:lpstr>
      <vt:lpstr>rL1.Kst01Liste</vt:lpstr>
      <vt:lpstr>rL1.Kst02Anzahl</vt:lpstr>
      <vt:lpstr>rL1.Kst02Ausw</vt:lpstr>
      <vt:lpstr>rL1.Kst02Kopf</vt:lpstr>
      <vt:lpstr>rL1.Kst02Liste</vt:lpstr>
      <vt:lpstr>rL1.Kst03Anzahl</vt:lpstr>
      <vt:lpstr>rL1.Kst03Ausw</vt:lpstr>
      <vt:lpstr>rL1.Kst03Kopf</vt:lpstr>
      <vt:lpstr>rL1.Kst03Liste</vt:lpstr>
      <vt:lpstr>rL1.Kum01Anzahl</vt:lpstr>
      <vt:lpstr>rL1.Kum01Ausw</vt:lpstr>
      <vt:lpstr>rL1.Kum01Kopf</vt:lpstr>
      <vt:lpstr>rL1.Kum01Liste</vt:lpstr>
    </vt:vector>
  </TitlesOfParts>
  <Company>NN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2008-12-29T14:26:50Z</dcterms:created>
  <dcterms:modified xsi:type="dcterms:W3CDTF">2009-03-22T15:10:20Z</dcterms:modified>
</cp:coreProperties>
</file>