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20" windowHeight="4755" tabRatio="743"/>
  </bookViews>
  <sheets>
    <sheet name="Info" sheetId="1" r:id="rId1"/>
    <sheet name="Namen festlegen" sheetId="10" r:id="rId2"/>
    <sheet name="Erstellen" sheetId="9" r:id="rId3"/>
    <sheet name="Konstanten" sheetId="7" r:id="rId4"/>
    <sheet name="Relative Bezüge" sheetId="6" r:id="rId5"/>
    <sheet name="Dynamische Namen" sheetId="5" r:id="rId6"/>
    <sheet name="Tabelle" sheetId="11" r:id="rId7"/>
    <sheet name="Tabelle-Übung" sheetId="12" r:id="rId8"/>
    <sheet name="Suchfilter" sheetId="13" r:id="rId9"/>
  </sheets>
  <definedNames>
    <definedName name="_xlnm._FilterDatabase" localSheetId="6" hidden="1">Tabelle!$B$2:$E$10</definedName>
    <definedName name="_xlnm._FilterDatabase" localSheetId="7" hidden="1">'Tabelle-Übung'!#REF!</definedName>
    <definedName name="_PoweredBy" hidden="1">"J. Schwenk"</definedName>
    <definedName name="Abwanderung" comment="Namen können automatisch aus markierten Überschriften erstelllt werden.">Erstellen!$C$3:$C$18</definedName>
    <definedName name="Baden_Württemberg">Erstellen!$B$3:$C$3</definedName>
    <definedName name="Bayern">Erstellen!$B$4:$C$4</definedName>
    <definedName name="Berlin">Erstellen!$B$5:$C$5</definedName>
    <definedName name="Brandenburg">Erstellen!$B$6:$C$6</definedName>
    <definedName name="Bremen">Erstellen!$B$7:$C$7</definedName>
    <definedName name="Bundesland">Erstellen!$B$3:$C$18</definedName>
    <definedName name="Datum">Start:OFFSET(Start,MAX(0,COUNT(Eingabebereich)-1),0)</definedName>
    <definedName name="Deckungsbeitrag">'Relative Bezüge'!$B1-'Relative Bezüge'!$C1</definedName>
    <definedName name="Eingabebereich">'Dynamische Namen'!$A$3:$A$368</definedName>
    <definedName name="Einkauf">'Relative Bezüge'!$B$3:$B$14</definedName>
    <definedName name="Hamburg">Erstellen!$B$8:$C$8</definedName>
    <definedName name="Hessen">Erstellen!$B$9:$C$9</definedName>
    <definedName name="Januar">'Relative Bezüge'!$B1</definedName>
    <definedName name="Kosten">'Namen festlegen'!$B$3:$B$14</definedName>
    <definedName name="Kurs">OFFSET(Start,0,1): OFFSET(Start,MAX(0,COUNT(Eingabebereich)-1),1)</definedName>
    <definedName name="Mecklenburg_Vorpommern">Erstellen!$B$10:$C$10</definedName>
    <definedName name="Monat" comment="Die Liste der Monate. Dieser Kommentar wird als Quickinfo angezeigt.">'Namen festlegen'!$A$3:$A$14</definedName>
    <definedName name="Mwst">19%</definedName>
    <definedName name="Niedersachsen">Erstellen!$B$11:$C$11</definedName>
    <definedName name="Nordrhein_Westfalen">Erstellen!$B$12:$C$12</definedName>
    <definedName name="Rheinland_Pfalz">Erstellen!$B$13:$C$13</definedName>
    <definedName name="Saarland">Erstellen!$B$14:$C$14</definedName>
    <definedName name="Sachsen">Erstellen!$B$15:$C$15</definedName>
    <definedName name="Sachsen_Anhalt">Erstellen!$B$16:$C$16</definedName>
    <definedName name="Schleswig_Holstein">Erstellen!$B$17:$C$17</definedName>
    <definedName name="Start">'Dynamische Namen'!$A$3</definedName>
    <definedName name="Thüringen">Erstellen!$B$18:$C$18</definedName>
    <definedName name="Verkauf">'Relative Bezüge'!$C$3:$C$14</definedName>
    <definedName name="Zahlungsziel">TEXT(TODAY()+14,"TT.MM.JJJJ")</definedName>
    <definedName name="Zuwanderung">Erstellen!$B$3:$B$18</definedName>
    <definedName name="Zweck" comment="Beispiel für die Verwendung von Namen in den Dateieigenschaften.">"Excel 2010 - Das Handbuch"</definedName>
  </definedNames>
  <calcPr calcId="144525" fullPrecision="0"/>
</workbook>
</file>

<file path=xl/calcChain.xml><?xml version="1.0" encoding="utf-8"?>
<calcChain xmlns="http://schemas.openxmlformats.org/spreadsheetml/2006/main">
  <c r="D4" i="6" l="1"/>
  <c r="D5" i="6"/>
  <c r="D6" i="6"/>
  <c r="D7" i="6"/>
  <c r="D8" i="6"/>
  <c r="D9" i="6"/>
  <c r="D10" i="6"/>
  <c r="D11" i="6"/>
  <c r="D12" i="6"/>
  <c r="D13" i="6"/>
  <c r="D14" i="6"/>
  <c r="D3" i="6"/>
  <c r="B3" i="10" l="1"/>
  <c r="B4" i="10"/>
  <c r="B5" i="10"/>
  <c r="B6" i="10"/>
  <c r="B7" i="10"/>
  <c r="B8" i="10"/>
  <c r="B9" i="10"/>
  <c r="B10" i="10"/>
  <c r="B11" i="10"/>
  <c r="B12" i="10"/>
  <c r="B13" i="10"/>
  <c r="B14" i="10"/>
  <c r="E9" i="11"/>
  <c r="E10" i="11"/>
  <c r="E8" i="11"/>
  <c r="C4" i="7"/>
  <c r="H7" i="11"/>
  <c r="H6" i="11"/>
  <c r="H5" i="11"/>
  <c r="H4" i="11"/>
  <c r="H3" i="6"/>
  <c r="E3" i="11"/>
  <c r="E4" i="11"/>
  <c r="E5" i="11"/>
  <c r="E6" i="11"/>
  <c r="E7" i="11"/>
  <c r="A4" i="5"/>
  <c r="A5" i="5"/>
  <c r="A6" i="5"/>
  <c r="A7" i="5"/>
  <c r="A8" i="5"/>
  <c r="A9" i="5"/>
  <c r="A10" i="5"/>
  <c r="A11" i="5"/>
  <c r="A12" i="5"/>
  <c r="E4" i="5"/>
  <c r="E3" i="5"/>
  <c r="H14" i="6"/>
  <c r="F14" i="6"/>
  <c r="H13" i="6"/>
  <c r="F13" i="6"/>
  <c r="H12" i="6"/>
  <c r="F12" i="6"/>
  <c r="H11" i="6"/>
  <c r="F11" i="6"/>
  <c r="H10" i="6"/>
  <c r="F10" i="6"/>
  <c r="H9" i="6"/>
  <c r="F9" i="6"/>
  <c r="H8" i="6"/>
  <c r="F8" i="6"/>
  <c r="H7" i="6"/>
  <c r="F7" i="6"/>
  <c r="H6" i="6"/>
  <c r="F6" i="6"/>
  <c r="H5" i="6"/>
  <c r="F5" i="6"/>
  <c r="H4" i="6"/>
  <c r="F4" i="6"/>
  <c r="F3" i="6"/>
  <c r="B9" i="7"/>
  <c r="C6" i="7"/>
  <c r="E11" i="11" l="1"/>
  <c r="H8" i="11" s="1"/>
</calcChain>
</file>

<file path=xl/comments1.xml><?xml version="1.0" encoding="utf-8"?>
<comments xmlns="http://schemas.openxmlformats.org/spreadsheetml/2006/main">
  <authors>
    <author>Jürgen Schwenk</author>
  </authors>
  <commentList>
    <comment ref="C4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Als Prozentzahl formatieren.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D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Der Name "Deckungsbeitrag" zeigt auf einen relativen Bezug.</t>
        </r>
      </text>
    </comment>
  </commentList>
</comments>
</file>

<file path=xl/comments3.xml><?xml version="1.0" encoding="utf-8"?>
<comments xmlns="http://schemas.openxmlformats.org/spreadsheetml/2006/main">
  <authors>
    <author>Jürgen Schwenk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Wenn Sie weitere Werte eintragen, werden die Namen "Datum" und "Kurs" automatisch erweitert.
</t>
        </r>
      </text>
    </comment>
  </commentList>
</comments>
</file>

<file path=xl/sharedStrings.xml><?xml version="1.0" encoding="utf-8"?>
<sst xmlns="http://schemas.openxmlformats.org/spreadsheetml/2006/main" count="688" uniqueCount="615">
  <si>
    <t>Diese Mappe enthält folgende Beispiele:</t>
  </si>
  <si>
    <t>Hamburg</t>
  </si>
  <si>
    <t>Berlin</t>
  </si>
  <si>
    <t>Bremen</t>
  </si>
  <si>
    <t>Bayern</t>
  </si>
  <si>
    <t>Saarland</t>
  </si>
  <si>
    <t>Hessen</t>
  </si>
  <si>
    <t>Schleswig-Holstein</t>
  </si>
  <si>
    <t>Baden-Württemberg</t>
  </si>
  <si>
    <t>Nordrhein-Westfalen</t>
  </si>
  <si>
    <t>Mecklenburg-Vorpommern</t>
  </si>
  <si>
    <t>Rheinland-Pfalz</t>
  </si>
  <si>
    <t>Thüringen</t>
  </si>
  <si>
    <t>Sachsen</t>
  </si>
  <si>
    <t>Niedersachsen</t>
  </si>
  <si>
    <t>Sachsen-Anhalt</t>
  </si>
  <si>
    <t>Brandenburg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</si>
  <si>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</si>
  <si>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</si>
  <si>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</si>
  <si>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</si>
  <si>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</si>
  <si>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</si>
  <si>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</si>
  <si>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</si>
  <si>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</si>
  <si>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</si>
  <si>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</si>
  <si>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</si>
  <si>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</si>
  <si>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Kosten</t>
  </si>
  <si>
    <t>Bundesland</t>
  </si>
  <si>
    <t>Zuwanderung</t>
  </si>
  <si>
    <t>Abwanderung</t>
  </si>
  <si>
    <t>=Erstellen!$C$3:$C$18</t>
  </si>
  <si>
    <t>Baden_Württemberg</t>
  </si>
  <si>
    <t>=Erstellen!$B$3:$C$3</t>
  </si>
  <si>
    <t>=Erstellen!$B$4:$C$4</t>
  </si>
  <si>
    <t>=Erstellen!$B$5:$C$5</t>
  </si>
  <si>
    <t>=Erstellen!$B$6:$C$6</t>
  </si>
  <si>
    <t>=Erstellen!$B$7:$C$7</t>
  </si>
  <si>
    <t>=Erstellen!$B$3:$C$18</t>
  </si>
  <si>
    <t>=Erstellen!$B$8:$C$8</t>
  </si>
  <si>
    <t>=Erstellen!$B$9:$C$9</t>
  </si>
  <si>
    <t>Mecklenburg_Vorpommern</t>
  </si>
  <si>
    <t>=Erstellen!$B$10:$C$10</t>
  </si>
  <si>
    <t>=Erstellen!$B$11:$C$11</t>
  </si>
  <si>
    <t>Nordrhein_Westfalen</t>
  </si>
  <si>
    <t>=Erstellen!$B$12:$C$12</t>
  </si>
  <si>
    <t>Rheinland_Pfalz</t>
  </si>
  <si>
    <t>=Erstellen!$B$13:$C$13</t>
  </si>
  <si>
    <t>=Erstellen!$B$14:$C$14</t>
  </si>
  <si>
    <t>=Erstellen!$B$15:$C$15</t>
  </si>
  <si>
    <t>Sachsen_Anhalt</t>
  </si>
  <si>
    <t>=Erstellen!$B$16:$C$16</t>
  </si>
  <si>
    <t>Schleswig_Holstein</t>
  </si>
  <si>
    <t>=Erstellen!$B$17:$C$17</t>
  </si>
  <si>
    <t>=Erstellen!$B$18:$C$18</t>
  </si>
  <si>
    <t>=Erstellen!$B$3:$B$18</t>
  </si>
  <si>
    <t>Netto-Betrag</t>
  </si>
  <si>
    <t>Mwst-Satz</t>
  </si>
  <si>
    <t>Rechnungsbetrag</t>
  </si>
  <si>
    <t>Einkauf</t>
  </si>
  <si>
    <t>Verkauf</t>
  </si>
  <si>
    <t>Deckungsbeitrag</t>
  </si>
  <si>
    <t>ohne Funktion</t>
  </si>
  <si>
    <t>Kontrolle</t>
  </si>
  <si>
    <t>Datum</t>
  </si>
  <si>
    <t>Aktuelle Bereiche:</t>
  </si>
  <si>
    <t>Namen und Bezüge:</t>
  </si>
  <si>
    <t>=Start:BEREICH.VERSCHIEBEN(Start;MAX(0;ANZAHL(Eingabebereich)-1);0)</t>
  </si>
  <si>
    <t>Eingabebereich</t>
  </si>
  <si>
    <t>Start</t>
  </si>
  <si>
    <t>Aktienkurs</t>
  </si>
  <si>
    <t>Kurs</t>
  </si>
  <si>
    <t>Jahr</t>
  </si>
  <si>
    <t>Formel</t>
  </si>
  <si>
    <t>=C7-B7</t>
  </si>
  <si>
    <t>='Dynamische Namen'!$A$3:$A$368</t>
  </si>
  <si>
    <t>='Dynamische Namen'!$A$3</t>
  </si>
  <si>
    <t>Ergebnis</t>
  </si>
  <si>
    <t>Namen festlegen</t>
  </si>
  <si>
    <t>Erstellen</t>
  </si>
  <si>
    <t>Konstanten</t>
  </si>
  <si>
    <t>Relative Bezüge</t>
  </si>
  <si>
    <t>Dynamische Namen</t>
  </si>
  <si>
    <t>Viel Erfolg!</t>
  </si>
  <si>
    <t>J. Schwenk</t>
  </si>
  <si>
    <t>=Verkauf-Einkauf</t>
  </si>
  <si>
    <t>=WENN(A3&lt;&gt;"";"A3:A"&amp;ANZAHL(Eingabebereich)+2)</t>
  </si>
  <si>
    <t>=WENN(B3&lt;&gt;"";"B3:B"&amp;ANZAHL(Eingabebereich)+2)</t>
  </si>
  <si>
    <t>=BEREICH.VERSCHIEBEN(Start;0;1):
BEREICH.VERSCHIEBEN(Start;MAX(0;ANZAHL(Eingabebereich)-1);1)</t>
  </si>
  <si>
    <t>Zurück zu Info</t>
  </si>
  <si>
    <t>Ergebnis des Befehls: Formeln/Definierte Namen/Aus Auswahl erstellen</t>
  </si>
  <si>
    <t>Aus Zeile</t>
  </si>
  <si>
    <t>Aus Spalte</t>
  </si>
  <si>
    <t>Gesamter Datenbereich</t>
  </si>
  <si>
    <t>=C3-B3</t>
  </si>
  <si>
    <t>=C4-B4</t>
  </si>
  <si>
    <t>=C5-B5</t>
  </si>
  <si>
    <t>=C6-B6</t>
  </si>
  <si>
    <t>=C8-B8</t>
  </si>
  <si>
    <t>=C9-B9</t>
  </si>
  <si>
    <t>=C10-B10</t>
  </si>
  <si>
    <t>=C11-B11</t>
  </si>
  <si>
    <t>=C12-B12</t>
  </si>
  <si>
    <t>=C13-B13</t>
  </si>
  <si>
    <t>=C14-B14</t>
  </si>
  <si>
    <t>Tabelle</t>
  </si>
  <si>
    <t>Tabelle-Übung</t>
  </si>
  <si>
    <t>Strukturierte Referenzierung in Formeln</t>
  </si>
  <si>
    <t>Summe Einkauf</t>
  </si>
  <si>
    <t>Einkauf dieser Zeile</t>
  </si>
  <si>
    <t>Summe Einkauf+Verkauf</t>
  </si>
  <si>
    <t>Ergebnis Deckungsbeitrag</t>
  </si>
  <si>
    <t>=SUMME(Tabelle1[Einkauf])</t>
  </si>
  <si>
    <t>=Tabelle1[[#Diese Zeile];[Einkauf]]</t>
  </si>
  <si>
    <t>=SUMME(Tabelle1[[Einkauf]:[Verkauf]])</t>
  </si>
  <si>
    <t>=SUMME(Tabelle1[Verkauf])-SUMME(Tabelle1[Einkauf])</t>
  </si>
  <si>
    <t>=Tabelle1[[#Ergebnisse];[Deckungsbeitrag]]</t>
  </si>
  <si>
    <t>Excel 2010 – Das Handbuch</t>
  </si>
  <si>
    <t>Deckungsbeitrag im Jahr 2009</t>
  </si>
  <si>
    <t>Länderkennzeichen in Top-Level-Domains</t>
  </si>
  <si>
    <t>Weitere Informationen unter http://www.icann.org</t>
  </si>
  <si>
    <t>Abkürzung</t>
  </si>
  <si>
    <t>Land</t>
  </si>
  <si>
    <t>.ac </t>
  </si>
  <si>
    <t>Ascension Island</t>
  </si>
  <si>
    <t>.ad </t>
  </si>
  <si>
    <t>Andorra</t>
  </si>
  <si>
    <t>.ae </t>
  </si>
  <si>
    <t>United Arab Emirates</t>
  </si>
  <si>
    <t>.af </t>
  </si>
  <si>
    <t>Afghanistan</t>
  </si>
  <si>
    <t>.ag </t>
  </si>
  <si>
    <t>Antigua and Barbuda</t>
  </si>
  <si>
    <t>.ai </t>
  </si>
  <si>
    <t>Anguilla</t>
  </si>
  <si>
    <t>.al </t>
  </si>
  <si>
    <t>Albania</t>
  </si>
  <si>
    <t>.am </t>
  </si>
  <si>
    <t>Armenia</t>
  </si>
  <si>
    <t>.an </t>
  </si>
  <si>
    <t>Netherlands Antilles</t>
  </si>
  <si>
    <t>.ao </t>
  </si>
  <si>
    <t>Angola</t>
  </si>
  <si>
    <t>.aq </t>
  </si>
  <si>
    <t>Antarctica</t>
  </si>
  <si>
    <t>.ar </t>
  </si>
  <si>
    <t>Argentina</t>
  </si>
  <si>
    <t>.as </t>
  </si>
  <si>
    <t>American Samoa</t>
  </si>
  <si>
    <t>.at </t>
  </si>
  <si>
    <t>Austria</t>
  </si>
  <si>
    <t>.au </t>
  </si>
  <si>
    <t>Australia</t>
  </si>
  <si>
    <t>.aw </t>
  </si>
  <si>
    <t>Aruba</t>
  </si>
  <si>
    <t>.az </t>
  </si>
  <si>
    <t>Azerbaijan</t>
  </si>
  <si>
    <t>.ba </t>
  </si>
  <si>
    <t>Bosnia and Herzegovina</t>
  </si>
  <si>
    <t>.bb </t>
  </si>
  <si>
    <t>Barbados</t>
  </si>
  <si>
    <t>.bd </t>
  </si>
  <si>
    <t>Bangladesh</t>
  </si>
  <si>
    <t>.be </t>
  </si>
  <si>
    <t>Belgium</t>
  </si>
  <si>
    <t>.bf </t>
  </si>
  <si>
    <t>Burkina Faso</t>
  </si>
  <si>
    <t>.bg </t>
  </si>
  <si>
    <t>Bulgaria</t>
  </si>
  <si>
    <t>.bh </t>
  </si>
  <si>
    <t>Bahrain</t>
  </si>
  <si>
    <t>.bi </t>
  </si>
  <si>
    <t>Burundi</t>
  </si>
  <si>
    <t>.bj </t>
  </si>
  <si>
    <t>Benin</t>
  </si>
  <si>
    <t>.bm </t>
  </si>
  <si>
    <t>Bermuda</t>
  </si>
  <si>
    <t>.bn </t>
  </si>
  <si>
    <t>Brunei Darussalam</t>
  </si>
  <si>
    <t>.bo </t>
  </si>
  <si>
    <t>Bolivia</t>
  </si>
  <si>
    <t>.br </t>
  </si>
  <si>
    <t>Brazil</t>
  </si>
  <si>
    <t>.bs </t>
  </si>
  <si>
    <t>Bahamas</t>
  </si>
  <si>
    <t>.bt </t>
  </si>
  <si>
    <t>Bhutan</t>
  </si>
  <si>
    <t>.bv </t>
  </si>
  <si>
    <t>Bouvet Island</t>
  </si>
  <si>
    <t>.bw </t>
  </si>
  <si>
    <t>Botswana</t>
  </si>
  <si>
    <t>.by </t>
  </si>
  <si>
    <t>Belarus</t>
  </si>
  <si>
    <t>.bz </t>
  </si>
  <si>
    <t>Belize</t>
  </si>
  <si>
    <t>.ca </t>
  </si>
  <si>
    <t>Canada</t>
  </si>
  <si>
    <t>.cc </t>
  </si>
  <si>
    <t>Cocos (Keeling) Islands</t>
  </si>
  <si>
    <t>.cd </t>
  </si>
  <si>
    <t>Congo, Democratic Republic of the</t>
  </si>
  <si>
    <t>.cf </t>
  </si>
  <si>
    <t>Central African Republic</t>
  </si>
  <si>
    <t>.cg </t>
  </si>
  <si>
    <t>Congo, Republic of</t>
  </si>
  <si>
    <t>.ch </t>
  </si>
  <si>
    <t>Switzerland</t>
  </si>
  <si>
    <t>.ci </t>
  </si>
  <si>
    <t>Cote d'Ivoire</t>
  </si>
  <si>
    <t>.ck </t>
  </si>
  <si>
    <t>Cook Islands</t>
  </si>
  <si>
    <t>.cl </t>
  </si>
  <si>
    <t>Chile</t>
  </si>
  <si>
    <t>.cm </t>
  </si>
  <si>
    <t>Cameroon</t>
  </si>
  <si>
    <t>.cn </t>
  </si>
  <si>
    <t>China</t>
  </si>
  <si>
    <t>.co </t>
  </si>
  <si>
    <t>Colombia</t>
  </si>
  <si>
    <t>.cr </t>
  </si>
  <si>
    <t>Costa Rica</t>
  </si>
  <si>
    <t>.cu </t>
  </si>
  <si>
    <t>Cuba</t>
  </si>
  <si>
    <t>.cv </t>
  </si>
  <si>
    <t>Cap Verde</t>
  </si>
  <si>
    <t>.cx </t>
  </si>
  <si>
    <t>Christmas Island</t>
  </si>
  <si>
    <t>.cy </t>
  </si>
  <si>
    <t>Cyprus</t>
  </si>
  <si>
    <t>.cz </t>
  </si>
  <si>
    <t>Czech Republic</t>
  </si>
  <si>
    <t>.de </t>
  </si>
  <si>
    <t>Germany</t>
  </si>
  <si>
    <t>.dj </t>
  </si>
  <si>
    <t>Djibouti</t>
  </si>
  <si>
    <t>.dk </t>
  </si>
  <si>
    <t>Denmark</t>
  </si>
  <si>
    <t>.dm </t>
  </si>
  <si>
    <t>Dominica</t>
  </si>
  <si>
    <t>.do </t>
  </si>
  <si>
    <t>Dominican Republic</t>
  </si>
  <si>
    <t>.dz </t>
  </si>
  <si>
    <t>Algeria</t>
  </si>
  <si>
    <t>.ec </t>
  </si>
  <si>
    <t>Ecuador</t>
  </si>
  <si>
    <t>.ee </t>
  </si>
  <si>
    <t>Estonia</t>
  </si>
  <si>
    <t>.eg </t>
  </si>
  <si>
    <t>Egypt</t>
  </si>
  <si>
    <t>.eh </t>
  </si>
  <si>
    <t>Western Sahara</t>
  </si>
  <si>
    <t>.er </t>
  </si>
  <si>
    <t>Eritrea</t>
  </si>
  <si>
    <t>.es </t>
  </si>
  <si>
    <t>Spain</t>
  </si>
  <si>
    <t>.et </t>
  </si>
  <si>
    <t>Ethiopia</t>
  </si>
  <si>
    <t>.fi </t>
  </si>
  <si>
    <t>Finland</t>
  </si>
  <si>
    <t>.fj </t>
  </si>
  <si>
    <t>Fiji</t>
  </si>
  <si>
    <t>.fk </t>
  </si>
  <si>
    <t>Falkland Islands (Malvina)</t>
  </si>
  <si>
    <t>.fm </t>
  </si>
  <si>
    <t>Micronesia, Federal State of</t>
  </si>
  <si>
    <t>.fo </t>
  </si>
  <si>
    <t>Faroe Islands</t>
  </si>
  <si>
    <t>.fr </t>
  </si>
  <si>
    <t>France</t>
  </si>
  <si>
    <t>.ga </t>
  </si>
  <si>
    <t>Gabon</t>
  </si>
  <si>
    <t>.gd </t>
  </si>
  <si>
    <t>Grenada</t>
  </si>
  <si>
    <t>.ge </t>
  </si>
  <si>
    <t>Georgia</t>
  </si>
  <si>
    <t>.gf </t>
  </si>
  <si>
    <t>French Guiana</t>
  </si>
  <si>
    <t>.gg </t>
  </si>
  <si>
    <t>Guernsey</t>
  </si>
  <si>
    <t>.gh </t>
  </si>
  <si>
    <t>Ghana</t>
  </si>
  <si>
    <t>.gi </t>
  </si>
  <si>
    <t>Gibraltar</t>
  </si>
  <si>
    <t>.gl </t>
  </si>
  <si>
    <t>Greenland</t>
  </si>
  <si>
    <t>.gm </t>
  </si>
  <si>
    <t>Gambia</t>
  </si>
  <si>
    <t>.gn </t>
  </si>
  <si>
    <t>Guinea</t>
  </si>
  <si>
    <t>.gp </t>
  </si>
  <si>
    <t>Guadeloupe</t>
  </si>
  <si>
    <t>.gq </t>
  </si>
  <si>
    <t>Equatorial Guinea</t>
  </si>
  <si>
    <t>.gr </t>
  </si>
  <si>
    <t>Greece</t>
  </si>
  <si>
    <t>.gs </t>
  </si>
  <si>
    <t>South Georgia and the South Sandwich Islands</t>
  </si>
  <si>
    <t>.gt </t>
  </si>
  <si>
    <t>Guatemala</t>
  </si>
  <si>
    <t>.gu </t>
  </si>
  <si>
    <t>Guam</t>
  </si>
  <si>
    <t>.gw </t>
  </si>
  <si>
    <t>Guinea-Bissau</t>
  </si>
  <si>
    <t>.gy </t>
  </si>
  <si>
    <t>Guyana</t>
  </si>
  <si>
    <t>.hk </t>
  </si>
  <si>
    <t>Hong Kong</t>
  </si>
  <si>
    <t>.hm </t>
  </si>
  <si>
    <t>Heard and McDonald Islands</t>
  </si>
  <si>
    <t>.hn </t>
  </si>
  <si>
    <t>Honduras</t>
  </si>
  <si>
    <t>.hr </t>
  </si>
  <si>
    <t>Croatia/Hrvatska</t>
  </si>
  <si>
    <t>.ht </t>
  </si>
  <si>
    <t>Haiti</t>
  </si>
  <si>
    <t>.hu </t>
  </si>
  <si>
    <t>Hungary</t>
  </si>
  <si>
    <t>.id </t>
  </si>
  <si>
    <t>Indonesia</t>
  </si>
  <si>
    <t>.ie </t>
  </si>
  <si>
    <t>Ireland</t>
  </si>
  <si>
    <t>.il </t>
  </si>
  <si>
    <t>Israel</t>
  </si>
  <si>
    <t>.im </t>
  </si>
  <si>
    <t>Isle of Man</t>
  </si>
  <si>
    <t>.in </t>
  </si>
  <si>
    <t>India</t>
  </si>
  <si>
    <t>.io </t>
  </si>
  <si>
    <t>British Indian Ocean Territory</t>
  </si>
  <si>
    <t>.iq </t>
  </si>
  <si>
    <t>Iraq</t>
  </si>
  <si>
    <t>.ir </t>
  </si>
  <si>
    <t>Iran (Islamic Republic of)</t>
  </si>
  <si>
    <t>.is </t>
  </si>
  <si>
    <t>Iceland</t>
  </si>
  <si>
    <t>.it </t>
  </si>
  <si>
    <t>Italy</t>
  </si>
  <si>
    <t>.je </t>
  </si>
  <si>
    <t>Jersey</t>
  </si>
  <si>
    <t>.jm </t>
  </si>
  <si>
    <t>Jamaica</t>
  </si>
  <si>
    <t>.jo </t>
  </si>
  <si>
    <t>Jordan</t>
  </si>
  <si>
    <t>.jp </t>
  </si>
  <si>
    <t>Japan</t>
  </si>
  <si>
    <t>.ke </t>
  </si>
  <si>
    <t>Kenya</t>
  </si>
  <si>
    <t>.kg </t>
  </si>
  <si>
    <t>Kyrgyzstan</t>
  </si>
  <si>
    <t>.kh </t>
  </si>
  <si>
    <t>Cambodia</t>
  </si>
  <si>
    <t>.ki </t>
  </si>
  <si>
    <t>Kiribati</t>
  </si>
  <si>
    <t>.km </t>
  </si>
  <si>
    <t>Comoros</t>
  </si>
  <si>
    <t>.kn </t>
  </si>
  <si>
    <t>Saint Kitts and Nevis</t>
  </si>
  <si>
    <t>.kp </t>
  </si>
  <si>
    <t>Korea, Democratic People's Republic</t>
  </si>
  <si>
    <t>.kr </t>
  </si>
  <si>
    <t>Korea, Republic of</t>
  </si>
  <si>
    <t>.kw </t>
  </si>
  <si>
    <t>Kuwait</t>
  </si>
  <si>
    <t>.ky </t>
  </si>
  <si>
    <t>Cayman Islands</t>
  </si>
  <si>
    <t>.kz </t>
  </si>
  <si>
    <t>Kazakhstan</t>
  </si>
  <si>
    <t>.la </t>
  </si>
  <si>
    <t>Lao People's Democratic Republic</t>
  </si>
  <si>
    <t>.lb </t>
  </si>
  <si>
    <t>Lebanon</t>
  </si>
  <si>
    <t>.lc </t>
  </si>
  <si>
    <t>Saint Lucia</t>
  </si>
  <si>
    <t>.li </t>
  </si>
  <si>
    <t>Liechtenstein</t>
  </si>
  <si>
    <t>.lk </t>
  </si>
  <si>
    <t>Sri Lanka</t>
  </si>
  <si>
    <t>.lr </t>
  </si>
  <si>
    <t>Liberia</t>
  </si>
  <si>
    <t>.ls </t>
  </si>
  <si>
    <t>Lesotho</t>
  </si>
  <si>
    <t>.lt </t>
  </si>
  <si>
    <t>Lithuania</t>
  </si>
  <si>
    <t>.lu </t>
  </si>
  <si>
    <t>Luxembourg</t>
  </si>
  <si>
    <t>.lv </t>
  </si>
  <si>
    <t>Latvia</t>
  </si>
  <si>
    <t>.ly </t>
  </si>
  <si>
    <t>Libyan Arab Jamahiriya</t>
  </si>
  <si>
    <t>.ma </t>
  </si>
  <si>
    <t>Morocco</t>
  </si>
  <si>
    <t>.mc </t>
  </si>
  <si>
    <t>Monaco</t>
  </si>
  <si>
    <t>.md </t>
  </si>
  <si>
    <t>Moldova, Republic of</t>
  </si>
  <si>
    <t>.mg </t>
  </si>
  <si>
    <t>Madagascar</t>
  </si>
  <si>
    <t>.mh </t>
  </si>
  <si>
    <t>Marshall Islands</t>
  </si>
  <si>
    <t>.mk </t>
  </si>
  <si>
    <t>Macedonia, Former Yugoslav Republic</t>
  </si>
  <si>
    <t>.ml </t>
  </si>
  <si>
    <t>Mali</t>
  </si>
  <si>
    <t>.mm </t>
  </si>
  <si>
    <t>Myanmar</t>
  </si>
  <si>
    <t>.mn </t>
  </si>
  <si>
    <t>Mongolia</t>
  </si>
  <si>
    <t>.mo </t>
  </si>
  <si>
    <t>Macau</t>
  </si>
  <si>
    <t>.mp </t>
  </si>
  <si>
    <t>Northern Mariana Islands</t>
  </si>
  <si>
    <t>.mq </t>
  </si>
  <si>
    <t>Martinique</t>
  </si>
  <si>
    <t>.mr </t>
  </si>
  <si>
    <t>Mauritania</t>
  </si>
  <si>
    <t>.ms </t>
  </si>
  <si>
    <t>Montserrat</t>
  </si>
  <si>
    <t>.mt </t>
  </si>
  <si>
    <t>Malta</t>
  </si>
  <si>
    <t>.mu </t>
  </si>
  <si>
    <t>Mauritius</t>
  </si>
  <si>
    <t>.mv </t>
  </si>
  <si>
    <t>Maldives</t>
  </si>
  <si>
    <t>.mw </t>
  </si>
  <si>
    <t>Malawi</t>
  </si>
  <si>
    <t>.mx </t>
  </si>
  <si>
    <t>Mexico</t>
  </si>
  <si>
    <t>.my </t>
  </si>
  <si>
    <t>Malaysia</t>
  </si>
  <si>
    <t>.mz </t>
  </si>
  <si>
    <t>Mozambique</t>
  </si>
  <si>
    <t>.na </t>
  </si>
  <si>
    <t>Namibia</t>
  </si>
  <si>
    <t>.nc </t>
  </si>
  <si>
    <t>New Caledonia</t>
  </si>
  <si>
    <t>.ne </t>
  </si>
  <si>
    <t>Niger</t>
  </si>
  <si>
    <t>.nf </t>
  </si>
  <si>
    <t>Norfolk Island</t>
  </si>
  <si>
    <t>.ng </t>
  </si>
  <si>
    <t>Nigeria</t>
  </si>
  <si>
    <t>.ni </t>
  </si>
  <si>
    <t>Nicaragua</t>
  </si>
  <si>
    <t>.nl </t>
  </si>
  <si>
    <t>Netherlands</t>
  </si>
  <si>
    <t>.no </t>
  </si>
  <si>
    <t>Norway</t>
  </si>
  <si>
    <t>.np </t>
  </si>
  <si>
    <t>Nepal</t>
  </si>
  <si>
    <t>.nr </t>
  </si>
  <si>
    <t>Nauru</t>
  </si>
  <si>
    <t>.nu </t>
  </si>
  <si>
    <t>Niue</t>
  </si>
  <si>
    <t>.nz </t>
  </si>
  <si>
    <t>New Zealand</t>
  </si>
  <si>
    <t>.om </t>
  </si>
  <si>
    <t>Oman</t>
  </si>
  <si>
    <t>.pa </t>
  </si>
  <si>
    <t>Panama</t>
  </si>
  <si>
    <t>.pe </t>
  </si>
  <si>
    <t>Peru</t>
  </si>
  <si>
    <t>.pf </t>
  </si>
  <si>
    <t>French Polynesia</t>
  </si>
  <si>
    <t>.pg </t>
  </si>
  <si>
    <t>Papua New Guinea</t>
  </si>
  <si>
    <t>.ph </t>
  </si>
  <si>
    <t>Philippines</t>
  </si>
  <si>
    <t>.pk </t>
  </si>
  <si>
    <t>Pakistan</t>
  </si>
  <si>
    <t>.pl </t>
  </si>
  <si>
    <t>Poland</t>
  </si>
  <si>
    <t>.pm </t>
  </si>
  <si>
    <t>St. Pierre and Miquelon</t>
  </si>
  <si>
    <t>.pn </t>
  </si>
  <si>
    <t>Pitcairn Island</t>
  </si>
  <si>
    <t>.pr </t>
  </si>
  <si>
    <t>Puerto Rico</t>
  </si>
  <si>
    <t>.ps </t>
  </si>
  <si>
    <t>Palestinian Territories</t>
  </si>
  <si>
    <t>.pt </t>
  </si>
  <si>
    <t>Portugal</t>
  </si>
  <si>
    <t>.pw </t>
  </si>
  <si>
    <t>Palau</t>
  </si>
  <si>
    <t>.py </t>
  </si>
  <si>
    <t>Paraguay</t>
  </si>
  <si>
    <t>.qa </t>
  </si>
  <si>
    <t>Qatar</t>
  </si>
  <si>
    <t>.re </t>
  </si>
  <si>
    <t>Reunion Island</t>
  </si>
  <si>
    <t>.ro </t>
  </si>
  <si>
    <t>Romania</t>
  </si>
  <si>
    <t>.ru </t>
  </si>
  <si>
    <t>Russian Federation</t>
  </si>
  <si>
    <t>.rw </t>
  </si>
  <si>
    <t>Rwanda</t>
  </si>
  <si>
    <t>.sa </t>
  </si>
  <si>
    <t>Saudi Arabia</t>
  </si>
  <si>
    <t>.sb </t>
  </si>
  <si>
    <t>Solomon Islands</t>
  </si>
  <si>
    <t>.sc </t>
  </si>
  <si>
    <t>Seychelles</t>
  </si>
  <si>
    <t>.sd </t>
  </si>
  <si>
    <t>Sudan</t>
  </si>
  <si>
    <t>.se </t>
  </si>
  <si>
    <t>Sweden</t>
  </si>
  <si>
    <t>.sg </t>
  </si>
  <si>
    <t>Singapore</t>
  </si>
  <si>
    <t>.sh </t>
  </si>
  <si>
    <t>St. Helena</t>
  </si>
  <si>
    <t>.si </t>
  </si>
  <si>
    <t>Slovenia</t>
  </si>
  <si>
    <t>.sj </t>
  </si>
  <si>
    <t>Svalbard and Jan Mayen Islands</t>
  </si>
  <si>
    <t>.sk </t>
  </si>
  <si>
    <t>Slovak Republic</t>
  </si>
  <si>
    <t>.sl </t>
  </si>
  <si>
    <t>Sierra Leone</t>
  </si>
  <si>
    <t>.sm </t>
  </si>
  <si>
    <t>San Marino</t>
  </si>
  <si>
    <t>.sn </t>
  </si>
  <si>
    <t>Senegal</t>
  </si>
  <si>
    <t>.so </t>
  </si>
  <si>
    <t>Somalia</t>
  </si>
  <si>
    <t>.sr </t>
  </si>
  <si>
    <t>Suriname</t>
  </si>
  <si>
    <t>.st </t>
  </si>
  <si>
    <t>Sao Tome and Principe</t>
  </si>
  <si>
    <t>.sv </t>
  </si>
  <si>
    <t>El Salvador</t>
  </si>
  <si>
    <t>.sy </t>
  </si>
  <si>
    <t>Syrian Arab Republic</t>
  </si>
  <si>
    <t>.sz </t>
  </si>
  <si>
    <t>Swaziland</t>
  </si>
  <si>
    <t>.tc </t>
  </si>
  <si>
    <t>Turks and Caicos Islands</t>
  </si>
  <si>
    <t>.td </t>
  </si>
  <si>
    <t>Chad</t>
  </si>
  <si>
    <t>.tf </t>
  </si>
  <si>
    <t>French Southern Territories</t>
  </si>
  <si>
    <t>.tg </t>
  </si>
  <si>
    <t>Togo</t>
  </si>
  <si>
    <t>.th </t>
  </si>
  <si>
    <t>Thailand</t>
  </si>
  <si>
    <t>.tj </t>
  </si>
  <si>
    <t>Tajikistan</t>
  </si>
  <si>
    <t>.tk </t>
  </si>
  <si>
    <t>Tokelau</t>
  </si>
  <si>
    <t>.tm </t>
  </si>
  <si>
    <t>Turkmenistan</t>
  </si>
  <si>
    <t>.tn </t>
  </si>
  <si>
    <t>Tunisia</t>
  </si>
  <si>
    <t>.to </t>
  </si>
  <si>
    <t>Tonga</t>
  </si>
  <si>
    <t>.tp </t>
  </si>
  <si>
    <t>East Timor</t>
  </si>
  <si>
    <t>.tr </t>
  </si>
  <si>
    <t>Turkey</t>
  </si>
  <si>
    <t>.tt </t>
  </si>
  <si>
    <t>Trinidad and Tobago</t>
  </si>
  <si>
    <t>.tv </t>
  </si>
  <si>
    <t>Tuvalu</t>
  </si>
  <si>
    <t>.tw </t>
  </si>
  <si>
    <t>Taiwan</t>
  </si>
  <si>
    <t>.tz </t>
  </si>
  <si>
    <t>Tanzania</t>
  </si>
  <si>
    <t>.ua </t>
  </si>
  <si>
    <t>Ukraine</t>
  </si>
  <si>
    <t>.ug </t>
  </si>
  <si>
    <t>Uganda</t>
  </si>
  <si>
    <t>.uk </t>
  </si>
  <si>
    <t>United Kingdom</t>
  </si>
  <si>
    <t>.um </t>
  </si>
  <si>
    <t>US Minor Outlying Islands</t>
  </si>
  <si>
    <t>.us </t>
  </si>
  <si>
    <t>United States</t>
  </si>
  <si>
    <t>.uy </t>
  </si>
  <si>
    <t>Uruguay</t>
  </si>
  <si>
    <t>.uz </t>
  </si>
  <si>
    <t>Uzbekistan</t>
  </si>
  <si>
    <t>.va </t>
  </si>
  <si>
    <t>Holy See (City Vatican State)</t>
  </si>
  <si>
    <t>.vc </t>
  </si>
  <si>
    <t>Saint Vincent and the Grenadines</t>
  </si>
  <si>
    <t>.ve </t>
  </si>
  <si>
    <t>Venezuela</t>
  </si>
  <si>
    <t>.vg </t>
  </si>
  <si>
    <t>Virgin Islands (British)</t>
  </si>
  <si>
    <t>.vi </t>
  </si>
  <si>
    <t>Virgin Islands (USA)</t>
  </si>
  <si>
    <t>.vn </t>
  </si>
  <si>
    <t>Vietnam</t>
  </si>
  <si>
    <t>.vu </t>
  </si>
  <si>
    <t>Vanuatu</t>
  </si>
  <si>
    <t>.wf </t>
  </si>
  <si>
    <t>Wallis and Futuna Islands</t>
  </si>
  <si>
    <t>.ws </t>
  </si>
  <si>
    <t>Western Samoa</t>
  </si>
  <si>
    <t>.ye </t>
  </si>
  <si>
    <t>Yemen</t>
  </si>
  <si>
    <t>.yt </t>
  </si>
  <si>
    <t>Mayotte</t>
  </si>
  <si>
    <t>.za </t>
  </si>
  <si>
    <t>South Africa</t>
  </si>
  <si>
    <t>.zm </t>
  </si>
  <si>
    <t>Zambia</t>
  </si>
  <si>
    <t>.zw </t>
  </si>
  <si>
    <t>Zimbabwe</t>
  </si>
  <si>
    <t>Suchfilter</t>
  </si>
  <si>
    <t>.rs</t>
  </si>
  <si>
    <t>Serbia</t>
  </si>
  <si>
    <t>.me</t>
  </si>
  <si>
    <t>Montenegro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</si>
</sst>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#,##0.00\ &quot;DM&quot;;[Red]\-#,##0.00\ &quot;DM&quot;"/>
    <numFmt numFmtId="167" formatCode="0.0"/>
    <numFmt numFmtId="168" formatCode="\ \ \&lt;\&lt;\&lt;\ \ @"/>
    <numFmt numFmtId="169" formatCode="&quot;Kapitel&quot;* 0"/>
  </numFmts>
  <fonts count="17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6" tint="-0.2499465926084170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5" fillId="0" borderId="0" applyNumberFormat="0" applyFill="0" applyBorder="0" applyAlignment="0" applyProtection="0"/>
  </cellStyleXfs>
  <cellXfs count="45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/>
    <xf numFmtId="165" fontId="9" fillId="0" borderId="0" xfId="0" applyNumberFormat="1" applyFont="1" applyAlignment="1">
      <alignment vertical="center"/>
    </xf>
    <xf numFmtId="0" fontId="7" fillId="0" borderId="0" xfId="0" applyFont="1" applyAlignment="1">
      <alignment horizontal="center"/>
    </xf>
    <xf numFmtId="44" fontId="7" fillId="0" borderId="0" xfId="2" applyFont="1"/>
    <xf numFmtId="0" fontId="10" fillId="0" borderId="0" xfId="0" applyFont="1" applyAlignment="1">
      <alignment horizontal="center"/>
    </xf>
    <xf numFmtId="0" fontId="10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quotePrefix="1" applyFont="1"/>
    <xf numFmtId="0" fontId="7" fillId="0" borderId="0" xfId="0" applyNumberFormat="1" applyFont="1"/>
    <xf numFmtId="0" fontId="10" fillId="0" borderId="0" xfId="0" applyFont="1" applyAlignment="1">
      <alignment vertical="center"/>
    </xf>
    <xf numFmtId="14" fontId="7" fillId="0" borderId="0" xfId="0" applyNumberFormat="1" applyFont="1"/>
    <xf numFmtId="167" fontId="7" fillId="0" borderId="0" xfId="0" applyNumberFormat="1" applyFont="1"/>
    <xf numFmtId="0" fontId="7" fillId="0" borderId="0" xfId="0" quotePrefix="1" applyNumberFormat="1" applyFont="1"/>
    <xf numFmtId="49" fontId="7" fillId="0" borderId="0" xfId="0" applyNumberFormat="1" applyFont="1"/>
    <xf numFmtId="14" fontId="7" fillId="0" borderId="0" xfId="0" quotePrefix="1" applyNumberFormat="1" applyFont="1"/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44" fontId="7" fillId="0" borderId="0" xfId="2" quotePrefix="1" applyFont="1"/>
    <xf numFmtId="166" fontId="7" fillId="0" borderId="0" xfId="0" applyNumberFormat="1" applyFont="1"/>
    <xf numFmtId="9" fontId="7" fillId="0" borderId="0" xfId="1" applyFont="1"/>
    <xf numFmtId="0" fontId="10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indent="1"/>
    </xf>
    <xf numFmtId="0" fontId="10" fillId="0" borderId="0" xfId="0" applyNumberFormat="1" applyFont="1"/>
    <xf numFmtId="44" fontId="10" fillId="0" borderId="0" xfId="0" applyNumberFormat="1" applyFont="1"/>
    <xf numFmtId="44" fontId="7" fillId="0" borderId="0" xfId="0" applyNumberFormat="1" applyFont="1"/>
    <xf numFmtId="0" fontId="10" fillId="0" borderId="2" xfId="0" applyFont="1" applyFill="1" applyBorder="1" applyAlignment="1">
      <alignment horizontal="center"/>
    </xf>
    <xf numFmtId="0" fontId="6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9" fontId="12" fillId="3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165" fontId="13" fillId="0" borderId="0" xfId="0" applyNumberFormat="1" applyFont="1" applyAlignment="1">
      <alignment vertical="center"/>
    </xf>
    <xf numFmtId="168" fontId="14" fillId="0" borderId="0" xfId="0" applyNumberFormat="1" applyFont="1" applyAlignment="1">
      <alignment vertical="center"/>
    </xf>
    <xf numFmtId="44" fontId="2" fillId="0" borderId="0" xfId="2" applyFont="1"/>
    <xf numFmtId="0" fontId="16" fillId="0" borderId="0" xfId="0" applyFont="1"/>
    <xf numFmtId="0" fontId="15" fillId="0" borderId="0" xfId="4" applyAlignment="1" applyProtection="1"/>
    <xf numFmtId="0" fontId="15" fillId="0" borderId="0" xfId="4" applyBorder="1" applyAlignment="1" applyProtection="1"/>
    <xf numFmtId="0" fontId="0" fillId="0" borderId="0" xfId="0" applyBorder="1"/>
    <xf numFmtId="0" fontId="0" fillId="0" borderId="3" xfId="0" applyBorder="1" applyAlignment="1"/>
    <xf numFmtId="0" fontId="7" fillId="0" borderId="0" xfId="0" quotePrefix="1" applyNumberFormat="1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Fill="1"/>
  </cellXfs>
  <cellStyles count="5">
    <cellStyle name="Hyperlink" xfId="4" builtinId="8"/>
    <cellStyle name="Prozent" xfId="1" builtinId="5"/>
    <cellStyle name="Standard" xfId="0" builtinId="0" customBuiltin="1"/>
    <cellStyle name="Standard 2" xfId="3"/>
    <cellStyle name="Währung" xfId="2" builtinId="4"/>
  </cellStyles>
  <dxfs count="14"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381000</xdr:colOff>
      <xdr:row>1</xdr:row>
      <xdr:rowOff>9525</xdr:rowOff>
    </xdr:from>
    <xdr:to>
      <xdr:col>3</xdr:col>
      <xdr:colOff>17463</xdr:colOff>
      <xdr:row>2</xdr:row>
      <xdr:rowOff>164179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190875" y="200025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B2:E11" totalsRowCount="1" headerRowDxfId="13" headerRowBorderDxfId="12" tableBorderDxfId="11">
  <autoFilter ref="B2:E10"/>
  <tableColumns count="4">
    <tableColumn id="1" name="Jahr" totalsRowLabel="Ergebnis" dataDxfId="10" totalsRowDxfId="9"/>
    <tableColumn id="2" name="Einkauf" dataDxfId="8" totalsRowDxfId="7" dataCellStyle="Währung"/>
    <tableColumn id="3" name="Verkauf" dataDxfId="6" totalsRowDxfId="5" dataCellStyle="Währung"/>
    <tableColumn id="4" name="Deckungsbeitrag" totalsRowFunction="sum" dataDxfId="4" totalsRowDxfId="3" dataCellStyle="Währung">
      <calculatedColumnFormula>D3-C3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elle3" displayName="Tabelle3" ref="B5:C249" totalsRowShown="0" headerRowDxfId="2" tableBorderDxfId="1">
  <autoFilter ref="B5:C249">
    <filterColumn colId="1">
      <filters>
        <filter val="Brazil"/>
        <filter val="Germany"/>
        <filter val="Ghana"/>
        <filter val="Yemen"/>
      </filters>
    </filterColumn>
  </autoFilter>
  <sortState ref="B6:C249">
    <sortCondition ref="B6:B249"/>
  </sortState>
  <tableColumns count="2">
    <tableColumn id="1" name="Abkürzung"/>
    <tableColumn id="2" name="Land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ican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27"/>
  <sheetViews>
    <sheetView showGridLines="0" tabSelected="1" defaultGridColor="0" colorId="24" workbookViewId="0"/>
  </sheetViews>
  <sheetFormatPr baseColWidth="10" defaultRowHeight="15" x14ac:dyDescent="0.25"/>
  <cols>
    <col min="1" max="1" width="13.140625" style="2" customWidth="1"/>
    <col min="2" max="2" width="29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 x14ac:dyDescent="0.25">
      <c r="A1" s="1"/>
      <c r="B1" s="1"/>
      <c r="C1" s="1"/>
      <c r="D1" s="1"/>
      <c r="E1" s="1"/>
      <c r="F1" s="1"/>
    </row>
    <row r="2" spans="1:6" ht="18" customHeight="1" x14ac:dyDescent="0.25">
      <c r="A2" s="29"/>
      <c r="B2" s="30" t="s">
        <v>120</v>
      </c>
      <c r="C2" s="29"/>
      <c r="E2" s="1"/>
      <c r="F2" s="1"/>
    </row>
    <row r="3" spans="1:6" ht="18" customHeight="1" x14ac:dyDescent="0.25">
      <c r="B3" s="1"/>
      <c r="C3" s="1"/>
      <c r="D3" s="1"/>
      <c r="E3" s="1"/>
      <c r="F3" s="1"/>
    </row>
    <row r="4" spans="1:6" ht="18" customHeight="1" x14ac:dyDescent="0.25">
      <c r="A4" s="31">
        <v>19</v>
      </c>
      <c r="D4" s="1"/>
      <c r="E4" s="1"/>
      <c r="F4" s="1"/>
    </row>
    <row r="5" spans="1:6" ht="14.25" customHeight="1" x14ac:dyDescent="0.25">
      <c r="A5" s="32"/>
      <c r="D5" s="1"/>
      <c r="E5" s="1"/>
      <c r="F5" s="1"/>
    </row>
    <row r="6" spans="1:6" ht="14.25" customHeight="1" x14ac:dyDescent="0.25">
      <c r="B6" s="33" t="s">
        <v>0</v>
      </c>
      <c r="C6" s="1"/>
      <c r="D6" s="1"/>
      <c r="E6" s="1"/>
      <c r="F6" s="1"/>
    </row>
    <row r="7" spans="1:6" ht="14.25" customHeight="1" x14ac:dyDescent="0.25">
      <c r="A7" s="1"/>
      <c r="B7" s="34" t="s">
        <v>81</v>
      </c>
      <c r="C7" s="1"/>
      <c r="D7" s="1"/>
      <c r="E7" s="1"/>
      <c r="F7" s="1"/>
    </row>
    <row r="8" spans="1:6" ht="14.25" customHeight="1" x14ac:dyDescent="0.25">
      <c r="A8" s="1"/>
      <c r="B8" s="34" t="s">
        <v>82</v>
      </c>
      <c r="D8" s="1"/>
      <c r="E8" s="1"/>
      <c r="F8" s="1"/>
    </row>
    <row r="9" spans="1:6" ht="14.25" customHeight="1" x14ac:dyDescent="0.25">
      <c r="A9" s="1"/>
      <c r="B9" s="34" t="s">
        <v>83</v>
      </c>
      <c r="D9" s="1"/>
      <c r="E9" s="1"/>
      <c r="F9" s="1"/>
    </row>
    <row r="10" spans="1:6" ht="14.25" customHeight="1" x14ac:dyDescent="0.25">
      <c r="A10" s="1"/>
      <c r="B10" s="34" t="s">
        <v>84</v>
      </c>
      <c r="C10" s="3"/>
      <c r="D10" s="1"/>
      <c r="E10" s="1"/>
      <c r="F10" s="1"/>
    </row>
    <row r="11" spans="1:6" ht="14.25" customHeight="1" x14ac:dyDescent="0.25">
      <c r="A11" s="1"/>
      <c r="B11" s="34" t="s">
        <v>85</v>
      </c>
      <c r="C11" s="3"/>
      <c r="D11" s="1"/>
      <c r="E11" s="1"/>
      <c r="F11" s="1"/>
    </row>
    <row r="12" spans="1:6" ht="14.25" customHeight="1" x14ac:dyDescent="0.25">
      <c r="A12" s="1"/>
      <c r="B12" s="34" t="s">
        <v>108</v>
      </c>
      <c r="F12" s="1"/>
    </row>
    <row r="13" spans="1:6" ht="14.25" customHeight="1" x14ac:dyDescent="0.25">
      <c r="A13" s="1"/>
      <c r="B13" s="34" t="s">
        <v>109</v>
      </c>
      <c r="C13" s="1"/>
      <c r="D13" s="1"/>
      <c r="E13" s="1"/>
      <c r="F13" s="1"/>
    </row>
    <row r="14" spans="1:6" ht="14.25" customHeight="1" x14ac:dyDescent="0.25">
      <c r="A14" s="1"/>
      <c r="B14" s="34" t="s">
        <v>610</v>
      </c>
      <c r="C14" s="1"/>
      <c r="D14" s="1"/>
      <c r="E14" s="1"/>
      <c r="F14" s="1"/>
    </row>
    <row r="15" spans="1:6" ht="14.25" customHeight="1" x14ac:dyDescent="0.25">
      <c r="A15" s="1"/>
      <c r="B15" s="3"/>
      <c r="C15" s="1"/>
      <c r="D15" s="1"/>
      <c r="E15" s="1"/>
      <c r="F15" s="1"/>
    </row>
    <row r="16" spans="1:6" ht="14.25" customHeight="1" x14ac:dyDescent="0.25">
      <c r="A16" s="1"/>
      <c r="B16" s="33" t="s">
        <v>86</v>
      </c>
      <c r="C16" s="1"/>
      <c r="D16" s="1"/>
      <c r="E16" s="1"/>
      <c r="F16" s="1"/>
    </row>
    <row r="17" spans="1:6" ht="14.25" customHeight="1" x14ac:dyDescent="0.25">
      <c r="A17" s="1"/>
      <c r="B17" s="33"/>
      <c r="C17" s="1"/>
      <c r="D17" s="1"/>
      <c r="E17" s="1"/>
      <c r="F17" s="1"/>
    </row>
    <row r="18" spans="1:6" ht="18" customHeight="1" x14ac:dyDescent="0.25">
      <c r="B18" s="33" t="s">
        <v>87</v>
      </c>
    </row>
    <row r="19" spans="1:6" ht="18" customHeight="1" x14ac:dyDescent="0.25"/>
    <row r="20" spans="1:6" ht="18" customHeight="1" x14ac:dyDescent="0.25"/>
    <row r="21" spans="1:6" ht="18" customHeight="1" x14ac:dyDescent="0.25"/>
    <row r="22" spans="1:6" ht="18" customHeight="1" x14ac:dyDescent="0.25"/>
    <row r="23" spans="1:6" ht="18" customHeight="1" x14ac:dyDescent="0.25"/>
    <row r="24" spans="1:6" ht="18" customHeight="1" x14ac:dyDescent="0.25"/>
    <row r="25" spans="1:6" ht="18" customHeight="1" x14ac:dyDescent="0.25"/>
    <row r="26" spans="1:6" ht="18" customHeight="1" x14ac:dyDescent="0.25"/>
    <row r="27" spans="1:6" ht="18" customHeight="1" x14ac:dyDescent="0.25"/>
  </sheetData>
  <phoneticPr fontId="0" type="noConversion"/>
  <hyperlinks>
    <hyperlink ref="B7" location="'Namen festlegen'!A1" display="Namen festlegen"/>
    <hyperlink ref="B8" location="Erstellen!A1" display="Erstellen"/>
    <hyperlink ref="B9" location="Konstanten!A1" display="Konstanten"/>
    <hyperlink ref="B10" location="'Relative Bezüge'!A1" display="Relative Bezüge"/>
    <hyperlink ref="B11" location="'Dynamische Namen'!A1" display="Dynamische Namen"/>
    <hyperlink ref="B12" location="Tabelle!A1" display="Tabelle"/>
    <hyperlink ref="B13" location="'Tabelle-Übung'!A1" display="Tabelle-Übung"/>
    <hyperlink ref="B14" location="Suchfilter!A1" display="Suchfilter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2:E14"/>
  <sheetViews>
    <sheetView workbookViewId="0">
      <selection activeCell="A4" sqref="A4"/>
    </sheetView>
  </sheetViews>
  <sheetFormatPr baseColWidth="10" defaultRowHeight="15" x14ac:dyDescent="0.25"/>
  <cols>
    <col min="1" max="2" width="13.7109375" style="2" customWidth="1"/>
    <col min="3" max="3" width="5.7109375" style="2" customWidth="1"/>
    <col min="4" max="16384" width="11.42578125" style="2"/>
  </cols>
  <sheetData>
    <row r="2" spans="1:5" x14ac:dyDescent="0.25">
      <c r="A2" s="8" t="s">
        <v>17</v>
      </c>
      <c r="B2" s="8" t="s">
        <v>30</v>
      </c>
    </row>
    <row r="3" spans="1:5" x14ac:dyDescent="0.25">
      <c r="A3" s="2" t="s">
        <v>18</v>
      </c>
      <c r="B3" s="5">
        <f t="shared" ref="B3:B14" ca="1" si="0">RANDBETWEEN(2000,9000)</f>
        <v>6497</v>
      </c>
      <c r="E3" s="35" t="s">
        <v>92</v>
      </c>
    </row>
    <row r="4" spans="1:5" x14ac:dyDescent="0.25">
      <c r="A4" s="2" t="s">
        <v>19</v>
      </c>
      <c r="B4" s="5">
        <f t="shared" ca="1" si="0"/>
        <v>5066</v>
      </c>
    </row>
    <row r="5" spans="1:5" x14ac:dyDescent="0.25">
      <c r="A5" s="2" t="s">
        <v>20</v>
      </c>
      <c r="B5" s="5">
        <f t="shared" ca="1" si="0"/>
        <v>8084</v>
      </c>
    </row>
    <row r="6" spans="1:5" x14ac:dyDescent="0.25">
      <c r="A6" s="2" t="s">
        <v>21</v>
      </c>
      <c r="B6" s="5">
        <f t="shared" ca="1" si="0"/>
        <v>4411</v>
      </c>
    </row>
    <row r="7" spans="1:5" x14ac:dyDescent="0.25">
      <c r="A7" s="2" t="s">
        <v>22</v>
      </c>
      <c r="B7" s="5">
        <f t="shared" ca="1" si="0"/>
        <v>6175</v>
      </c>
    </row>
    <row r="8" spans="1:5" x14ac:dyDescent="0.25">
      <c r="A8" s="2" t="s">
        <v>23</v>
      </c>
      <c r="B8" s="5">
        <f t="shared" ca="1" si="0"/>
        <v>4599</v>
      </c>
    </row>
    <row r="9" spans="1:5" x14ac:dyDescent="0.25">
      <c r="A9" s="2" t="s">
        <v>24</v>
      </c>
      <c r="B9" s="5">
        <f t="shared" ca="1" si="0"/>
        <v>8002</v>
      </c>
    </row>
    <row r="10" spans="1:5" x14ac:dyDescent="0.25">
      <c r="A10" s="2" t="s">
        <v>25</v>
      </c>
      <c r="B10" s="5">
        <f t="shared" ca="1" si="0"/>
        <v>6898</v>
      </c>
    </row>
    <row r="11" spans="1:5" x14ac:dyDescent="0.25">
      <c r="A11" s="2" t="s">
        <v>26</v>
      </c>
      <c r="B11" s="5">
        <f t="shared" ca="1" si="0"/>
        <v>8464</v>
      </c>
    </row>
    <row r="12" spans="1:5" x14ac:dyDescent="0.25">
      <c r="A12" s="2" t="s">
        <v>27</v>
      </c>
      <c r="B12" s="5">
        <f t="shared" ca="1" si="0"/>
        <v>7597</v>
      </c>
    </row>
    <row r="13" spans="1:5" x14ac:dyDescent="0.25">
      <c r="A13" s="2" t="s">
        <v>28</v>
      </c>
      <c r="B13" s="5">
        <f t="shared" ca="1" si="0"/>
        <v>8678</v>
      </c>
    </row>
    <row r="14" spans="1:5" x14ac:dyDescent="0.25">
      <c r="A14" s="2" t="s">
        <v>29</v>
      </c>
      <c r="B14" s="5">
        <f t="shared" ca="1" si="0"/>
        <v>4946</v>
      </c>
    </row>
  </sheetData>
  <phoneticPr fontId="3" type="noConversion"/>
  <hyperlinks>
    <hyperlink ref="E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24"/>
  <sheetViews>
    <sheetView workbookViewId="0">
      <selection activeCell="A4" sqref="A4"/>
    </sheetView>
  </sheetViews>
  <sheetFormatPr baseColWidth="10" defaultRowHeight="15" x14ac:dyDescent="0.25"/>
  <cols>
    <col min="1" max="1" width="25.42578125" style="2" bestFit="1" customWidth="1"/>
    <col min="2" max="3" width="14.7109375" style="2" customWidth="1"/>
    <col min="4" max="4" width="5.7109375" style="2" customWidth="1"/>
    <col min="5" max="5" width="25.7109375" style="2" bestFit="1" customWidth="1"/>
    <col min="6" max="6" width="21.28515625" style="2" customWidth="1"/>
    <col min="7" max="7" width="22.28515625" style="2" bestFit="1" customWidth="1"/>
    <col min="8" max="8" width="5.7109375" style="2" customWidth="1"/>
    <col min="9" max="16384" width="11.42578125" style="2"/>
  </cols>
  <sheetData>
    <row r="2" spans="1:7" x14ac:dyDescent="0.25">
      <c r="A2" s="8" t="s">
        <v>31</v>
      </c>
      <c r="B2" s="8" t="s">
        <v>32</v>
      </c>
      <c r="C2" s="8" t="s">
        <v>33</v>
      </c>
      <c r="E2" s="22" t="s">
        <v>93</v>
      </c>
    </row>
    <row r="3" spans="1:7" x14ac:dyDescent="0.25">
      <c r="A3" s="2" t="s">
        <v>8</v>
      </c>
      <c r="E3" s="10" t="s">
        <v>33</v>
      </c>
      <c r="F3" s="10" t="s">
        <v>34</v>
      </c>
      <c r="G3" s="2" t="s">
        <v>95</v>
      </c>
    </row>
    <row r="4" spans="1:7" x14ac:dyDescent="0.25">
      <c r="A4" s="2" t="s">
        <v>4</v>
      </c>
      <c r="E4" s="10" t="s">
        <v>35</v>
      </c>
      <c r="F4" s="10" t="s">
        <v>36</v>
      </c>
      <c r="G4" s="2" t="s">
        <v>94</v>
      </c>
    </row>
    <row r="5" spans="1:7" x14ac:dyDescent="0.25">
      <c r="A5" s="2" t="s">
        <v>2</v>
      </c>
      <c r="E5" s="10" t="s">
        <v>4</v>
      </c>
      <c r="F5" s="10" t="s">
        <v>37</v>
      </c>
      <c r="G5" s="2" t="s">
        <v>94</v>
      </c>
    </row>
    <row r="6" spans="1:7" x14ac:dyDescent="0.25">
      <c r="A6" s="2" t="s">
        <v>16</v>
      </c>
      <c r="E6" s="10" t="s">
        <v>2</v>
      </c>
      <c r="F6" s="10" t="s">
        <v>38</v>
      </c>
      <c r="G6" s="2" t="s">
        <v>94</v>
      </c>
    </row>
    <row r="7" spans="1:7" x14ac:dyDescent="0.25">
      <c r="A7" s="2" t="s">
        <v>3</v>
      </c>
      <c r="E7" s="10" t="s">
        <v>16</v>
      </c>
      <c r="F7" s="10" t="s">
        <v>39</v>
      </c>
      <c r="G7" s="2" t="s">
        <v>94</v>
      </c>
    </row>
    <row r="8" spans="1:7" x14ac:dyDescent="0.25">
      <c r="A8" s="2" t="s">
        <v>1</v>
      </c>
      <c r="E8" s="10" t="s">
        <v>3</v>
      </c>
      <c r="F8" s="10" t="s">
        <v>40</v>
      </c>
      <c r="G8" s="2" t="s">
        <v>94</v>
      </c>
    </row>
    <row r="9" spans="1:7" x14ac:dyDescent="0.25">
      <c r="A9" s="2" t="s">
        <v>6</v>
      </c>
      <c r="E9" s="10" t="s">
        <v>31</v>
      </c>
      <c r="F9" s="10" t="s">
        <v>41</v>
      </c>
      <c r="G9" s="2" t="s">
        <v>96</v>
      </c>
    </row>
    <row r="10" spans="1:7" x14ac:dyDescent="0.25">
      <c r="A10" s="2" t="s">
        <v>10</v>
      </c>
      <c r="E10" s="10" t="s">
        <v>1</v>
      </c>
      <c r="F10" s="10" t="s">
        <v>42</v>
      </c>
      <c r="G10" s="2" t="s">
        <v>94</v>
      </c>
    </row>
    <row r="11" spans="1:7" x14ac:dyDescent="0.25">
      <c r="A11" s="2" t="s">
        <v>14</v>
      </c>
      <c r="E11" s="10" t="s">
        <v>6</v>
      </c>
      <c r="F11" s="10" t="s">
        <v>43</v>
      </c>
      <c r="G11" s="2" t="s">
        <v>94</v>
      </c>
    </row>
    <row r="12" spans="1:7" x14ac:dyDescent="0.25">
      <c r="A12" s="2" t="s">
        <v>9</v>
      </c>
      <c r="E12" s="10" t="s">
        <v>44</v>
      </c>
      <c r="F12" s="10" t="s">
        <v>45</v>
      </c>
      <c r="G12" s="2" t="s">
        <v>94</v>
      </c>
    </row>
    <row r="13" spans="1:7" x14ac:dyDescent="0.25">
      <c r="A13" s="2" t="s">
        <v>11</v>
      </c>
      <c r="E13" s="10" t="s">
        <v>14</v>
      </c>
      <c r="F13" s="10" t="s">
        <v>46</v>
      </c>
      <c r="G13" s="2" t="s">
        <v>94</v>
      </c>
    </row>
    <row r="14" spans="1:7" x14ac:dyDescent="0.25">
      <c r="A14" s="2" t="s">
        <v>5</v>
      </c>
      <c r="E14" s="10" t="s">
        <v>47</v>
      </c>
      <c r="F14" s="10" t="s">
        <v>48</v>
      </c>
      <c r="G14" s="2" t="s">
        <v>94</v>
      </c>
    </row>
    <row r="15" spans="1:7" x14ac:dyDescent="0.25">
      <c r="A15" s="2" t="s">
        <v>13</v>
      </c>
      <c r="E15" s="10" t="s">
        <v>49</v>
      </c>
      <c r="F15" s="10" t="s">
        <v>50</v>
      </c>
      <c r="G15" s="2" t="s">
        <v>94</v>
      </c>
    </row>
    <row r="16" spans="1:7" x14ac:dyDescent="0.25">
      <c r="A16" s="2" t="s">
        <v>15</v>
      </c>
      <c r="E16" s="10" t="s">
        <v>5</v>
      </c>
      <c r="F16" s="10" t="s">
        <v>51</v>
      </c>
      <c r="G16" s="2" t="s">
        <v>94</v>
      </c>
    </row>
    <row r="17" spans="1:7" x14ac:dyDescent="0.25">
      <c r="A17" s="2" t="s">
        <v>7</v>
      </c>
      <c r="E17" s="10" t="s">
        <v>13</v>
      </c>
      <c r="F17" s="10" t="s">
        <v>52</v>
      </c>
      <c r="G17" s="2" t="s">
        <v>94</v>
      </c>
    </row>
    <row r="18" spans="1:7" x14ac:dyDescent="0.25">
      <c r="A18" s="2" t="s">
        <v>12</v>
      </c>
      <c r="E18" s="10" t="s">
        <v>53</v>
      </c>
      <c r="F18" s="10" t="s">
        <v>54</v>
      </c>
      <c r="G18" s="2" t="s">
        <v>94</v>
      </c>
    </row>
    <row r="19" spans="1:7" x14ac:dyDescent="0.25">
      <c r="E19" s="10" t="s">
        <v>55</v>
      </c>
      <c r="F19" s="10" t="s">
        <v>56</v>
      </c>
      <c r="G19" s="2" t="s">
        <v>94</v>
      </c>
    </row>
    <row r="20" spans="1:7" x14ac:dyDescent="0.25">
      <c r="E20" s="10" t="s">
        <v>12</v>
      </c>
      <c r="F20" s="10" t="s">
        <v>57</v>
      </c>
      <c r="G20" s="2" t="s">
        <v>94</v>
      </c>
    </row>
    <row r="21" spans="1:7" x14ac:dyDescent="0.25">
      <c r="E21" s="10" t="s">
        <v>32</v>
      </c>
      <c r="F21" s="10" t="s">
        <v>58</v>
      </c>
      <c r="G21" s="2" t="s">
        <v>95</v>
      </c>
    </row>
    <row r="24" spans="1:7" x14ac:dyDescent="0.25">
      <c r="A24" s="35" t="s">
        <v>92</v>
      </c>
    </row>
  </sheetData>
  <phoneticPr fontId="3" type="noConversion"/>
  <hyperlinks>
    <hyperlink ref="A2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B3:E18"/>
  <sheetViews>
    <sheetView workbookViewId="0">
      <selection activeCell="A4" sqref="A4"/>
    </sheetView>
  </sheetViews>
  <sheetFormatPr baseColWidth="10" defaultRowHeight="15" x14ac:dyDescent="0.25"/>
  <cols>
    <col min="1" max="1" width="11.42578125" style="2"/>
    <col min="2" max="2" width="16.5703125" style="2" customWidth="1"/>
    <col min="3" max="3" width="11.85546875" style="2" customWidth="1"/>
    <col min="4" max="16384" width="11.42578125" style="2"/>
  </cols>
  <sheetData>
    <row r="3" spans="2:5" x14ac:dyDescent="0.25">
      <c r="B3" s="2" t="s">
        <v>59</v>
      </c>
      <c r="C3" s="5">
        <v>1234.56</v>
      </c>
      <c r="D3" s="20"/>
      <c r="E3" s="20"/>
    </row>
    <row r="4" spans="2:5" x14ac:dyDescent="0.25">
      <c r="B4" s="2" t="s">
        <v>60</v>
      </c>
      <c r="C4" s="21">
        <f>Mwst</f>
        <v>0.19</v>
      </c>
    </row>
    <row r="6" spans="2:5" x14ac:dyDescent="0.25">
      <c r="B6" s="2" t="s">
        <v>61</v>
      </c>
      <c r="C6" s="5">
        <f>C3+C3*Mwst</f>
        <v>1469.13</v>
      </c>
    </row>
    <row r="9" spans="2:5" x14ac:dyDescent="0.25">
      <c r="B9" s="2" t="str">
        <f ca="1">"Bitte überweisen Sie den Rechnungsbetrag bis zum "&amp;Zahlungsziel&amp;"."</f>
        <v>Bitte überweisen Sie den Rechnungsbetrag bis zum 29.09.2010.</v>
      </c>
    </row>
    <row r="18" spans="2:2" x14ac:dyDescent="0.25">
      <c r="B18" s="35" t="s">
        <v>92</v>
      </c>
    </row>
  </sheetData>
  <phoneticPr fontId="3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J17"/>
  <sheetViews>
    <sheetView zoomScaleNormal="100" workbookViewId="0">
      <selection activeCell="A4" sqref="A4"/>
    </sheetView>
  </sheetViews>
  <sheetFormatPr baseColWidth="10" defaultRowHeight="15" x14ac:dyDescent="0.25"/>
  <cols>
    <col min="1" max="1" width="10.28515625" style="2" customWidth="1"/>
    <col min="2" max="3" width="11.85546875" style="2" customWidth="1"/>
    <col min="4" max="4" width="15.7109375" style="2" customWidth="1"/>
    <col min="5" max="5" width="5.7109375" style="2" customWidth="1"/>
    <col min="6" max="6" width="13.85546875" style="2" customWidth="1"/>
    <col min="7" max="7" width="17.85546875" style="2" customWidth="1"/>
    <col min="8" max="8" width="13.7109375" style="2" customWidth="1"/>
    <col min="9" max="9" width="11.42578125" style="2"/>
    <col min="10" max="10" width="5.7109375" customWidth="1"/>
    <col min="11" max="16384" width="11.42578125" style="2"/>
  </cols>
  <sheetData>
    <row r="1" spans="1:9" ht="20.100000000000001" customHeight="1" x14ac:dyDescent="0.25">
      <c r="A1" s="11" t="s">
        <v>121</v>
      </c>
    </row>
    <row r="2" spans="1:9" ht="15" customHeight="1" x14ac:dyDescent="0.25">
      <c r="A2" s="23" t="s">
        <v>17</v>
      </c>
      <c r="B2" s="23" t="s">
        <v>62</v>
      </c>
      <c r="C2" s="23" t="s">
        <v>63</v>
      </c>
      <c r="D2" s="23" t="s">
        <v>64</v>
      </c>
      <c r="E2" s="18"/>
      <c r="F2" s="18" t="s">
        <v>65</v>
      </c>
      <c r="G2" s="18" t="s">
        <v>76</v>
      </c>
      <c r="H2" s="18" t="s">
        <v>66</v>
      </c>
      <c r="I2" s="18" t="s">
        <v>76</v>
      </c>
    </row>
    <row r="3" spans="1:9" x14ac:dyDescent="0.25">
      <c r="A3" s="2" t="s">
        <v>18</v>
      </c>
      <c r="B3" s="5">
        <v>16890</v>
      </c>
      <c r="C3" s="5">
        <v>15662</v>
      </c>
      <c r="D3" s="5">
        <f t="shared" ref="D3:D14" si="0">Deckungsbeitrag</f>
        <v>1228</v>
      </c>
      <c r="E3" s="5"/>
      <c r="F3" s="5">
        <f t="shared" ref="F3:F14" si="1">Verkauf-Einkauf</f>
        <v>-1228</v>
      </c>
      <c r="G3" s="19" t="s">
        <v>88</v>
      </c>
      <c r="H3" s="5">
        <f>C3-B3</f>
        <v>-1228</v>
      </c>
      <c r="I3" s="24" t="s">
        <v>97</v>
      </c>
    </row>
    <row r="4" spans="1:9" x14ac:dyDescent="0.25">
      <c r="A4" s="2" t="s">
        <v>19</v>
      </c>
      <c r="B4" s="5">
        <v>17117</v>
      </c>
      <c r="C4" s="5">
        <v>14048</v>
      </c>
      <c r="D4" s="5">
        <f t="shared" si="0"/>
        <v>3069</v>
      </c>
      <c r="E4" s="5"/>
      <c r="F4" s="5">
        <f t="shared" si="1"/>
        <v>-3069</v>
      </c>
      <c r="G4" s="19" t="s">
        <v>88</v>
      </c>
      <c r="H4" s="5">
        <f t="shared" ref="H4:H14" si="2">C4-B4</f>
        <v>-3069</v>
      </c>
      <c r="I4" s="24" t="s">
        <v>98</v>
      </c>
    </row>
    <row r="5" spans="1:9" x14ac:dyDescent="0.25">
      <c r="A5" s="2" t="s">
        <v>20</v>
      </c>
      <c r="B5" s="5">
        <v>16428</v>
      </c>
      <c r="C5" s="5">
        <v>14469</v>
      </c>
      <c r="D5" s="5">
        <f t="shared" si="0"/>
        <v>1959</v>
      </c>
      <c r="E5" s="5"/>
      <c r="F5" s="5">
        <f t="shared" si="1"/>
        <v>-1959</v>
      </c>
      <c r="G5" s="19" t="s">
        <v>88</v>
      </c>
      <c r="H5" s="5">
        <f t="shared" si="2"/>
        <v>-1959</v>
      </c>
      <c r="I5" s="24" t="s">
        <v>99</v>
      </c>
    </row>
    <row r="6" spans="1:9" x14ac:dyDescent="0.25">
      <c r="A6" s="2" t="s">
        <v>21</v>
      </c>
      <c r="B6" s="5">
        <v>14699</v>
      </c>
      <c r="C6" s="5">
        <v>15592</v>
      </c>
      <c r="D6" s="5">
        <f t="shared" si="0"/>
        <v>-893</v>
      </c>
      <c r="E6" s="5"/>
      <c r="F6" s="5">
        <f t="shared" si="1"/>
        <v>893</v>
      </c>
      <c r="G6" s="19" t="s">
        <v>88</v>
      </c>
      <c r="H6" s="5">
        <f t="shared" si="2"/>
        <v>893</v>
      </c>
      <c r="I6" s="24" t="s">
        <v>100</v>
      </c>
    </row>
    <row r="7" spans="1:9" x14ac:dyDescent="0.25">
      <c r="A7" s="2" t="s">
        <v>22</v>
      </c>
      <c r="B7" s="5">
        <v>16274</v>
      </c>
      <c r="C7" s="5">
        <v>13351</v>
      </c>
      <c r="D7" s="5">
        <f t="shared" si="0"/>
        <v>2923</v>
      </c>
      <c r="E7" s="5"/>
      <c r="F7" s="5">
        <f t="shared" si="1"/>
        <v>-2923</v>
      </c>
      <c r="G7" s="19" t="s">
        <v>88</v>
      </c>
      <c r="H7" s="5">
        <f t="shared" si="2"/>
        <v>-2923</v>
      </c>
      <c r="I7" s="24" t="s">
        <v>77</v>
      </c>
    </row>
    <row r="8" spans="1:9" x14ac:dyDescent="0.25">
      <c r="A8" s="2" t="s">
        <v>23</v>
      </c>
      <c r="B8" s="5">
        <v>14228</v>
      </c>
      <c r="C8" s="5">
        <v>12514</v>
      </c>
      <c r="D8" s="5">
        <f t="shared" si="0"/>
        <v>1714</v>
      </c>
      <c r="E8" s="5"/>
      <c r="F8" s="5">
        <f t="shared" si="1"/>
        <v>-1714</v>
      </c>
      <c r="G8" s="19" t="s">
        <v>88</v>
      </c>
      <c r="H8" s="5">
        <f t="shared" si="2"/>
        <v>-1714</v>
      </c>
      <c r="I8" s="24" t="s">
        <v>101</v>
      </c>
    </row>
    <row r="9" spans="1:9" x14ac:dyDescent="0.25">
      <c r="A9" s="2" t="s">
        <v>24</v>
      </c>
      <c r="B9" s="5">
        <v>14663</v>
      </c>
      <c r="C9" s="5">
        <v>12642</v>
      </c>
      <c r="D9" s="5">
        <f t="shared" si="0"/>
        <v>2021</v>
      </c>
      <c r="E9" s="5"/>
      <c r="F9" s="5">
        <f t="shared" si="1"/>
        <v>-2021</v>
      </c>
      <c r="G9" s="19" t="s">
        <v>88</v>
      </c>
      <c r="H9" s="5">
        <f t="shared" si="2"/>
        <v>-2021</v>
      </c>
      <c r="I9" s="24" t="s">
        <v>102</v>
      </c>
    </row>
    <row r="10" spans="1:9" x14ac:dyDescent="0.25">
      <c r="A10" s="2" t="s">
        <v>25</v>
      </c>
      <c r="B10" s="5">
        <v>14424</v>
      </c>
      <c r="C10" s="5">
        <v>16094</v>
      </c>
      <c r="D10" s="5">
        <f t="shared" si="0"/>
        <v>-1670</v>
      </c>
      <c r="E10" s="5"/>
      <c r="F10" s="5">
        <f t="shared" si="1"/>
        <v>1670</v>
      </c>
      <c r="G10" s="19" t="s">
        <v>88</v>
      </c>
      <c r="H10" s="5">
        <f t="shared" si="2"/>
        <v>1670</v>
      </c>
      <c r="I10" s="24" t="s">
        <v>103</v>
      </c>
    </row>
    <row r="11" spans="1:9" x14ac:dyDescent="0.25">
      <c r="A11" s="2" t="s">
        <v>26</v>
      </c>
      <c r="B11" s="5">
        <v>15899</v>
      </c>
      <c r="C11" s="5">
        <v>15470</v>
      </c>
      <c r="D11" s="5">
        <f t="shared" si="0"/>
        <v>429</v>
      </c>
      <c r="E11" s="5"/>
      <c r="F11" s="5">
        <f t="shared" si="1"/>
        <v>-429</v>
      </c>
      <c r="G11" s="19" t="s">
        <v>88</v>
      </c>
      <c r="H11" s="5">
        <f t="shared" si="2"/>
        <v>-429</v>
      </c>
      <c r="I11" s="24" t="s">
        <v>104</v>
      </c>
    </row>
    <row r="12" spans="1:9" x14ac:dyDescent="0.25">
      <c r="A12" s="2" t="s">
        <v>27</v>
      </c>
      <c r="B12" s="5">
        <v>15679</v>
      </c>
      <c r="C12" s="5">
        <v>14110</v>
      </c>
      <c r="D12" s="5">
        <f t="shared" si="0"/>
        <v>1569</v>
      </c>
      <c r="E12" s="5"/>
      <c r="F12" s="5">
        <f t="shared" si="1"/>
        <v>-1569</v>
      </c>
      <c r="G12" s="19" t="s">
        <v>88</v>
      </c>
      <c r="H12" s="5">
        <f t="shared" si="2"/>
        <v>-1569</v>
      </c>
      <c r="I12" s="24" t="s">
        <v>105</v>
      </c>
    </row>
    <row r="13" spans="1:9" x14ac:dyDescent="0.25">
      <c r="A13" s="2" t="s">
        <v>28</v>
      </c>
      <c r="B13" s="5">
        <v>14905</v>
      </c>
      <c r="C13" s="5">
        <v>14702</v>
      </c>
      <c r="D13" s="5">
        <f t="shared" si="0"/>
        <v>203</v>
      </c>
      <c r="E13" s="5"/>
      <c r="F13" s="5">
        <f t="shared" si="1"/>
        <v>-203</v>
      </c>
      <c r="G13" s="19" t="s">
        <v>88</v>
      </c>
      <c r="H13" s="5">
        <f t="shared" si="2"/>
        <v>-203</v>
      </c>
      <c r="I13" s="24" t="s">
        <v>106</v>
      </c>
    </row>
    <row r="14" spans="1:9" x14ac:dyDescent="0.25">
      <c r="A14" s="2" t="s">
        <v>29</v>
      </c>
      <c r="B14" s="5">
        <v>13827</v>
      </c>
      <c r="C14" s="5">
        <v>12561</v>
      </c>
      <c r="D14" s="5">
        <f t="shared" si="0"/>
        <v>1266</v>
      </c>
      <c r="E14" s="5"/>
      <c r="F14" s="5">
        <f t="shared" si="1"/>
        <v>-1266</v>
      </c>
      <c r="G14" s="19" t="s">
        <v>88</v>
      </c>
      <c r="H14" s="5">
        <f t="shared" si="2"/>
        <v>-1266</v>
      </c>
      <c r="I14" s="24" t="s">
        <v>107</v>
      </c>
    </row>
    <row r="17" spans="2:2" x14ac:dyDescent="0.25">
      <c r="B17" s="35" t="s">
        <v>92</v>
      </c>
    </row>
  </sheetData>
  <phoneticPr fontId="3" type="noConversion"/>
  <hyperlinks>
    <hyperlink ref="B1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J368"/>
  <sheetViews>
    <sheetView showGridLines="0" zoomScaleNormal="100" workbookViewId="0">
      <selection activeCell="A4" sqref="A4"/>
    </sheetView>
  </sheetViews>
  <sheetFormatPr baseColWidth="10" defaultRowHeight="15" x14ac:dyDescent="0.25"/>
  <cols>
    <col min="1" max="1" width="11.42578125" style="2"/>
    <col min="2" max="3" width="5.7109375" style="2" customWidth="1"/>
    <col min="4" max="4" width="19.5703125" style="2" customWidth="1"/>
    <col min="5" max="9" width="11.42578125" style="2"/>
    <col min="10" max="10" width="8" style="2" customWidth="1"/>
    <col min="11" max="11" width="5.7109375" style="2" customWidth="1"/>
    <col min="12" max="12" width="11.42578125" style="2"/>
    <col min="13" max="13" width="5.7109375" style="2" customWidth="1"/>
    <col min="14" max="16384" width="11.42578125" style="2"/>
  </cols>
  <sheetData>
    <row r="1" spans="1:10" ht="43.5" customHeight="1" x14ac:dyDescent="0.25">
      <c r="A1" s="11" t="s">
        <v>73</v>
      </c>
    </row>
    <row r="2" spans="1:10" x14ac:dyDescent="0.25">
      <c r="A2" s="8" t="s">
        <v>67</v>
      </c>
      <c r="B2" s="8" t="s">
        <v>74</v>
      </c>
      <c r="D2" s="7" t="s">
        <v>68</v>
      </c>
    </row>
    <row r="3" spans="1:10" x14ac:dyDescent="0.25">
      <c r="A3" s="12">
        <v>40179</v>
      </c>
      <c r="B3" s="13">
        <v>100</v>
      </c>
      <c r="D3" s="2" t="s">
        <v>67</v>
      </c>
      <c r="E3" s="2" t="str">
        <f>IF(A3&lt;&gt;"","A3:A"&amp;COUNT(Eingabebereich)+2)</f>
        <v>A3:A13</v>
      </c>
      <c r="F3" s="9" t="s">
        <v>89</v>
      </c>
    </row>
    <row r="4" spans="1:10" x14ac:dyDescent="0.25">
      <c r="A4" s="12">
        <f t="shared" ref="A4:A12" si="0">A3+1</f>
        <v>40180</v>
      </c>
      <c r="B4" s="13">
        <v>75</v>
      </c>
      <c r="D4" s="2" t="s">
        <v>74</v>
      </c>
      <c r="E4" s="2" t="str">
        <f>IF(B3&lt;&gt;"","B3:B"&amp;COUNT(Eingabebereich)+2)</f>
        <v>B3:B13</v>
      </c>
      <c r="F4" s="9" t="s">
        <v>90</v>
      </c>
    </row>
    <row r="5" spans="1:10" x14ac:dyDescent="0.25">
      <c r="A5" s="12">
        <f t="shared" si="0"/>
        <v>40181</v>
      </c>
      <c r="B5" s="13">
        <v>87</v>
      </c>
    </row>
    <row r="6" spans="1:10" x14ac:dyDescent="0.25">
      <c r="A6" s="12">
        <f t="shared" si="0"/>
        <v>40182</v>
      </c>
      <c r="B6" s="13">
        <v>85</v>
      </c>
      <c r="D6" s="7" t="s">
        <v>69</v>
      </c>
    </row>
    <row r="7" spans="1:10" x14ac:dyDescent="0.25">
      <c r="A7" s="12">
        <f t="shared" si="0"/>
        <v>40183</v>
      </c>
      <c r="B7" s="13">
        <v>73</v>
      </c>
      <c r="D7" s="10" t="s">
        <v>67</v>
      </c>
      <c r="E7" s="14" t="s">
        <v>70</v>
      </c>
    </row>
    <row r="8" spans="1:10" x14ac:dyDescent="0.25">
      <c r="A8" s="12">
        <f t="shared" si="0"/>
        <v>40184</v>
      </c>
      <c r="B8" s="13">
        <v>102</v>
      </c>
      <c r="D8" s="10" t="s">
        <v>71</v>
      </c>
      <c r="E8" s="15" t="s">
        <v>78</v>
      </c>
    </row>
    <row r="9" spans="1:10" x14ac:dyDescent="0.25">
      <c r="A9" s="12">
        <f t="shared" si="0"/>
        <v>40185</v>
      </c>
      <c r="B9" s="13">
        <v>75</v>
      </c>
      <c r="D9" s="10" t="s">
        <v>72</v>
      </c>
      <c r="E9" s="16" t="s">
        <v>79</v>
      </c>
    </row>
    <row r="10" spans="1:10" x14ac:dyDescent="0.25">
      <c r="A10" s="12">
        <f t="shared" si="0"/>
        <v>40186</v>
      </c>
      <c r="B10" s="13">
        <v>86</v>
      </c>
      <c r="D10" s="10" t="s">
        <v>74</v>
      </c>
      <c r="E10" s="42" t="s">
        <v>91</v>
      </c>
      <c r="F10" s="43"/>
      <c r="G10" s="43"/>
      <c r="H10" s="43"/>
      <c r="I10" s="43"/>
      <c r="J10" s="43"/>
    </row>
    <row r="11" spans="1:10" x14ac:dyDescent="0.25">
      <c r="A11" s="12">
        <f t="shared" si="0"/>
        <v>40187</v>
      </c>
      <c r="B11" s="13">
        <v>84</v>
      </c>
      <c r="E11" s="43"/>
      <c r="F11" s="43"/>
      <c r="G11" s="43"/>
      <c r="H11" s="43"/>
      <c r="I11" s="43"/>
      <c r="J11" s="43"/>
    </row>
    <row r="12" spans="1:10" x14ac:dyDescent="0.25">
      <c r="A12" s="12">
        <f t="shared" si="0"/>
        <v>40188</v>
      </c>
      <c r="B12" s="13">
        <v>93</v>
      </c>
      <c r="E12" s="17"/>
      <c r="F12" s="17"/>
      <c r="G12" s="17"/>
      <c r="H12" s="17"/>
      <c r="I12" s="17"/>
      <c r="J12" s="17"/>
    </row>
    <row r="13" spans="1:10" x14ac:dyDescent="0.25">
      <c r="A13" s="12">
        <v>40379</v>
      </c>
      <c r="B13" s="13">
        <v>95</v>
      </c>
    </row>
    <row r="14" spans="1:10" x14ac:dyDescent="0.25">
      <c r="A14" s="12"/>
    </row>
    <row r="15" spans="1:10" x14ac:dyDescent="0.25">
      <c r="A15" s="12"/>
    </row>
    <row r="16" spans="1:10" x14ac:dyDescent="0.25">
      <c r="A16" s="12"/>
      <c r="D16" s="35" t="s">
        <v>92</v>
      </c>
    </row>
    <row r="17" spans="1:1" x14ac:dyDescent="0.25">
      <c r="A17" s="12"/>
    </row>
    <row r="18" spans="1:1" x14ac:dyDescent="0.25">
      <c r="A18" s="12"/>
    </row>
    <row r="19" spans="1:1" x14ac:dyDescent="0.25">
      <c r="A19" s="12"/>
    </row>
    <row r="20" spans="1:1" x14ac:dyDescent="0.25">
      <c r="A20" s="12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  <row r="24" spans="1:1" x14ac:dyDescent="0.25">
      <c r="A24" s="12"/>
    </row>
    <row r="25" spans="1:1" x14ac:dyDescent="0.25">
      <c r="A25" s="12"/>
    </row>
    <row r="26" spans="1:1" x14ac:dyDescent="0.25">
      <c r="A26" s="12"/>
    </row>
    <row r="27" spans="1:1" x14ac:dyDescent="0.25">
      <c r="A27" s="12"/>
    </row>
    <row r="28" spans="1:1" x14ac:dyDescent="0.25">
      <c r="A28" s="12"/>
    </row>
    <row r="29" spans="1:1" x14ac:dyDescent="0.25">
      <c r="A29" s="12"/>
    </row>
    <row r="30" spans="1:1" x14ac:dyDescent="0.25">
      <c r="A30" s="12"/>
    </row>
    <row r="31" spans="1:1" x14ac:dyDescent="0.25">
      <c r="A31" s="12"/>
    </row>
    <row r="32" spans="1:1" x14ac:dyDescent="0.25">
      <c r="A32" s="12"/>
    </row>
    <row r="33" spans="1:1" x14ac:dyDescent="0.25">
      <c r="A33" s="12"/>
    </row>
    <row r="34" spans="1:1" x14ac:dyDescent="0.25">
      <c r="A34" s="12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  <row r="41" spans="1:1" x14ac:dyDescent="0.25">
      <c r="A41" s="12"/>
    </row>
    <row r="42" spans="1:1" x14ac:dyDescent="0.25">
      <c r="A42" s="12"/>
    </row>
    <row r="43" spans="1:1" x14ac:dyDescent="0.25">
      <c r="A43" s="12"/>
    </row>
    <row r="44" spans="1:1" x14ac:dyDescent="0.25">
      <c r="A44" s="12"/>
    </row>
    <row r="45" spans="1:1" x14ac:dyDescent="0.25">
      <c r="A45" s="12"/>
    </row>
    <row r="46" spans="1:1" x14ac:dyDescent="0.25">
      <c r="A46" s="12"/>
    </row>
    <row r="47" spans="1:1" x14ac:dyDescent="0.25">
      <c r="A47" s="12"/>
    </row>
    <row r="48" spans="1:1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  <row r="58" spans="1:1" x14ac:dyDescent="0.25">
      <c r="A58" s="12"/>
    </row>
    <row r="59" spans="1:1" x14ac:dyDescent="0.25">
      <c r="A59" s="12"/>
    </row>
    <row r="60" spans="1:1" x14ac:dyDescent="0.25">
      <c r="A60" s="12"/>
    </row>
    <row r="61" spans="1:1" x14ac:dyDescent="0.25">
      <c r="A61" s="12"/>
    </row>
    <row r="62" spans="1:1" x14ac:dyDescent="0.25">
      <c r="A62" s="12"/>
    </row>
    <row r="63" spans="1:1" x14ac:dyDescent="0.25">
      <c r="A63" s="12"/>
    </row>
    <row r="64" spans="1:1" x14ac:dyDescent="0.25">
      <c r="A64" s="12"/>
    </row>
    <row r="65" spans="1:1" x14ac:dyDescent="0.25">
      <c r="A65" s="12"/>
    </row>
    <row r="66" spans="1:1" x14ac:dyDescent="0.25">
      <c r="A66" s="12"/>
    </row>
    <row r="67" spans="1:1" x14ac:dyDescent="0.25">
      <c r="A67" s="12"/>
    </row>
    <row r="68" spans="1:1" x14ac:dyDescent="0.25">
      <c r="A68" s="12"/>
    </row>
    <row r="69" spans="1:1" x14ac:dyDescent="0.25">
      <c r="A69" s="12"/>
    </row>
    <row r="70" spans="1:1" x14ac:dyDescent="0.25">
      <c r="A70" s="12"/>
    </row>
    <row r="71" spans="1:1" x14ac:dyDescent="0.25">
      <c r="A71" s="12"/>
    </row>
    <row r="72" spans="1:1" x14ac:dyDescent="0.25">
      <c r="A72" s="12"/>
    </row>
    <row r="73" spans="1:1" x14ac:dyDescent="0.25">
      <c r="A73" s="12"/>
    </row>
    <row r="74" spans="1:1" x14ac:dyDescent="0.25">
      <c r="A74" s="12"/>
    </row>
    <row r="75" spans="1:1" x14ac:dyDescent="0.25">
      <c r="A75" s="12"/>
    </row>
    <row r="76" spans="1:1" x14ac:dyDescent="0.25">
      <c r="A76" s="12"/>
    </row>
    <row r="77" spans="1:1" x14ac:dyDescent="0.25">
      <c r="A77" s="12"/>
    </row>
    <row r="78" spans="1:1" x14ac:dyDescent="0.25">
      <c r="A78" s="12"/>
    </row>
    <row r="79" spans="1:1" x14ac:dyDescent="0.25">
      <c r="A79" s="12"/>
    </row>
    <row r="80" spans="1:1" x14ac:dyDescent="0.25">
      <c r="A80" s="12"/>
    </row>
    <row r="81" spans="1:1" x14ac:dyDescent="0.25">
      <c r="A81" s="12"/>
    </row>
    <row r="82" spans="1:1" x14ac:dyDescent="0.25">
      <c r="A82" s="12"/>
    </row>
    <row r="83" spans="1:1" x14ac:dyDescent="0.25">
      <c r="A83" s="12"/>
    </row>
    <row r="84" spans="1:1" x14ac:dyDescent="0.25">
      <c r="A84" s="12"/>
    </row>
    <row r="85" spans="1:1" x14ac:dyDescent="0.25">
      <c r="A85" s="12"/>
    </row>
    <row r="86" spans="1:1" x14ac:dyDescent="0.25">
      <c r="A86" s="12"/>
    </row>
    <row r="87" spans="1:1" x14ac:dyDescent="0.25">
      <c r="A87" s="12"/>
    </row>
    <row r="88" spans="1:1" x14ac:dyDescent="0.25">
      <c r="A88" s="12"/>
    </row>
    <row r="89" spans="1:1" x14ac:dyDescent="0.25">
      <c r="A89" s="12"/>
    </row>
    <row r="90" spans="1:1" x14ac:dyDescent="0.25">
      <c r="A90" s="12"/>
    </row>
    <row r="91" spans="1:1" x14ac:dyDescent="0.25">
      <c r="A91" s="12"/>
    </row>
    <row r="92" spans="1:1" x14ac:dyDescent="0.25">
      <c r="A92" s="12"/>
    </row>
    <row r="93" spans="1:1" x14ac:dyDescent="0.25">
      <c r="A93" s="12"/>
    </row>
    <row r="94" spans="1:1" x14ac:dyDescent="0.25">
      <c r="A94" s="12"/>
    </row>
    <row r="95" spans="1:1" x14ac:dyDescent="0.25">
      <c r="A95" s="12"/>
    </row>
    <row r="96" spans="1:1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12"/>
    </row>
    <row r="129" spans="1:1" x14ac:dyDescent="0.25">
      <c r="A129" s="12"/>
    </row>
    <row r="130" spans="1: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12"/>
    </row>
    <row r="141" spans="1:1" x14ac:dyDescent="0.25">
      <c r="A141" s="12"/>
    </row>
    <row r="142" spans="1:1" x14ac:dyDescent="0.25">
      <c r="A142" s="12"/>
    </row>
    <row r="143" spans="1:1" x14ac:dyDescent="0.25">
      <c r="A143" s="12"/>
    </row>
    <row r="144" spans="1:1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  <row r="150" spans="1:1" x14ac:dyDescent="0.25">
      <c r="A150" s="12"/>
    </row>
    <row r="151" spans="1:1" x14ac:dyDescent="0.25">
      <c r="A151" s="12"/>
    </row>
    <row r="152" spans="1:1" x14ac:dyDescent="0.25">
      <c r="A152" s="12"/>
    </row>
    <row r="153" spans="1:1" x14ac:dyDescent="0.25">
      <c r="A153" s="12"/>
    </row>
    <row r="154" spans="1:1" x14ac:dyDescent="0.25">
      <c r="A154" s="12"/>
    </row>
    <row r="155" spans="1:1" x14ac:dyDescent="0.25">
      <c r="A155" s="12"/>
    </row>
    <row r="156" spans="1:1" x14ac:dyDescent="0.25">
      <c r="A156" s="12"/>
    </row>
    <row r="157" spans="1:1" x14ac:dyDescent="0.25">
      <c r="A157" s="12"/>
    </row>
    <row r="158" spans="1:1" x14ac:dyDescent="0.25">
      <c r="A158" s="12"/>
    </row>
    <row r="159" spans="1:1" x14ac:dyDescent="0.25">
      <c r="A159" s="12"/>
    </row>
    <row r="160" spans="1:1" x14ac:dyDescent="0.25">
      <c r="A160" s="12"/>
    </row>
    <row r="161" spans="1:1" x14ac:dyDescent="0.25">
      <c r="A161" s="12"/>
    </row>
    <row r="162" spans="1:1" x14ac:dyDescent="0.25">
      <c r="A162" s="12"/>
    </row>
    <row r="163" spans="1:1" x14ac:dyDescent="0.25">
      <c r="A163" s="12"/>
    </row>
    <row r="164" spans="1:1" x14ac:dyDescent="0.25">
      <c r="A164" s="12"/>
    </row>
    <row r="165" spans="1:1" x14ac:dyDescent="0.25">
      <c r="A165" s="12"/>
    </row>
    <row r="166" spans="1:1" x14ac:dyDescent="0.25">
      <c r="A166" s="12"/>
    </row>
    <row r="167" spans="1:1" x14ac:dyDescent="0.25">
      <c r="A167" s="12"/>
    </row>
    <row r="168" spans="1:1" x14ac:dyDescent="0.25">
      <c r="A168" s="12"/>
    </row>
    <row r="169" spans="1:1" x14ac:dyDescent="0.25">
      <c r="A169" s="12"/>
    </row>
    <row r="170" spans="1:1" x14ac:dyDescent="0.25">
      <c r="A170" s="12"/>
    </row>
    <row r="171" spans="1:1" x14ac:dyDescent="0.25">
      <c r="A171" s="12"/>
    </row>
    <row r="172" spans="1:1" x14ac:dyDescent="0.25">
      <c r="A172" s="12"/>
    </row>
    <row r="173" spans="1:1" x14ac:dyDescent="0.25">
      <c r="A173" s="12"/>
    </row>
    <row r="174" spans="1:1" x14ac:dyDescent="0.25">
      <c r="A174" s="12"/>
    </row>
    <row r="175" spans="1:1" x14ac:dyDescent="0.25">
      <c r="A175" s="12"/>
    </row>
    <row r="176" spans="1:1" x14ac:dyDescent="0.25">
      <c r="A176" s="12"/>
    </row>
    <row r="177" spans="1:1" x14ac:dyDescent="0.25">
      <c r="A177" s="12"/>
    </row>
    <row r="178" spans="1:1" x14ac:dyDescent="0.25">
      <c r="A178" s="12"/>
    </row>
    <row r="179" spans="1:1" x14ac:dyDescent="0.25">
      <c r="A179" s="12"/>
    </row>
    <row r="180" spans="1:1" x14ac:dyDescent="0.25">
      <c r="A180" s="12"/>
    </row>
    <row r="181" spans="1:1" x14ac:dyDescent="0.25">
      <c r="A181" s="12"/>
    </row>
    <row r="182" spans="1:1" x14ac:dyDescent="0.25">
      <c r="A182" s="12"/>
    </row>
    <row r="183" spans="1:1" x14ac:dyDescent="0.25">
      <c r="A183" s="12"/>
    </row>
    <row r="184" spans="1:1" x14ac:dyDescent="0.25">
      <c r="A184" s="12"/>
    </row>
    <row r="185" spans="1:1" x14ac:dyDescent="0.25">
      <c r="A185" s="12"/>
    </row>
    <row r="186" spans="1:1" x14ac:dyDescent="0.25">
      <c r="A186" s="12"/>
    </row>
    <row r="187" spans="1:1" x14ac:dyDescent="0.25">
      <c r="A187" s="12"/>
    </row>
    <row r="188" spans="1:1" x14ac:dyDescent="0.25">
      <c r="A188" s="12"/>
    </row>
    <row r="189" spans="1:1" x14ac:dyDescent="0.25">
      <c r="A189" s="12"/>
    </row>
    <row r="190" spans="1:1" x14ac:dyDescent="0.25">
      <c r="A190" s="12"/>
    </row>
    <row r="191" spans="1:1" x14ac:dyDescent="0.25">
      <c r="A191" s="12"/>
    </row>
    <row r="192" spans="1:1" x14ac:dyDescent="0.25">
      <c r="A192" s="12"/>
    </row>
    <row r="193" spans="1:1" x14ac:dyDescent="0.25">
      <c r="A193" s="12"/>
    </row>
    <row r="194" spans="1:1" x14ac:dyDescent="0.25">
      <c r="A194" s="12"/>
    </row>
    <row r="195" spans="1:1" x14ac:dyDescent="0.25">
      <c r="A195" s="12"/>
    </row>
    <row r="196" spans="1:1" x14ac:dyDescent="0.25">
      <c r="A196" s="12"/>
    </row>
    <row r="197" spans="1:1" x14ac:dyDescent="0.25">
      <c r="A197" s="12"/>
    </row>
    <row r="198" spans="1:1" x14ac:dyDescent="0.25">
      <c r="A198" s="12"/>
    </row>
    <row r="199" spans="1:1" x14ac:dyDescent="0.25">
      <c r="A199" s="12"/>
    </row>
    <row r="200" spans="1:1" x14ac:dyDescent="0.25">
      <c r="A200" s="12"/>
    </row>
    <row r="201" spans="1:1" x14ac:dyDescent="0.25">
      <c r="A201" s="12"/>
    </row>
    <row r="202" spans="1:1" x14ac:dyDescent="0.25">
      <c r="A202" s="12"/>
    </row>
    <row r="203" spans="1:1" x14ac:dyDescent="0.25">
      <c r="A203" s="12"/>
    </row>
    <row r="204" spans="1:1" x14ac:dyDescent="0.25">
      <c r="A204" s="12"/>
    </row>
    <row r="205" spans="1:1" x14ac:dyDescent="0.25">
      <c r="A205" s="12"/>
    </row>
    <row r="206" spans="1:1" x14ac:dyDescent="0.25">
      <c r="A206" s="12"/>
    </row>
    <row r="207" spans="1:1" x14ac:dyDescent="0.25">
      <c r="A207" s="12"/>
    </row>
    <row r="208" spans="1:1" x14ac:dyDescent="0.25">
      <c r="A208" s="12"/>
    </row>
    <row r="209" spans="1:1" x14ac:dyDescent="0.25">
      <c r="A209" s="12"/>
    </row>
    <row r="210" spans="1:1" x14ac:dyDescent="0.25">
      <c r="A210" s="12"/>
    </row>
    <row r="211" spans="1:1" x14ac:dyDescent="0.25">
      <c r="A211" s="12"/>
    </row>
    <row r="212" spans="1:1" x14ac:dyDescent="0.25">
      <c r="A212" s="12"/>
    </row>
    <row r="213" spans="1:1" x14ac:dyDescent="0.25">
      <c r="A213" s="12"/>
    </row>
    <row r="214" spans="1:1" x14ac:dyDescent="0.25">
      <c r="A214" s="12"/>
    </row>
    <row r="215" spans="1:1" x14ac:dyDescent="0.25">
      <c r="A215" s="12"/>
    </row>
    <row r="216" spans="1:1" x14ac:dyDescent="0.25">
      <c r="A216" s="12"/>
    </row>
    <row r="217" spans="1:1" x14ac:dyDescent="0.25">
      <c r="A217" s="12"/>
    </row>
    <row r="218" spans="1:1" x14ac:dyDescent="0.25">
      <c r="A218" s="12"/>
    </row>
    <row r="219" spans="1:1" x14ac:dyDescent="0.25">
      <c r="A219" s="12"/>
    </row>
    <row r="220" spans="1:1" x14ac:dyDescent="0.25">
      <c r="A220" s="12"/>
    </row>
    <row r="221" spans="1:1" x14ac:dyDescent="0.25">
      <c r="A221" s="12"/>
    </row>
    <row r="222" spans="1:1" x14ac:dyDescent="0.25">
      <c r="A222" s="12"/>
    </row>
    <row r="223" spans="1:1" x14ac:dyDescent="0.25">
      <c r="A223" s="12"/>
    </row>
    <row r="224" spans="1:1" x14ac:dyDescent="0.25">
      <c r="A224" s="12"/>
    </row>
    <row r="225" spans="1:1" x14ac:dyDescent="0.25">
      <c r="A225" s="12"/>
    </row>
    <row r="226" spans="1:1" x14ac:dyDescent="0.25">
      <c r="A226" s="12"/>
    </row>
    <row r="227" spans="1:1" x14ac:dyDescent="0.25">
      <c r="A227" s="12"/>
    </row>
    <row r="228" spans="1:1" x14ac:dyDescent="0.25">
      <c r="A228" s="12"/>
    </row>
    <row r="229" spans="1:1" x14ac:dyDescent="0.25">
      <c r="A229" s="12"/>
    </row>
    <row r="230" spans="1:1" x14ac:dyDescent="0.25">
      <c r="A230" s="12"/>
    </row>
    <row r="231" spans="1:1" x14ac:dyDescent="0.25">
      <c r="A231" s="12"/>
    </row>
    <row r="232" spans="1:1" x14ac:dyDescent="0.25">
      <c r="A232" s="12"/>
    </row>
    <row r="233" spans="1:1" x14ac:dyDescent="0.25">
      <c r="A233" s="12"/>
    </row>
    <row r="234" spans="1:1" x14ac:dyDescent="0.25">
      <c r="A234" s="12"/>
    </row>
    <row r="235" spans="1:1" x14ac:dyDescent="0.25">
      <c r="A235" s="12"/>
    </row>
    <row r="236" spans="1:1" x14ac:dyDescent="0.25">
      <c r="A236" s="12"/>
    </row>
    <row r="237" spans="1:1" x14ac:dyDescent="0.25">
      <c r="A237" s="12"/>
    </row>
    <row r="238" spans="1:1" x14ac:dyDescent="0.25">
      <c r="A238" s="12"/>
    </row>
    <row r="239" spans="1:1" x14ac:dyDescent="0.25">
      <c r="A239" s="12"/>
    </row>
    <row r="240" spans="1:1" x14ac:dyDescent="0.25">
      <c r="A240" s="12"/>
    </row>
    <row r="241" spans="1:1" x14ac:dyDescent="0.25">
      <c r="A241" s="12"/>
    </row>
    <row r="242" spans="1:1" x14ac:dyDescent="0.25">
      <c r="A242" s="12"/>
    </row>
    <row r="243" spans="1:1" x14ac:dyDescent="0.25">
      <c r="A243" s="12"/>
    </row>
    <row r="244" spans="1:1" x14ac:dyDescent="0.25">
      <c r="A244" s="12"/>
    </row>
    <row r="245" spans="1:1" x14ac:dyDescent="0.25">
      <c r="A245" s="12"/>
    </row>
    <row r="246" spans="1:1" x14ac:dyDescent="0.25">
      <c r="A246" s="12"/>
    </row>
    <row r="247" spans="1:1" x14ac:dyDescent="0.25">
      <c r="A247" s="12"/>
    </row>
    <row r="248" spans="1:1" x14ac:dyDescent="0.25">
      <c r="A248" s="12"/>
    </row>
    <row r="249" spans="1:1" x14ac:dyDescent="0.25">
      <c r="A249" s="12"/>
    </row>
    <row r="250" spans="1:1" x14ac:dyDescent="0.25">
      <c r="A250" s="12"/>
    </row>
    <row r="251" spans="1:1" x14ac:dyDescent="0.25">
      <c r="A251" s="12"/>
    </row>
    <row r="252" spans="1:1" x14ac:dyDescent="0.25">
      <c r="A252" s="12"/>
    </row>
    <row r="253" spans="1:1" x14ac:dyDescent="0.25">
      <c r="A253" s="12"/>
    </row>
    <row r="254" spans="1:1" x14ac:dyDescent="0.25">
      <c r="A254" s="12"/>
    </row>
    <row r="255" spans="1:1" x14ac:dyDescent="0.25">
      <c r="A255" s="12"/>
    </row>
    <row r="256" spans="1:1" x14ac:dyDescent="0.25">
      <c r="A256" s="12"/>
    </row>
    <row r="257" spans="1:1" x14ac:dyDescent="0.25">
      <c r="A257" s="12"/>
    </row>
    <row r="258" spans="1:1" x14ac:dyDescent="0.25">
      <c r="A258" s="12"/>
    </row>
    <row r="259" spans="1:1" x14ac:dyDescent="0.25">
      <c r="A259" s="12"/>
    </row>
    <row r="260" spans="1:1" x14ac:dyDescent="0.25">
      <c r="A260" s="12"/>
    </row>
    <row r="261" spans="1:1" x14ac:dyDescent="0.25">
      <c r="A261" s="12"/>
    </row>
    <row r="262" spans="1:1" x14ac:dyDescent="0.25">
      <c r="A262" s="12"/>
    </row>
    <row r="263" spans="1:1" x14ac:dyDescent="0.25">
      <c r="A263" s="12"/>
    </row>
    <row r="264" spans="1:1" x14ac:dyDescent="0.25">
      <c r="A264" s="12"/>
    </row>
    <row r="265" spans="1:1" x14ac:dyDescent="0.25">
      <c r="A265" s="12"/>
    </row>
    <row r="266" spans="1:1" x14ac:dyDescent="0.25">
      <c r="A266" s="12"/>
    </row>
    <row r="267" spans="1:1" x14ac:dyDescent="0.25">
      <c r="A267" s="12"/>
    </row>
    <row r="268" spans="1:1" x14ac:dyDescent="0.25">
      <c r="A268" s="12"/>
    </row>
    <row r="269" spans="1:1" x14ac:dyDescent="0.25">
      <c r="A269" s="12"/>
    </row>
    <row r="270" spans="1:1" x14ac:dyDescent="0.25">
      <c r="A270" s="12"/>
    </row>
    <row r="271" spans="1:1" x14ac:dyDescent="0.25">
      <c r="A271" s="12"/>
    </row>
    <row r="272" spans="1:1" x14ac:dyDescent="0.25">
      <c r="A272" s="12"/>
    </row>
    <row r="273" spans="1:1" x14ac:dyDescent="0.25">
      <c r="A273" s="12"/>
    </row>
    <row r="274" spans="1:1" x14ac:dyDescent="0.25">
      <c r="A274" s="12"/>
    </row>
    <row r="275" spans="1:1" x14ac:dyDescent="0.25">
      <c r="A275" s="12"/>
    </row>
    <row r="276" spans="1:1" x14ac:dyDescent="0.25">
      <c r="A276" s="12"/>
    </row>
    <row r="277" spans="1:1" x14ac:dyDescent="0.25">
      <c r="A277" s="12"/>
    </row>
    <row r="278" spans="1:1" x14ac:dyDescent="0.25">
      <c r="A278" s="12"/>
    </row>
    <row r="279" spans="1:1" x14ac:dyDescent="0.25">
      <c r="A279" s="12"/>
    </row>
    <row r="280" spans="1:1" x14ac:dyDescent="0.25">
      <c r="A280" s="12"/>
    </row>
    <row r="281" spans="1:1" x14ac:dyDescent="0.25">
      <c r="A281" s="12"/>
    </row>
    <row r="282" spans="1:1" x14ac:dyDescent="0.25">
      <c r="A282" s="12"/>
    </row>
    <row r="283" spans="1:1" x14ac:dyDescent="0.25">
      <c r="A283" s="12"/>
    </row>
    <row r="284" spans="1:1" x14ac:dyDescent="0.25">
      <c r="A284" s="12"/>
    </row>
    <row r="285" spans="1:1" x14ac:dyDescent="0.25">
      <c r="A285" s="12"/>
    </row>
    <row r="286" spans="1:1" x14ac:dyDescent="0.25">
      <c r="A286" s="12"/>
    </row>
    <row r="287" spans="1:1" x14ac:dyDescent="0.25">
      <c r="A287" s="12"/>
    </row>
    <row r="288" spans="1:1" x14ac:dyDescent="0.25">
      <c r="A288" s="12"/>
    </row>
    <row r="289" spans="1:1" x14ac:dyDescent="0.25">
      <c r="A289" s="12"/>
    </row>
    <row r="290" spans="1:1" x14ac:dyDescent="0.25">
      <c r="A290" s="12"/>
    </row>
    <row r="291" spans="1:1" x14ac:dyDescent="0.25">
      <c r="A291" s="12"/>
    </row>
    <row r="292" spans="1:1" x14ac:dyDescent="0.25">
      <c r="A292" s="12"/>
    </row>
    <row r="293" spans="1:1" x14ac:dyDescent="0.25">
      <c r="A293" s="12"/>
    </row>
    <row r="294" spans="1:1" x14ac:dyDescent="0.25">
      <c r="A294" s="12"/>
    </row>
    <row r="295" spans="1:1" x14ac:dyDescent="0.25">
      <c r="A295" s="12"/>
    </row>
    <row r="296" spans="1:1" x14ac:dyDescent="0.25">
      <c r="A296" s="12"/>
    </row>
    <row r="297" spans="1:1" x14ac:dyDescent="0.25">
      <c r="A297" s="12"/>
    </row>
    <row r="298" spans="1:1" x14ac:dyDescent="0.25">
      <c r="A298" s="12"/>
    </row>
    <row r="299" spans="1:1" x14ac:dyDescent="0.25">
      <c r="A299" s="12"/>
    </row>
    <row r="300" spans="1:1" x14ac:dyDescent="0.25">
      <c r="A300" s="12"/>
    </row>
    <row r="301" spans="1:1" x14ac:dyDescent="0.25">
      <c r="A301" s="12"/>
    </row>
    <row r="302" spans="1:1" x14ac:dyDescent="0.25">
      <c r="A302" s="12"/>
    </row>
    <row r="303" spans="1:1" x14ac:dyDescent="0.25">
      <c r="A303" s="12"/>
    </row>
    <row r="304" spans="1:1" x14ac:dyDescent="0.25">
      <c r="A304" s="12"/>
    </row>
    <row r="305" spans="1:1" x14ac:dyDescent="0.25">
      <c r="A305" s="12"/>
    </row>
    <row r="306" spans="1:1" x14ac:dyDescent="0.25">
      <c r="A306" s="12"/>
    </row>
    <row r="307" spans="1:1" x14ac:dyDescent="0.25">
      <c r="A307" s="12"/>
    </row>
    <row r="308" spans="1:1" x14ac:dyDescent="0.25">
      <c r="A308" s="12"/>
    </row>
    <row r="309" spans="1:1" x14ac:dyDescent="0.25">
      <c r="A309" s="12"/>
    </row>
    <row r="310" spans="1:1" x14ac:dyDescent="0.25">
      <c r="A310" s="12"/>
    </row>
    <row r="311" spans="1:1" x14ac:dyDescent="0.25">
      <c r="A311" s="12"/>
    </row>
    <row r="312" spans="1:1" x14ac:dyDescent="0.25">
      <c r="A312" s="12"/>
    </row>
    <row r="313" spans="1:1" x14ac:dyDescent="0.25">
      <c r="A313" s="12"/>
    </row>
    <row r="314" spans="1:1" x14ac:dyDescent="0.25">
      <c r="A314" s="12"/>
    </row>
    <row r="315" spans="1:1" x14ac:dyDescent="0.25">
      <c r="A315" s="12"/>
    </row>
    <row r="316" spans="1:1" x14ac:dyDescent="0.25">
      <c r="A316" s="12"/>
    </row>
    <row r="317" spans="1:1" x14ac:dyDescent="0.25">
      <c r="A317" s="12"/>
    </row>
    <row r="318" spans="1:1" x14ac:dyDescent="0.25">
      <c r="A318" s="12"/>
    </row>
    <row r="319" spans="1:1" x14ac:dyDescent="0.25">
      <c r="A319" s="12"/>
    </row>
    <row r="320" spans="1:1" x14ac:dyDescent="0.25">
      <c r="A320" s="12"/>
    </row>
    <row r="321" spans="1:1" x14ac:dyDescent="0.25">
      <c r="A321" s="12"/>
    </row>
    <row r="322" spans="1:1" x14ac:dyDescent="0.25">
      <c r="A322" s="12"/>
    </row>
    <row r="323" spans="1:1" x14ac:dyDescent="0.25">
      <c r="A323" s="12"/>
    </row>
    <row r="324" spans="1:1" x14ac:dyDescent="0.25">
      <c r="A324" s="12"/>
    </row>
    <row r="325" spans="1:1" x14ac:dyDescent="0.25">
      <c r="A325" s="12"/>
    </row>
    <row r="326" spans="1:1" x14ac:dyDescent="0.25">
      <c r="A326" s="12"/>
    </row>
    <row r="327" spans="1:1" x14ac:dyDescent="0.25">
      <c r="A327" s="12"/>
    </row>
    <row r="328" spans="1:1" x14ac:dyDescent="0.25">
      <c r="A328" s="12"/>
    </row>
    <row r="329" spans="1:1" x14ac:dyDescent="0.25">
      <c r="A329" s="12"/>
    </row>
    <row r="330" spans="1:1" x14ac:dyDescent="0.25">
      <c r="A330" s="12"/>
    </row>
    <row r="331" spans="1:1" x14ac:dyDescent="0.25">
      <c r="A331" s="12"/>
    </row>
    <row r="332" spans="1:1" x14ac:dyDescent="0.25">
      <c r="A332" s="12"/>
    </row>
    <row r="333" spans="1:1" x14ac:dyDescent="0.25">
      <c r="A333" s="12"/>
    </row>
    <row r="334" spans="1:1" x14ac:dyDescent="0.25">
      <c r="A334" s="12"/>
    </row>
    <row r="335" spans="1:1" x14ac:dyDescent="0.25">
      <c r="A335" s="12"/>
    </row>
    <row r="336" spans="1:1" x14ac:dyDescent="0.25">
      <c r="A336" s="12"/>
    </row>
    <row r="337" spans="1:1" x14ac:dyDescent="0.25">
      <c r="A337" s="12"/>
    </row>
    <row r="338" spans="1:1" x14ac:dyDescent="0.25">
      <c r="A338" s="12"/>
    </row>
    <row r="339" spans="1:1" x14ac:dyDescent="0.25">
      <c r="A339" s="12"/>
    </row>
    <row r="340" spans="1:1" x14ac:dyDescent="0.25">
      <c r="A340" s="12"/>
    </row>
    <row r="341" spans="1:1" x14ac:dyDescent="0.25">
      <c r="A341" s="12"/>
    </row>
    <row r="342" spans="1:1" x14ac:dyDescent="0.25">
      <c r="A342" s="12"/>
    </row>
    <row r="343" spans="1:1" x14ac:dyDescent="0.25">
      <c r="A343" s="12"/>
    </row>
    <row r="344" spans="1:1" x14ac:dyDescent="0.25">
      <c r="A344" s="12"/>
    </row>
    <row r="345" spans="1:1" x14ac:dyDescent="0.25">
      <c r="A345" s="12"/>
    </row>
    <row r="346" spans="1:1" x14ac:dyDescent="0.25">
      <c r="A346" s="12"/>
    </row>
    <row r="347" spans="1:1" x14ac:dyDescent="0.25">
      <c r="A347" s="12"/>
    </row>
    <row r="348" spans="1:1" x14ac:dyDescent="0.25">
      <c r="A348" s="12"/>
    </row>
    <row r="349" spans="1:1" x14ac:dyDescent="0.25">
      <c r="A349" s="12"/>
    </row>
    <row r="350" spans="1:1" x14ac:dyDescent="0.25">
      <c r="A350" s="12"/>
    </row>
    <row r="351" spans="1:1" x14ac:dyDescent="0.25">
      <c r="A351" s="12"/>
    </row>
    <row r="352" spans="1:1" x14ac:dyDescent="0.25">
      <c r="A352" s="12"/>
    </row>
    <row r="353" spans="1:1" x14ac:dyDescent="0.25">
      <c r="A353" s="12"/>
    </row>
    <row r="354" spans="1:1" x14ac:dyDescent="0.25">
      <c r="A354" s="12"/>
    </row>
    <row r="355" spans="1:1" x14ac:dyDescent="0.25">
      <c r="A355" s="12"/>
    </row>
    <row r="356" spans="1:1" x14ac:dyDescent="0.25">
      <c r="A356" s="12"/>
    </row>
    <row r="357" spans="1:1" x14ac:dyDescent="0.25">
      <c r="A357" s="12"/>
    </row>
    <row r="358" spans="1:1" x14ac:dyDescent="0.25">
      <c r="A358" s="12"/>
    </row>
    <row r="359" spans="1:1" x14ac:dyDescent="0.25">
      <c r="A359" s="12"/>
    </row>
    <row r="360" spans="1:1" x14ac:dyDescent="0.25">
      <c r="A360" s="12"/>
    </row>
    <row r="361" spans="1:1" x14ac:dyDescent="0.25">
      <c r="A361" s="12"/>
    </row>
    <row r="362" spans="1:1" x14ac:dyDescent="0.25">
      <c r="A362" s="12"/>
    </row>
    <row r="363" spans="1:1" x14ac:dyDescent="0.25">
      <c r="A363" s="12"/>
    </row>
    <row r="364" spans="1:1" x14ac:dyDescent="0.25">
      <c r="A364" s="12"/>
    </row>
    <row r="365" spans="1:1" x14ac:dyDescent="0.25">
      <c r="A365" s="12"/>
    </row>
    <row r="366" spans="1:1" x14ac:dyDescent="0.25">
      <c r="A366" s="12"/>
    </row>
    <row r="367" spans="1:1" x14ac:dyDescent="0.25">
      <c r="A367" s="12"/>
    </row>
    <row r="368" spans="1:1" x14ac:dyDescent="0.25">
      <c r="A368" s="12"/>
    </row>
  </sheetData>
  <mergeCells count="1">
    <mergeCell ref="E10:J11"/>
  </mergeCells>
  <phoneticPr fontId="3" type="noConversion"/>
  <hyperlinks>
    <hyperlink ref="D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2:I19"/>
  <sheetViews>
    <sheetView workbookViewId="0">
      <selection activeCell="A4" sqref="A4"/>
    </sheetView>
  </sheetViews>
  <sheetFormatPr baseColWidth="10" defaultRowHeight="15" x14ac:dyDescent="0.25"/>
  <cols>
    <col min="1" max="1" width="5.7109375" style="2" customWidth="1"/>
    <col min="2" max="2" width="9" style="2" customWidth="1"/>
    <col min="3" max="3" width="12.140625" style="2" bestFit="1" customWidth="1"/>
    <col min="4" max="4" width="12.5703125" style="2" bestFit="1" customWidth="1"/>
    <col min="5" max="5" width="20.28515625" style="2" bestFit="1" customWidth="1"/>
    <col min="6" max="6" width="5.7109375" style="2" customWidth="1"/>
    <col min="7" max="7" width="24.42578125" style="2" customWidth="1"/>
    <col min="8" max="8" width="13" style="2" bestFit="1" customWidth="1"/>
    <col min="9" max="10" width="11.42578125" style="2"/>
    <col min="11" max="11" width="5.7109375" style="2" customWidth="1"/>
    <col min="12" max="16384" width="11.42578125" style="2"/>
  </cols>
  <sheetData>
    <row r="2" spans="2:9" x14ac:dyDescent="0.25">
      <c r="B2" s="28" t="s">
        <v>75</v>
      </c>
      <c r="C2" s="28" t="s">
        <v>62</v>
      </c>
      <c r="D2" s="28" t="s">
        <v>63</v>
      </c>
      <c r="E2" s="28" t="s">
        <v>64</v>
      </c>
    </row>
    <row r="3" spans="2:9" x14ac:dyDescent="0.25">
      <c r="B3" s="4">
        <v>2002</v>
      </c>
      <c r="C3" s="5">
        <v>8329.81</v>
      </c>
      <c r="D3" s="5">
        <v>9465.82</v>
      </c>
      <c r="E3" s="5">
        <f t="shared" ref="E3:E8" si="0">D3-C3</f>
        <v>1136.01</v>
      </c>
      <c r="G3" s="2" t="s">
        <v>110</v>
      </c>
    </row>
    <row r="4" spans="2:9" x14ac:dyDescent="0.25">
      <c r="B4" s="4">
        <v>2003</v>
      </c>
      <c r="C4" s="5">
        <v>8628.0300000000007</v>
      </c>
      <c r="D4" s="5">
        <v>10696.4</v>
      </c>
      <c r="E4" s="5">
        <f t="shared" si="0"/>
        <v>2068.37</v>
      </c>
      <c r="G4" s="2" t="s">
        <v>111</v>
      </c>
      <c r="H4" s="27">
        <f>SUM(Tabelle1[Einkauf])</f>
        <v>68591.06</v>
      </c>
      <c r="I4" s="9" t="s">
        <v>115</v>
      </c>
    </row>
    <row r="5" spans="2:9" x14ac:dyDescent="0.25">
      <c r="B5" s="4">
        <v>2004</v>
      </c>
      <c r="C5" s="5">
        <v>7607.53</v>
      </c>
      <c r="D5" s="5">
        <v>9693.9599999999991</v>
      </c>
      <c r="E5" s="5">
        <f t="shared" si="0"/>
        <v>2086.4299999999998</v>
      </c>
      <c r="G5" s="2" t="s">
        <v>112</v>
      </c>
      <c r="H5" s="27">
        <f>Tabelle1[[#This Row],[Einkauf]]</f>
        <v>7607.53</v>
      </c>
      <c r="I5" s="9" t="s">
        <v>116</v>
      </c>
    </row>
    <row r="6" spans="2:9" x14ac:dyDescent="0.25">
      <c r="B6" s="4">
        <v>2005</v>
      </c>
      <c r="C6" s="5">
        <v>8520.41</v>
      </c>
      <c r="D6" s="5">
        <v>9773.6200000000008</v>
      </c>
      <c r="E6" s="5">
        <f t="shared" si="0"/>
        <v>1253.21</v>
      </c>
      <c r="G6" s="2" t="s">
        <v>113</v>
      </c>
      <c r="H6" s="27">
        <f>SUM(Tabelle1[[Einkauf]:[Verkauf]])</f>
        <v>149586.01</v>
      </c>
      <c r="I6" s="9" t="s">
        <v>117</v>
      </c>
    </row>
    <row r="7" spans="2:9" x14ac:dyDescent="0.25">
      <c r="B7" s="4">
        <v>2006</v>
      </c>
      <c r="C7" s="5">
        <v>8807.77</v>
      </c>
      <c r="D7" s="5">
        <v>10080.06</v>
      </c>
      <c r="E7" s="5">
        <f t="shared" si="0"/>
        <v>1272.29</v>
      </c>
      <c r="G7" s="2" t="s">
        <v>114</v>
      </c>
      <c r="H7" s="27">
        <f>SUM(Tabelle1[Verkauf])-SUM(Tabelle1[Einkauf])</f>
        <v>12403.89</v>
      </c>
      <c r="I7" s="9" t="s">
        <v>118</v>
      </c>
    </row>
    <row r="8" spans="2:9" x14ac:dyDescent="0.25">
      <c r="B8" s="4">
        <v>2007</v>
      </c>
      <c r="C8" s="5">
        <v>8753.9599999999991</v>
      </c>
      <c r="D8" s="5">
        <v>10235.313333333301</v>
      </c>
      <c r="E8" s="36">
        <f t="shared" si="0"/>
        <v>1481.35</v>
      </c>
      <c r="F8" s="7"/>
      <c r="G8" s="2" t="s">
        <v>114</v>
      </c>
      <c r="H8" s="27">
        <f>Tabelle1[[#Totals],[Deckungsbeitrag]]</f>
        <v>12403.88</v>
      </c>
      <c r="I8" s="9" t="s">
        <v>119</v>
      </c>
    </row>
    <row r="9" spans="2:9" x14ac:dyDescent="0.25">
      <c r="B9" s="4">
        <v>2008</v>
      </c>
      <c r="C9" s="5">
        <v>8899.17</v>
      </c>
      <c r="D9" s="5">
        <v>10428.3633333333</v>
      </c>
      <c r="E9" s="36">
        <f t="shared" ref="E9:E10" si="1">D9-C9</f>
        <v>1529.19</v>
      </c>
    </row>
    <row r="10" spans="2:9" x14ac:dyDescent="0.25">
      <c r="B10" s="4">
        <v>2009</v>
      </c>
      <c r="C10" s="5">
        <v>9044.3799999999992</v>
      </c>
      <c r="D10" s="5">
        <v>10621.413333333299</v>
      </c>
      <c r="E10" s="36">
        <f t="shared" si="1"/>
        <v>1577.03</v>
      </c>
    </row>
    <row r="11" spans="2:9" x14ac:dyDescent="0.25">
      <c r="B11" s="6" t="s">
        <v>80</v>
      </c>
      <c r="C11" s="25"/>
      <c r="D11" s="25"/>
      <c r="E11" s="26">
        <f>SUBTOTAL(109,Tabelle1[Deckungsbeitrag])</f>
        <v>12403.88</v>
      </c>
    </row>
    <row r="19" spans="2:2" x14ac:dyDescent="0.25">
      <c r="B19" s="35" t="s">
        <v>92</v>
      </c>
    </row>
  </sheetData>
  <phoneticPr fontId="3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2:H7"/>
  <sheetViews>
    <sheetView workbookViewId="0">
      <selection activeCell="A4" sqref="A4"/>
    </sheetView>
  </sheetViews>
  <sheetFormatPr baseColWidth="10" defaultRowHeight="15" x14ac:dyDescent="0.25"/>
  <cols>
    <col min="1" max="4" width="11.42578125" style="2"/>
    <col min="5" max="5" width="15.7109375" style="2" bestFit="1" customWidth="1"/>
    <col min="6" max="16384" width="11.42578125" style="2"/>
  </cols>
  <sheetData>
    <row r="2" spans="2:8" x14ac:dyDescent="0.25">
      <c r="B2" s="2" t="s">
        <v>75</v>
      </c>
      <c r="C2" s="2" t="s">
        <v>62</v>
      </c>
      <c r="D2" s="2" t="s">
        <v>63</v>
      </c>
      <c r="E2" s="2" t="s">
        <v>64</v>
      </c>
      <c r="H2" s="35" t="s">
        <v>92</v>
      </c>
    </row>
    <row r="3" spans="2:8" x14ac:dyDescent="0.25">
      <c r="B3" s="2">
        <v>2002</v>
      </c>
      <c r="C3" s="2">
        <v>8329.81</v>
      </c>
      <c r="D3" s="2">
        <v>9465.82</v>
      </c>
      <c r="E3" s="2">
        <v>1136.01</v>
      </c>
    </row>
    <row r="4" spans="2:8" x14ac:dyDescent="0.25">
      <c r="B4" s="2">
        <v>2003</v>
      </c>
      <c r="C4" s="2">
        <v>8628.0300000000007</v>
      </c>
      <c r="D4" s="2">
        <v>10696.4</v>
      </c>
      <c r="E4" s="2">
        <v>2068.37</v>
      </c>
    </row>
    <row r="5" spans="2:8" x14ac:dyDescent="0.25">
      <c r="B5" s="2">
        <v>2004</v>
      </c>
      <c r="C5" s="2">
        <v>7607.53</v>
      </c>
      <c r="D5" s="2">
        <v>9693.9599999999991</v>
      </c>
      <c r="E5" s="2">
        <v>2086.4299999999998</v>
      </c>
    </row>
    <row r="6" spans="2:8" x14ac:dyDescent="0.25">
      <c r="B6" s="2">
        <v>2005</v>
      </c>
      <c r="C6" s="2">
        <v>8520.41</v>
      </c>
      <c r="D6" s="2">
        <v>9773.6200000000008</v>
      </c>
      <c r="E6" s="2">
        <v>1253.21</v>
      </c>
    </row>
    <row r="7" spans="2:8" x14ac:dyDescent="0.25">
      <c r="B7" s="2">
        <v>2006</v>
      </c>
      <c r="C7" s="2">
        <v>8807.77</v>
      </c>
      <c r="D7" s="2">
        <v>10080.06</v>
      </c>
      <c r="E7" s="2">
        <v>1272.29</v>
      </c>
    </row>
  </sheetData>
  <phoneticPr fontId="3" type="noConversion"/>
  <hyperlinks>
    <hyperlink ref="H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Handbuch&amp;RJ.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9"/>
  <sheetViews>
    <sheetView workbookViewId="0">
      <selection activeCell="F2" sqref="F2"/>
    </sheetView>
  </sheetViews>
  <sheetFormatPr baseColWidth="10" defaultRowHeight="15" x14ac:dyDescent="0.25"/>
  <cols>
    <col min="2" max="2" width="13.85546875" customWidth="1"/>
    <col min="3" max="3" width="42.42578125" bestFit="1" customWidth="1"/>
  </cols>
  <sheetData>
    <row r="1" spans="2:6" x14ac:dyDescent="0.25">
      <c r="F1" s="2"/>
    </row>
    <row r="2" spans="2:6" x14ac:dyDescent="0.25">
      <c r="B2" s="37" t="s">
        <v>122</v>
      </c>
      <c r="F2" s="35" t="s">
        <v>92</v>
      </c>
    </row>
    <row r="3" spans="2:6" x14ac:dyDescent="0.25">
      <c r="B3" s="38" t="s">
        <v>123</v>
      </c>
    </row>
    <row r="4" spans="2:6" x14ac:dyDescent="0.25">
      <c r="B4" s="39"/>
      <c r="C4" s="40"/>
    </row>
    <row r="5" spans="2:6" x14ac:dyDescent="0.25">
      <c r="B5" s="41" t="s">
        <v>124</v>
      </c>
      <c r="C5" s="40" t="s">
        <v>125</v>
      </c>
    </row>
    <row r="6" spans="2:6" hidden="1" x14ac:dyDescent="0.25">
      <c r="B6" t="s">
        <v>126</v>
      </c>
      <c r="C6" t="s">
        <v>127</v>
      </c>
    </row>
    <row r="7" spans="2:6" hidden="1" x14ac:dyDescent="0.25">
      <c r="B7" t="s">
        <v>128</v>
      </c>
      <c r="C7" t="s">
        <v>129</v>
      </c>
    </row>
    <row r="8" spans="2:6" hidden="1" x14ac:dyDescent="0.25">
      <c r="B8" t="s">
        <v>130</v>
      </c>
      <c r="C8" t="s">
        <v>131</v>
      </c>
    </row>
    <row r="9" spans="2:6" hidden="1" x14ac:dyDescent="0.25">
      <c r="B9" t="s">
        <v>132</v>
      </c>
      <c r="C9" t="s">
        <v>133</v>
      </c>
    </row>
    <row r="10" spans="2:6" hidden="1" x14ac:dyDescent="0.25">
      <c r="B10" t="s">
        <v>134</v>
      </c>
      <c r="C10" t="s">
        <v>135</v>
      </c>
    </row>
    <row r="11" spans="2:6" hidden="1" x14ac:dyDescent="0.25">
      <c r="B11" t="s">
        <v>136</v>
      </c>
      <c r="C11" t="s">
        <v>137</v>
      </c>
    </row>
    <row r="12" spans="2:6" hidden="1" x14ac:dyDescent="0.25">
      <c r="B12" t="s">
        <v>138</v>
      </c>
      <c r="C12" t="s">
        <v>139</v>
      </c>
    </row>
    <row r="13" spans="2:6" hidden="1" x14ac:dyDescent="0.25">
      <c r="B13" t="s">
        <v>140</v>
      </c>
      <c r="C13" t="s">
        <v>141</v>
      </c>
    </row>
    <row r="14" spans="2:6" hidden="1" x14ac:dyDescent="0.25">
      <c r="B14" t="s">
        <v>142</v>
      </c>
      <c r="C14" t="s">
        <v>143</v>
      </c>
    </row>
    <row r="15" spans="2:6" hidden="1" x14ac:dyDescent="0.25">
      <c r="B15" t="s">
        <v>144</v>
      </c>
      <c r="C15" t="s">
        <v>145</v>
      </c>
    </row>
    <row r="16" spans="2:6" hidden="1" x14ac:dyDescent="0.25">
      <c r="B16" t="s">
        <v>146</v>
      </c>
      <c r="C16" t="s">
        <v>147</v>
      </c>
    </row>
    <row r="17" spans="2:3" hidden="1" x14ac:dyDescent="0.25">
      <c r="B17" t="s">
        <v>148</v>
      </c>
      <c r="C17" t="s">
        <v>149</v>
      </c>
    </row>
    <row r="18" spans="2:3" hidden="1" x14ac:dyDescent="0.25">
      <c r="B18" t="s">
        <v>150</v>
      </c>
      <c r="C18" t="s">
        <v>151</v>
      </c>
    </row>
    <row r="19" spans="2:3" hidden="1" x14ac:dyDescent="0.25">
      <c r="B19" t="s">
        <v>152</v>
      </c>
      <c r="C19" t="s">
        <v>153</v>
      </c>
    </row>
    <row r="20" spans="2:3" hidden="1" x14ac:dyDescent="0.25">
      <c r="B20" t="s">
        <v>154</v>
      </c>
      <c r="C20" t="s">
        <v>155</v>
      </c>
    </row>
    <row r="21" spans="2:3" hidden="1" x14ac:dyDescent="0.25">
      <c r="B21" t="s">
        <v>156</v>
      </c>
      <c r="C21" t="s">
        <v>157</v>
      </c>
    </row>
    <row r="22" spans="2:3" hidden="1" x14ac:dyDescent="0.25">
      <c r="B22" t="s">
        <v>158</v>
      </c>
      <c r="C22" t="s">
        <v>159</v>
      </c>
    </row>
    <row r="23" spans="2:3" hidden="1" x14ac:dyDescent="0.25">
      <c r="B23" t="s">
        <v>160</v>
      </c>
      <c r="C23" t="s">
        <v>161</v>
      </c>
    </row>
    <row r="24" spans="2:3" hidden="1" x14ac:dyDescent="0.25">
      <c r="B24" t="s">
        <v>162</v>
      </c>
      <c r="C24" t="s">
        <v>163</v>
      </c>
    </row>
    <row r="25" spans="2:3" hidden="1" x14ac:dyDescent="0.25">
      <c r="B25" t="s">
        <v>164</v>
      </c>
      <c r="C25" t="s">
        <v>165</v>
      </c>
    </row>
    <row r="26" spans="2:3" hidden="1" x14ac:dyDescent="0.25">
      <c r="B26" t="s">
        <v>166</v>
      </c>
      <c r="C26" t="s">
        <v>167</v>
      </c>
    </row>
    <row r="27" spans="2:3" hidden="1" x14ac:dyDescent="0.25">
      <c r="B27" t="s">
        <v>168</v>
      </c>
      <c r="C27" t="s">
        <v>169</v>
      </c>
    </row>
    <row r="28" spans="2:3" hidden="1" x14ac:dyDescent="0.25">
      <c r="B28" t="s">
        <v>170</v>
      </c>
      <c r="C28" t="s">
        <v>171</v>
      </c>
    </row>
    <row r="29" spans="2:3" hidden="1" x14ac:dyDescent="0.25">
      <c r="B29" t="s">
        <v>172</v>
      </c>
      <c r="C29" t="s">
        <v>173</v>
      </c>
    </row>
    <row r="30" spans="2:3" hidden="1" x14ac:dyDescent="0.25">
      <c r="B30" t="s">
        <v>174</v>
      </c>
      <c r="C30" t="s">
        <v>175</v>
      </c>
    </row>
    <row r="31" spans="2:3" hidden="1" x14ac:dyDescent="0.25">
      <c r="B31" t="s">
        <v>176</v>
      </c>
      <c r="C31" t="s">
        <v>177</v>
      </c>
    </row>
    <row r="32" spans="2:3" hidden="1" x14ac:dyDescent="0.25">
      <c r="B32" t="s">
        <v>178</v>
      </c>
      <c r="C32" t="s">
        <v>179</v>
      </c>
    </row>
    <row r="33" spans="2:3" hidden="1" x14ac:dyDescent="0.25">
      <c r="B33" t="s">
        <v>180</v>
      </c>
      <c r="C33" t="s">
        <v>181</v>
      </c>
    </row>
    <row r="34" spans="2:3" hidden="1" x14ac:dyDescent="0.25">
      <c r="B34" t="s">
        <v>182</v>
      </c>
      <c r="C34" t="s">
        <v>183</v>
      </c>
    </row>
    <row r="35" spans="2:3" x14ac:dyDescent="0.25">
      <c r="B35" t="s">
        <v>184</v>
      </c>
      <c r="C35" t="s">
        <v>185</v>
      </c>
    </row>
    <row r="36" spans="2:3" hidden="1" x14ac:dyDescent="0.25">
      <c r="B36" t="s">
        <v>186</v>
      </c>
      <c r="C36" t="s">
        <v>187</v>
      </c>
    </row>
    <row r="37" spans="2:3" hidden="1" x14ac:dyDescent="0.25">
      <c r="B37" t="s">
        <v>188</v>
      </c>
      <c r="C37" t="s">
        <v>189</v>
      </c>
    </row>
    <row r="38" spans="2:3" hidden="1" x14ac:dyDescent="0.25">
      <c r="B38" t="s">
        <v>190</v>
      </c>
      <c r="C38" t="s">
        <v>191</v>
      </c>
    </row>
    <row r="39" spans="2:3" hidden="1" x14ac:dyDescent="0.25">
      <c r="B39" t="s">
        <v>192</v>
      </c>
      <c r="C39" t="s">
        <v>193</v>
      </c>
    </row>
    <row r="40" spans="2:3" hidden="1" x14ac:dyDescent="0.25">
      <c r="B40" t="s">
        <v>194</v>
      </c>
      <c r="C40" t="s">
        <v>195</v>
      </c>
    </row>
    <row r="41" spans="2:3" hidden="1" x14ac:dyDescent="0.25">
      <c r="B41" t="s">
        <v>196</v>
      </c>
      <c r="C41" t="s">
        <v>197</v>
      </c>
    </row>
    <row r="42" spans="2:3" hidden="1" x14ac:dyDescent="0.25">
      <c r="B42" t="s">
        <v>198</v>
      </c>
      <c r="C42" t="s">
        <v>199</v>
      </c>
    </row>
    <row r="43" spans="2:3" hidden="1" x14ac:dyDescent="0.25">
      <c r="B43" t="s">
        <v>200</v>
      </c>
      <c r="C43" t="s">
        <v>201</v>
      </c>
    </row>
    <row r="44" spans="2:3" hidden="1" x14ac:dyDescent="0.25">
      <c r="B44" t="s">
        <v>202</v>
      </c>
      <c r="C44" t="s">
        <v>203</v>
      </c>
    </row>
    <row r="45" spans="2:3" hidden="1" x14ac:dyDescent="0.25">
      <c r="B45" t="s">
        <v>204</v>
      </c>
      <c r="C45" t="s">
        <v>205</v>
      </c>
    </row>
    <row r="46" spans="2:3" hidden="1" x14ac:dyDescent="0.25">
      <c r="B46" t="s">
        <v>206</v>
      </c>
      <c r="C46" t="s">
        <v>207</v>
      </c>
    </row>
    <row r="47" spans="2:3" hidden="1" x14ac:dyDescent="0.25">
      <c r="B47" t="s">
        <v>208</v>
      </c>
      <c r="C47" t="s">
        <v>209</v>
      </c>
    </row>
    <row r="48" spans="2:3" hidden="1" x14ac:dyDescent="0.25">
      <c r="B48" t="s">
        <v>210</v>
      </c>
      <c r="C48" t="s">
        <v>211</v>
      </c>
    </row>
    <row r="49" spans="2:3" hidden="1" x14ac:dyDescent="0.25">
      <c r="B49" t="s">
        <v>212</v>
      </c>
      <c r="C49" t="s">
        <v>213</v>
      </c>
    </row>
    <row r="50" spans="2:3" hidden="1" x14ac:dyDescent="0.25">
      <c r="B50" t="s">
        <v>214</v>
      </c>
      <c r="C50" t="s">
        <v>215</v>
      </c>
    </row>
    <row r="51" spans="2:3" hidden="1" x14ac:dyDescent="0.25">
      <c r="B51" t="s">
        <v>216</v>
      </c>
      <c r="C51" t="s">
        <v>217</v>
      </c>
    </row>
    <row r="52" spans="2:3" hidden="1" x14ac:dyDescent="0.25">
      <c r="B52" t="s">
        <v>218</v>
      </c>
      <c r="C52" t="s">
        <v>219</v>
      </c>
    </row>
    <row r="53" spans="2:3" hidden="1" x14ac:dyDescent="0.25">
      <c r="B53" t="s">
        <v>220</v>
      </c>
      <c r="C53" t="s">
        <v>221</v>
      </c>
    </row>
    <row r="54" spans="2:3" hidden="1" x14ac:dyDescent="0.25">
      <c r="B54" t="s">
        <v>222</v>
      </c>
      <c r="C54" t="s">
        <v>223</v>
      </c>
    </row>
    <row r="55" spans="2:3" hidden="1" x14ac:dyDescent="0.25">
      <c r="B55" t="s">
        <v>224</v>
      </c>
      <c r="C55" t="s">
        <v>225</v>
      </c>
    </row>
    <row r="56" spans="2:3" hidden="1" x14ac:dyDescent="0.25">
      <c r="B56" t="s">
        <v>226</v>
      </c>
      <c r="C56" t="s">
        <v>227</v>
      </c>
    </row>
    <row r="57" spans="2:3" hidden="1" x14ac:dyDescent="0.25">
      <c r="B57" t="s">
        <v>228</v>
      </c>
      <c r="C57" t="s">
        <v>229</v>
      </c>
    </row>
    <row r="58" spans="2:3" hidden="1" x14ac:dyDescent="0.25">
      <c r="B58" t="s">
        <v>230</v>
      </c>
      <c r="C58" t="s">
        <v>231</v>
      </c>
    </row>
    <row r="59" spans="2:3" hidden="1" x14ac:dyDescent="0.25">
      <c r="B59" t="s">
        <v>232</v>
      </c>
      <c r="C59" t="s">
        <v>233</v>
      </c>
    </row>
    <row r="60" spans="2:3" x14ac:dyDescent="0.25">
      <c r="B60" t="s">
        <v>234</v>
      </c>
      <c r="C60" t="s">
        <v>235</v>
      </c>
    </row>
    <row r="61" spans="2:3" hidden="1" x14ac:dyDescent="0.25">
      <c r="B61" t="s">
        <v>236</v>
      </c>
      <c r="C61" t="s">
        <v>237</v>
      </c>
    </row>
    <row r="62" spans="2:3" hidden="1" x14ac:dyDescent="0.25">
      <c r="B62" t="s">
        <v>238</v>
      </c>
      <c r="C62" t="s">
        <v>239</v>
      </c>
    </row>
    <row r="63" spans="2:3" hidden="1" x14ac:dyDescent="0.25">
      <c r="B63" t="s">
        <v>240</v>
      </c>
      <c r="C63" t="s">
        <v>241</v>
      </c>
    </row>
    <row r="64" spans="2:3" hidden="1" x14ac:dyDescent="0.25">
      <c r="B64" t="s">
        <v>242</v>
      </c>
      <c r="C64" t="s">
        <v>243</v>
      </c>
    </row>
    <row r="65" spans="2:3" hidden="1" x14ac:dyDescent="0.25">
      <c r="B65" t="s">
        <v>244</v>
      </c>
      <c r="C65" s="40" t="s">
        <v>245</v>
      </c>
    </row>
    <row r="66" spans="2:3" hidden="1" x14ac:dyDescent="0.25">
      <c r="B66" t="s">
        <v>246</v>
      </c>
      <c r="C66" t="s">
        <v>247</v>
      </c>
    </row>
    <row r="67" spans="2:3" hidden="1" x14ac:dyDescent="0.25">
      <c r="B67" t="s">
        <v>248</v>
      </c>
      <c r="C67" t="s">
        <v>249</v>
      </c>
    </row>
    <row r="68" spans="2:3" hidden="1" x14ac:dyDescent="0.25">
      <c r="B68" t="s">
        <v>250</v>
      </c>
      <c r="C68" t="s">
        <v>251</v>
      </c>
    </row>
    <row r="69" spans="2:3" hidden="1" x14ac:dyDescent="0.25">
      <c r="B69" t="s">
        <v>252</v>
      </c>
      <c r="C69" t="s">
        <v>253</v>
      </c>
    </row>
    <row r="70" spans="2:3" hidden="1" x14ac:dyDescent="0.25">
      <c r="B70" t="s">
        <v>254</v>
      </c>
      <c r="C70" t="s">
        <v>255</v>
      </c>
    </row>
    <row r="71" spans="2:3" hidden="1" x14ac:dyDescent="0.25">
      <c r="B71" t="s">
        <v>256</v>
      </c>
      <c r="C71" t="s">
        <v>257</v>
      </c>
    </row>
    <row r="72" spans="2:3" hidden="1" x14ac:dyDescent="0.25">
      <c r="B72" t="s">
        <v>258</v>
      </c>
      <c r="C72" t="s">
        <v>259</v>
      </c>
    </row>
    <row r="73" spans="2:3" hidden="1" x14ac:dyDescent="0.25">
      <c r="B73" t="s">
        <v>260</v>
      </c>
      <c r="C73" t="s">
        <v>261</v>
      </c>
    </row>
    <row r="74" spans="2:3" hidden="1" x14ac:dyDescent="0.25">
      <c r="B74" t="s">
        <v>262</v>
      </c>
      <c r="C74" t="s">
        <v>263</v>
      </c>
    </row>
    <row r="75" spans="2:3" hidden="1" x14ac:dyDescent="0.25">
      <c r="B75" t="s">
        <v>264</v>
      </c>
      <c r="C75" t="s">
        <v>265</v>
      </c>
    </row>
    <row r="76" spans="2:3" hidden="1" x14ac:dyDescent="0.25">
      <c r="B76" t="s">
        <v>266</v>
      </c>
      <c r="C76" t="s">
        <v>267</v>
      </c>
    </row>
    <row r="77" spans="2:3" hidden="1" x14ac:dyDescent="0.25">
      <c r="B77" t="s">
        <v>268</v>
      </c>
      <c r="C77" t="s">
        <v>269</v>
      </c>
    </row>
    <row r="78" spans="2:3" hidden="1" x14ac:dyDescent="0.25">
      <c r="B78" t="s">
        <v>270</v>
      </c>
      <c r="C78" t="s">
        <v>271</v>
      </c>
    </row>
    <row r="79" spans="2:3" hidden="1" x14ac:dyDescent="0.25">
      <c r="B79" t="s">
        <v>272</v>
      </c>
      <c r="C79" t="s">
        <v>273</v>
      </c>
    </row>
    <row r="80" spans="2:3" hidden="1" x14ac:dyDescent="0.25">
      <c r="B80" t="s">
        <v>274</v>
      </c>
      <c r="C80" t="s">
        <v>275</v>
      </c>
    </row>
    <row r="81" spans="2:3" hidden="1" x14ac:dyDescent="0.25">
      <c r="B81" t="s">
        <v>276</v>
      </c>
      <c r="C81" t="s">
        <v>277</v>
      </c>
    </row>
    <row r="82" spans="2:3" hidden="1" x14ac:dyDescent="0.25">
      <c r="B82" t="s">
        <v>278</v>
      </c>
      <c r="C82" t="s">
        <v>279</v>
      </c>
    </row>
    <row r="83" spans="2:3" hidden="1" x14ac:dyDescent="0.25">
      <c r="B83" t="s">
        <v>280</v>
      </c>
      <c r="C83" t="s">
        <v>281</v>
      </c>
    </row>
    <row r="84" spans="2:3" x14ac:dyDescent="0.25">
      <c r="B84" t="s">
        <v>282</v>
      </c>
      <c r="C84" t="s">
        <v>283</v>
      </c>
    </row>
    <row r="85" spans="2:3" hidden="1" x14ac:dyDescent="0.25">
      <c r="B85" t="s">
        <v>284</v>
      </c>
      <c r="C85" t="s">
        <v>285</v>
      </c>
    </row>
    <row r="86" spans="2:3" hidden="1" x14ac:dyDescent="0.25">
      <c r="B86" t="s">
        <v>286</v>
      </c>
      <c r="C86" t="s">
        <v>287</v>
      </c>
    </row>
    <row r="87" spans="2:3" hidden="1" x14ac:dyDescent="0.25">
      <c r="B87" t="s">
        <v>288</v>
      </c>
      <c r="C87" t="s">
        <v>289</v>
      </c>
    </row>
    <row r="88" spans="2:3" hidden="1" x14ac:dyDescent="0.25">
      <c r="B88" t="s">
        <v>290</v>
      </c>
      <c r="C88" t="s">
        <v>291</v>
      </c>
    </row>
    <row r="89" spans="2:3" hidden="1" x14ac:dyDescent="0.25">
      <c r="B89" t="s">
        <v>292</v>
      </c>
      <c r="C89" t="s">
        <v>293</v>
      </c>
    </row>
    <row r="90" spans="2:3" hidden="1" x14ac:dyDescent="0.25">
      <c r="B90" t="s">
        <v>294</v>
      </c>
      <c r="C90" t="s">
        <v>295</v>
      </c>
    </row>
    <row r="91" spans="2:3" hidden="1" x14ac:dyDescent="0.25">
      <c r="B91" t="s">
        <v>296</v>
      </c>
      <c r="C91" t="s">
        <v>297</v>
      </c>
    </row>
    <row r="92" spans="2:3" hidden="1" x14ac:dyDescent="0.25">
      <c r="B92" t="s">
        <v>298</v>
      </c>
      <c r="C92" t="s">
        <v>299</v>
      </c>
    </row>
    <row r="93" spans="2:3" hidden="1" x14ac:dyDescent="0.25">
      <c r="B93" t="s">
        <v>300</v>
      </c>
      <c r="C93" t="s">
        <v>301</v>
      </c>
    </row>
    <row r="94" spans="2:3" hidden="1" x14ac:dyDescent="0.25">
      <c r="B94" t="s">
        <v>302</v>
      </c>
      <c r="C94" t="s">
        <v>303</v>
      </c>
    </row>
    <row r="95" spans="2:3" hidden="1" x14ac:dyDescent="0.25">
      <c r="B95" t="s">
        <v>304</v>
      </c>
      <c r="C95" t="s">
        <v>305</v>
      </c>
    </row>
    <row r="96" spans="2:3" hidden="1" x14ac:dyDescent="0.25">
      <c r="B96" t="s">
        <v>306</v>
      </c>
      <c r="C96" t="s">
        <v>307</v>
      </c>
    </row>
    <row r="97" spans="2:3" hidden="1" x14ac:dyDescent="0.25">
      <c r="B97" t="s">
        <v>308</v>
      </c>
      <c r="C97" t="s">
        <v>309</v>
      </c>
    </row>
    <row r="98" spans="2:3" hidden="1" x14ac:dyDescent="0.25">
      <c r="B98" t="s">
        <v>310</v>
      </c>
      <c r="C98" t="s">
        <v>311</v>
      </c>
    </row>
    <row r="99" spans="2:3" hidden="1" x14ac:dyDescent="0.25">
      <c r="B99" t="s">
        <v>312</v>
      </c>
      <c r="C99" t="s">
        <v>313</v>
      </c>
    </row>
    <row r="100" spans="2:3" hidden="1" x14ac:dyDescent="0.25">
      <c r="B100" t="s">
        <v>314</v>
      </c>
      <c r="C100" t="s">
        <v>315</v>
      </c>
    </row>
    <row r="101" spans="2:3" hidden="1" x14ac:dyDescent="0.25">
      <c r="B101" t="s">
        <v>316</v>
      </c>
      <c r="C101" t="s">
        <v>317</v>
      </c>
    </row>
    <row r="102" spans="2:3" hidden="1" x14ac:dyDescent="0.25">
      <c r="B102" t="s">
        <v>318</v>
      </c>
      <c r="C102" t="s">
        <v>319</v>
      </c>
    </row>
    <row r="103" spans="2:3" hidden="1" x14ac:dyDescent="0.25">
      <c r="B103" t="s">
        <v>320</v>
      </c>
      <c r="C103" t="s">
        <v>321</v>
      </c>
    </row>
    <row r="104" spans="2:3" hidden="1" x14ac:dyDescent="0.25">
      <c r="B104" t="s">
        <v>322</v>
      </c>
      <c r="C104" t="s">
        <v>323</v>
      </c>
    </row>
    <row r="105" spans="2:3" hidden="1" x14ac:dyDescent="0.25">
      <c r="B105" t="s">
        <v>324</v>
      </c>
      <c r="C105" t="s">
        <v>325</v>
      </c>
    </row>
    <row r="106" spans="2:3" hidden="1" x14ac:dyDescent="0.25">
      <c r="B106" t="s">
        <v>326</v>
      </c>
      <c r="C106" t="s">
        <v>327</v>
      </c>
    </row>
    <row r="107" spans="2:3" hidden="1" x14ac:dyDescent="0.25">
      <c r="B107" t="s">
        <v>328</v>
      </c>
      <c r="C107" t="s">
        <v>329</v>
      </c>
    </row>
    <row r="108" spans="2:3" hidden="1" x14ac:dyDescent="0.25">
      <c r="B108" t="s">
        <v>330</v>
      </c>
      <c r="C108" t="s">
        <v>331</v>
      </c>
    </row>
    <row r="109" spans="2:3" hidden="1" x14ac:dyDescent="0.25">
      <c r="B109" t="s">
        <v>332</v>
      </c>
      <c r="C109" t="s">
        <v>333</v>
      </c>
    </row>
    <row r="110" spans="2:3" hidden="1" x14ac:dyDescent="0.25">
      <c r="B110" t="s">
        <v>334</v>
      </c>
      <c r="C110" t="s">
        <v>335</v>
      </c>
    </row>
    <row r="111" spans="2:3" hidden="1" x14ac:dyDescent="0.25">
      <c r="B111" t="s">
        <v>336</v>
      </c>
      <c r="C111" t="s">
        <v>337</v>
      </c>
    </row>
    <row r="112" spans="2:3" hidden="1" x14ac:dyDescent="0.25">
      <c r="B112" t="s">
        <v>338</v>
      </c>
      <c r="C112" t="s">
        <v>339</v>
      </c>
    </row>
    <row r="113" spans="2:3" hidden="1" x14ac:dyDescent="0.25">
      <c r="B113" t="s">
        <v>340</v>
      </c>
      <c r="C113" t="s">
        <v>341</v>
      </c>
    </row>
    <row r="114" spans="2:3" hidden="1" x14ac:dyDescent="0.25">
      <c r="B114" t="s">
        <v>342</v>
      </c>
      <c r="C114" t="s">
        <v>343</v>
      </c>
    </row>
    <row r="115" spans="2:3" hidden="1" x14ac:dyDescent="0.25">
      <c r="B115" t="s">
        <v>344</v>
      </c>
      <c r="C115" t="s">
        <v>345</v>
      </c>
    </row>
    <row r="116" spans="2:3" hidden="1" x14ac:dyDescent="0.25">
      <c r="B116" t="s">
        <v>346</v>
      </c>
      <c r="C116" t="s">
        <v>347</v>
      </c>
    </row>
    <row r="117" spans="2:3" hidden="1" x14ac:dyDescent="0.25">
      <c r="B117" t="s">
        <v>348</v>
      </c>
      <c r="C117" t="s">
        <v>349</v>
      </c>
    </row>
    <row r="118" spans="2:3" hidden="1" x14ac:dyDescent="0.25">
      <c r="B118" t="s">
        <v>350</v>
      </c>
      <c r="C118" t="s">
        <v>351</v>
      </c>
    </row>
    <row r="119" spans="2:3" hidden="1" x14ac:dyDescent="0.25">
      <c r="B119" t="s">
        <v>352</v>
      </c>
      <c r="C119" t="s">
        <v>353</v>
      </c>
    </row>
    <row r="120" spans="2:3" hidden="1" x14ac:dyDescent="0.25">
      <c r="B120" t="s">
        <v>354</v>
      </c>
      <c r="C120" t="s">
        <v>355</v>
      </c>
    </row>
    <row r="121" spans="2:3" hidden="1" x14ac:dyDescent="0.25">
      <c r="B121" t="s">
        <v>356</v>
      </c>
      <c r="C121" t="s">
        <v>357</v>
      </c>
    </row>
    <row r="122" spans="2:3" hidden="1" x14ac:dyDescent="0.25">
      <c r="B122" t="s">
        <v>358</v>
      </c>
      <c r="C122" t="s">
        <v>359</v>
      </c>
    </row>
    <row r="123" spans="2:3" hidden="1" x14ac:dyDescent="0.25">
      <c r="B123" t="s">
        <v>360</v>
      </c>
      <c r="C123" t="s">
        <v>361</v>
      </c>
    </row>
    <row r="124" spans="2:3" hidden="1" x14ac:dyDescent="0.25">
      <c r="B124" t="s">
        <v>362</v>
      </c>
      <c r="C124" t="s">
        <v>363</v>
      </c>
    </row>
    <row r="125" spans="2:3" hidden="1" x14ac:dyDescent="0.25">
      <c r="B125" t="s">
        <v>364</v>
      </c>
      <c r="C125" t="s">
        <v>365</v>
      </c>
    </row>
    <row r="126" spans="2:3" hidden="1" x14ac:dyDescent="0.25">
      <c r="B126" t="s">
        <v>366</v>
      </c>
      <c r="C126" t="s">
        <v>367</v>
      </c>
    </row>
    <row r="127" spans="2:3" hidden="1" x14ac:dyDescent="0.25">
      <c r="B127" t="s">
        <v>368</v>
      </c>
      <c r="C127" t="s">
        <v>369</v>
      </c>
    </row>
    <row r="128" spans="2:3" hidden="1" x14ac:dyDescent="0.25">
      <c r="B128" t="s">
        <v>370</v>
      </c>
      <c r="C128" t="s">
        <v>371</v>
      </c>
    </row>
    <row r="129" spans="2:3" hidden="1" x14ac:dyDescent="0.25">
      <c r="B129" t="s">
        <v>372</v>
      </c>
      <c r="C129" t="s">
        <v>373</v>
      </c>
    </row>
    <row r="130" spans="2:3" hidden="1" x14ac:dyDescent="0.25">
      <c r="B130" t="s">
        <v>374</v>
      </c>
      <c r="C130" t="s">
        <v>375</v>
      </c>
    </row>
    <row r="131" spans="2:3" hidden="1" x14ac:dyDescent="0.25">
      <c r="B131" t="s">
        <v>376</v>
      </c>
      <c r="C131" t="s">
        <v>377</v>
      </c>
    </row>
    <row r="132" spans="2:3" hidden="1" x14ac:dyDescent="0.25">
      <c r="B132" t="s">
        <v>378</v>
      </c>
      <c r="C132" t="s">
        <v>379</v>
      </c>
    </row>
    <row r="133" spans="2:3" hidden="1" x14ac:dyDescent="0.25">
      <c r="B133" t="s">
        <v>380</v>
      </c>
      <c r="C133" t="s">
        <v>381</v>
      </c>
    </row>
    <row r="134" spans="2:3" hidden="1" x14ac:dyDescent="0.25">
      <c r="B134" t="s">
        <v>382</v>
      </c>
      <c r="C134" t="s">
        <v>383</v>
      </c>
    </row>
    <row r="135" spans="2:3" hidden="1" x14ac:dyDescent="0.25">
      <c r="B135" t="s">
        <v>384</v>
      </c>
      <c r="C135" t="s">
        <v>385</v>
      </c>
    </row>
    <row r="136" spans="2:3" hidden="1" x14ac:dyDescent="0.25">
      <c r="B136" t="s">
        <v>386</v>
      </c>
      <c r="C136" t="s">
        <v>387</v>
      </c>
    </row>
    <row r="137" spans="2:3" hidden="1" x14ac:dyDescent="0.25">
      <c r="B137" t="s">
        <v>388</v>
      </c>
      <c r="C137" t="s">
        <v>389</v>
      </c>
    </row>
    <row r="138" spans="2:3" hidden="1" x14ac:dyDescent="0.25">
      <c r="B138" t="s">
        <v>390</v>
      </c>
      <c r="C138" t="s">
        <v>391</v>
      </c>
    </row>
    <row r="139" spans="2:3" hidden="1" x14ac:dyDescent="0.25">
      <c r="B139" t="s">
        <v>392</v>
      </c>
      <c r="C139" t="s">
        <v>393</v>
      </c>
    </row>
    <row r="140" spans="2:3" hidden="1" x14ac:dyDescent="0.25">
      <c r="B140" t="s">
        <v>394</v>
      </c>
      <c r="C140" t="s">
        <v>395</v>
      </c>
    </row>
    <row r="141" spans="2:3" hidden="1" x14ac:dyDescent="0.25">
      <c r="B141" t="s">
        <v>396</v>
      </c>
      <c r="C141" t="s">
        <v>397</v>
      </c>
    </row>
    <row r="142" spans="2:3" hidden="1" x14ac:dyDescent="0.25">
      <c r="B142" t="s">
        <v>613</v>
      </c>
      <c r="C142" s="44" t="s">
        <v>614</v>
      </c>
    </row>
    <row r="143" spans="2:3" hidden="1" x14ac:dyDescent="0.25">
      <c r="B143" t="s">
        <v>398</v>
      </c>
      <c r="C143" t="s">
        <v>399</v>
      </c>
    </row>
    <row r="144" spans="2:3" hidden="1" x14ac:dyDescent="0.25">
      <c r="B144" t="s">
        <v>400</v>
      </c>
      <c r="C144" t="s">
        <v>401</v>
      </c>
    </row>
    <row r="145" spans="2:3" hidden="1" x14ac:dyDescent="0.25">
      <c r="B145" t="s">
        <v>402</v>
      </c>
      <c r="C145" t="s">
        <v>403</v>
      </c>
    </row>
    <row r="146" spans="2:3" hidden="1" x14ac:dyDescent="0.25">
      <c r="B146" t="s">
        <v>404</v>
      </c>
      <c r="C146" t="s">
        <v>405</v>
      </c>
    </row>
    <row r="147" spans="2:3" hidden="1" x14ac:dyDescent="0.25">
      <c r="B147" t="s">
        <v>406</v>
      </c>
      <c r="C147" t="s">
        <v>407</v>
      </c>
    </row>
    <row r="148" spans="2:3" hidden="1" x14ac:dyDescent="0.25">
      <c r="B148" t="s">
        <v>408</v>
      </c>
      <c r="C148" t="s">
        <v>409</v>
      </c>
    </row>
    <row r="149" spans="2:3" hidden="1" x14ac:dyDescent="0.25">
      <c r="B149" t="s">
        <v>410</v>
      </c>
      <c r="C149" t="s">
        <v>411</v>
      </c>
    </row>
    <row r="150" spans="2:3" hidden="1" x14ac:dyDescent="0.25">
      <c r="B150" t="s">
        <v>412</v>
      </c>
      <c r="C150" t="s">
        <v>413</v>
      </c>
    </row>
    <row r="151" spans="2:3" hidden="1" x14ac:dyDescent="0.25">
      <c r="B151" t="s">
        <v>414</v>
      </c>
      <c r="C151" t="s">
        <v>415</v>
      </c>
    </row>
    <row r="152" spans="2:3" hidden="1" x14ac:dyDescent="0.25">
      <c r="B152" t="s">
        <v>416</v>
      </c>
      <c r="C152" t="s">
        <v>417</v>
      </c>
    </row>
    <row r="153" spans="2:3" hidden="1" x14ac:dyDescent="0.25">
      <c r="B153" t="s">
        <v>418</v>
      </c>
      <c r="C153" t="s">
        <v>419</v>
      </c>
    </row>
    <row r="154" spans="2:3" hidden="1" x14ac:dyDescent="0.25">
      <c r="B154" t="s">
        <v>420</v>
      </c>
      <c r="C154" t="s">
        <v>421</v>
      </c>
    </row>
    <row r="155" spans="2:3" hidden="1" x14ac:dyDescent="0.25">
      <c r="B155" t="s">
        <v>422</v>
      </c>
      <c r="C155" t="s">
        <v>423</v>
      </c>
    </row>
    <row r="156" spans="2:3" hidden="1" x14ac:dyDescent="0.25">
      <c r="B156" t="s">
        <v>424</v>
      </c>
      <c r="C156" t="s">
        <v>425</v>
      </c>
    </row>
    <row r="157" spans="2:3" hidden="1" x14ac:dyDescent="0.25">
      <c r="B157" t="s">
        <v>426</v>
      </c>
      <c r="C157" t="s">
        <v>427</v>
      </c>
    </row>
    <row r="158" spans="2:3" hidden="1" x14ac:dyDescent="0.25">
      <c r="B158" t="s">
        <v>428</v>
      </c>
      <c r="C158" t="s">
        <v>429</v>
      </c>
    </row>
    <row r="159" spans="2:3" hidden="1" x14ac:dyDescent="0.25">
      <c r="B159" t="s">
        <v>430</v>
      </c>
      <c r="C159" t="s">
        <v>431</v>
      </c>
    </row>
    <row r="160" spans="2:3" hidden="1" x14ac:dyDescent="0.25">
      <c r="B160" t="s">
        <v>432</v>
      </c>
      <c r="C160" t="s">
        <v>433</v>
      </c>
    </row>
    <row r="161" spans="2:3" hidden="1" x14ac:dyDescent="0.25">
      <c r="B161" t="s">
        <v>434</v>
      </c>
      <c r="C161" t="s">
        <v>435</v>
      </c>
    </row>
    <row r="162" spans="2:3" hidden="1" x14ac:dyDescent="0.25">
      <c r="B162" t="s">
        <v>436</v>
      </c>
      <c r="C162" t="s">
        <v>437</v>
      </c>
    </row>
    <row r="163" spans="2:3" hidden="1" x14ac:dyDescent="0.25">
      <c r="B163" t="s">
        <v>438</v>
      </c>
      <c r="C163" t="s">
        <v>439</v>
      </c>
    </row>
    <row r="164" spans="2:3" hidden="1" x14ac:dyDescent="0.25">
      <c r="B164" t="s">
        <v>440</v>
      </c>
      <c r="C164" t="s">
        <v>441</v>
      </c>
    </row>
    <row r="165" spans="2:3" hidden="1" x14ac:dyDescent="0.25">
      <c r="B165" t="s">
        <v>442</v>
      </c>
      <c r="C165" t="s">
        <v>443</v>
      </c>
    </row>
    <row r="166" spans="2:3" hidden="1" x14ac:dyDescent="0.25">
      <c r="B166" t="s">
        <v>444</v>
      </c>
      <c r="C166" t="s">
        <v>445</v>
      </c>
    </row>
    <row r="167" spans="2:3" hidden="1" x14ac:dyDescent="0.25">
      <c r="B167" t="s">
        <v>446</v>
      </c>
      <c r="C167" t="s">
        <v>447</v>
      </c>
    </row>
    <row r="168" spans="2:3" hidden="1" x14ac:dyDescent="0.25">
      <c r="B168" t="s">
        <v>448</v>
      </c>
      <c r="C168" t="s">
        <v>449</v>
      </c>
    </row>
    <row r="169" spans="2:3" hidden="1" x14ac:dyDescent="0.25">
      <c r="B169" t="s">
        <v>450</v>
      </c>
      <c r="C169" t="s">
        <v>451</v>
      </c>
    </row>
    <row r="170" spans="2:3" hidden="1" x14ac:dyDescent="0.25">
      <c r="B170" t="s">
        <v>452</v>
      </c>
      <c r="C170" t="s">
        <v>453</v>
      </c>
    </row>
    <row r="171" spans="2:3" hidden="1" x14ac:dyDescent="0.25">
      <c r="B171" t="s">
        <v>454</v>
      </c>
      <c r="C171" t="s">
        <v>455</v>
      </c>
    </row>
    <row r="172" spans="2:3" hidden="1" x14ac:dyDescent="0.25">
      <c r="B172" t="s">
        <v>456</v>
      </c>
      <c r="C172" t="s">
        <v>457</v>
      </c>
    </row>
    <row r="173" spans="2:3" hidden="1" x14ac:dyDescent="0.25">
      <c r="B173" t="s">
        <v>458</v>
      </c>
      <c r="C173" t="s">
        <v>459</v>
      </c>
    </row>
    <row r="174" spans="2:3" hidden="1" x14ac:dyDescent="0.25">
      <c r="B174" t="s">
        <v>460</v>
      </c>
      <c r="C174" t="s">
        <v>461</v>
      </c>
    </row>
    <row r="175" spans="2:3" hidden="1" x14ac:dyDescent="0.25">
      <c r="B175" t="s">
        <v>462</v>
      </c>
      <c r="C175" t="s">
        <v>463</v>
      </c>
    </row>
    <row r="176" spans="2:3" hidden="1" x14ac:dyDescent="0.25">
      <c r="B176" t="s">
        <v>464</v>
      </c>
      <c r="C176" t="s">
        <v>465</v>
      </c>
    </row>
    <row r="177" spans="2:3" hidden="1" x14ac:dyDescent="0.25">
      <c r="B177" t="s">
        <v>466</v>
      </c>
      <c r="C177" t="s">
        <v>467</v>
      </c>
    </row>
    <row r="178" spans="2:3" hidden="1" x14ac:dyDescent="0.25">
      <c r="B178" t="s">
        <v>468</v>
      </c>
      <c r="C178" t="s">
        <v>469</v>
      </c>
    </row>
    <row r="179" spans="2:3" hidden="1" x14ac:dyDescent="0.25">
      <c r="B179" t="s">
        <v>470</v>
      </c>
      <c r="C179" t="s">
        <v>471</v>
      </c>
    </row>
    <row r="180" spans="2:3" hidden="1" x14ac:dyDescent="0.25">
      <c r="B180" t="s">
        <v>472</v>
      </c>
      <c r="C180" t="s">
        <v>473</v>
      </c>
    </row>
    <row r="181" spans="2:3" hidden="1" x14ac:dyDescent="0.25">
      <c r="B181" t="s">
        <v>474</v>
      </c>
      <c r="C181" t="s">
        <v>475</v>
      </c>
    </row>
    <row r="182" spans="2:3" hidden="1" x14ac:dyDescent="0.25">
      <c r="B182" t="s">
        <v>476</v>
      </c>
      <c r="C182" t="s">
        <v>477</v>
      </c>
    </row>
    <row r="183" spans="2:3" hidden="1" x14ac:dyDescent="0.25">
      <c r="B183" t="s">
        <v>478</v>
      </c>
      <c r="C183" t="s">
        <v>479</v>
      </c>
    </row>
    <row r="184" spans="2:3" hidden="1" x14ac:dyDescent="0.25">
      <c r="B184" t="s">
        <v>480</v>
      </c>
      <c r="C184" t="s">
        <v>481</v>
      </c>
    </row>
    <row r="185" spans="2:3" hidden="1" x14ac:dyDescent="0.25">
      <c r="B185" t="s">
        <v>482</v>
      </c>
      <c r="C185" t="s">
        <v>483</v>
      </c>
    </row>
    <row r="186" spans="2:3" hidden="1" x14ac:dyDescent="0.25">
      <c r="B186" t="s">
        <v>484</v>
      </c>
      <c r="C186" t="s">
        <v>485</v>
      </c>
    </row>
    <row r="187" spans="2:3" hidden="1" x14ac:dyDescent="0.25">
      <c r="B187" t="s">
        <v>486</v>
      </c>
      <c r="C187" t="s">
        <v>487</v>
      </c>
    </row>
    <row r="188" spans="2:3" hidden="1" x14ac:dyDescent="0.25">
      <c r="B188" t="s">
        <v>488</v>
      </c>
      <c r="C188" t="s">
        <v>489</v>
      </c>
    </row>
    <row r="189" spans="2:3" hidden="1" x14ac:dyDescent="0.25">
      <c r="B189" t="s">
        <v>490</v>
      </c>
      <c r="C189" t="s">
        <v>491</v>
      </c>
    </row>
    <row r="190" spans="2:3" hidden="1" x14ac:dyDescent="0.25">
      <c r="B190" t="s">
        <v>492</v>
      </c>
      <c r="C190" t="s">
        <v>493</v>
      </c>
    </row>
    <row r="191" spans="2:3" hidden="1" x14ac:dyDescent="0.25">
      <c r="B191" t="s">
        <v>611</v>
      </c>
      <c r="C191" t="s">
        <v>612</v>
      </c>
    </row>
    <row r="192" spans="2:3" hidden="1" x14ac:dyDescent="0.25">
      <c r="B192" t="s">
        <v>494</v>
      </c>
      <c r="C192" t="s">
        <v>495</v>
      </c>
    </row>
    <row r="193" spans="2:3" hidden="1" x14ac:dyDescent="0.25">
      <c r="B193" t="s">
        <v>496</v>
      </c>
      <c r="C193" t="s">
        <v>497</v>
      </c>
    </row>
    <row r="194" spans="2:3" hidden="1" x14ac:dyDescent="0.25">
      <c r="B194" t="s">
        <v>498</v>
      </c>
      <c r="C194" t="s">
        <v>499</v>
      </c>
    </row>
    <row r="195" spans="2:3" hidden="1" x14ac:dyDescent="0.25">
      <c r="B195" t="s">
        <v>500</v>
      </c>
      <c r="C195" t="s">
        <v>501</v>
      </c>
    </row>
    <row r="196" spans="2:3" hidden="1" x14ac:dyDescent="0.25">
      <c r="B196" t="s">
        <v>502</v>
      </c>
      <c r="C196" t="s">
        <v>503</v>
      </c>
    </row>
    <row r="197" spans="2:3" hidden="1" x14ac:dyDescent="0.25">
      <c r="B197" t="s">
        <v>504</v>
      </c>
      <c r="C197" t="s">
        <v>505</v>
      </c>
    </row>
    <row r="198" spans="2:3" hidden="1" x14ac:dyDescent="0.25">
      <c r="B198" t="s">
        <v>506</v>
      </c>
      <c r="C198" t="s">
        <v>507</v>
      </c>
    </row>
    <row r="199" spans="2:3" hidden="1" x14ac:dyDescent="0.25">
      <c r="B199" t="s">
        <v>508</v>
      </c>
      <c r="C199" t="s">
        <v>509</v>
      </c>
    </row>
    <row r="200" spans="2:3" hidden="1" x14ac:dyDescent="0.25">
      <c r="B200" t="s">
        <v>510</v>
      </c>
      <c r="C200" t="s">
        <v>511</v>
      </c>
    </row>
    <row r="201" spans="2:3" hidden="1" x14ac:dyDescent="0.25">
      <c r="B201" t="s">
        <v>512</v>
      </c>
      <c r="C201" t="s">
        <v>513</v>
      </c>
    </row>
    <row r="202" spans="2:3" hidden="1" x14ac:dyDescent="0.25">
      <c r="B202" t="s">
        <v>514</v>
      </c>
      <c r="C202" t="s">
        <v>515</v>
      </c>
    </row>
    <row r="203" spans="2:3" hidden="1" x14ac:dyDescent="0.25">
      <c r="B203" t="s">
        <v>516</v>
      </c>
      <c r="C203" t="s">
        <v>517</v>
      </c>
    </row>
    <row r="204" spans="2:3" hidden="1" x14ac:dyDescent="0.25">
      <c r="B204" t="s">
        <v>518</v>
      </c>
      <c r="C204" t="s">
        <v>519</v>
      </c>
    </row>
    <row r="205" spans="2:3" hidden="1" x14ac:dyDescent="0.25">
      <c r="B205" t="s">
        <v>520</v>
      </c>
      <c r="C205" t="s">
        <v>521</v>
      </c>
    </row>
    <row r="206" spans="2:3" hidden="1" x14ac:dyDescent="0.25">
      <c r="B206" t="s">
        <v>522</v>
      </c>
      <c r="C206" t="s">
        <v>523</v>
      </c>
    </row>
    <row r="207" spans="2:3" hidden="1" x14ac:dyDescent="0.25">
      <c r="B207" t="s">
        <v>524</v>
      </c>
      <c r="C207" t="s">
        <v>525</v>
      </c>
    </row>
    <row r="208" spans="2:3" hidden="1" x14ac:dyDescent="0.25">
      <c r="B208" t="s">
        <v>526</v>
      </c>
      <c r="C208" t="s">
        <v>527</v>
      </c>
    </row>
    <row r="209" spans="2:3" hidden="1" x14ac:dyDescent="0.25">
      <c r="B209" t="s">
        <v>528</v>
      </c>
      <c r="C209" t="s">
        <v>529</v>
      </c>
    </row>
    <row r="210" spans="2:3" hidden="1" x14ac:dyDescent="0.25">
      <c r="B210" t="s">
        <v>530</v>
      </c>
      <c r="C210" t="s">
        <v>531</v>
      </c>
    </row>
    <row r="211" spans="2:3" hidden="1" x14ac:dyDescent="0.25">
      <c r="B211" t="s">
        <v>532</v>
      </c>
      <c r="C211" t="s">
        <v>533</v>
      </c>
    </row>
    <row r="212" spans="2:3" hidden="1" x14ac:dyDescent="0.25">
      <c r="B212" t="s">
        <v>534</v>
      </c>
      <c r="C212" t="s">
        <v>535</v>
      </c>
    </row>
    <row r="213" spans="2:3" hidden="1" x14ac:dyDescent="0.25">
      <c r="B213" t="s">
        <v>536</v>
      </c>
      <c r="C213" t="s">
        <v>537</v>
      </c>
    </row>
    <row r="214" spans="2:3" hidden="1" x14ac:dyDescent="0.25">
      <c r="B214" t="s">
        <v>538</v>
      </c>
      <c r="C214" t="s">
        <v>539</v>
      </c>
    </row>
    <row r="215" spans="2:3" hidden="1" x14ac:dyDescent="0.25">
      <c r="B215" t="s">
        <v>540</v>
      </c>
      <c r="C215" t="s">
        <v>541</v>
      </c>
    </row>
    <row r="216" spans="2:3" hidden="1" x14ac:dyDescent="0.25">
      <c r="B216" t="s">
        <v>542</v>
      </c>
      <c r="C216" t="s">
        <v>543</v>
      </c>
    </row>
    <row r="217" spans="2:3" hidden="1" x14ac:dyDescent="0.25">
      <c r="B217" t="s">
        <v>544</v>
      </c>
      <c r="C217" t="s">
        <v>545</v>
      </c>
    </row>
    <row r="218" spans="2:3" hidden="1" x14ac:dyDescent="0.25">
      <c r="B218" t="s">
        <v>546</v>
      </c>
      <c r="C218" t="s">
        <v>547</v>
      </c>
    </row>
    <row r="219" spans="2:3" hidden="1" x14ac:dyDescent="0.25">
      <c r="B219" t="s">
        <v>548</v>
      </c>
      <c r="C219" t="s">
        <v>549</v>
      </c>
    </row>
    <row r="220" spans="2:3" hidden="1" x14ac:dyDescent="0.25">
      <c r="B220" t="s">
        <v>550</v>
      </c>
      <c r="C220" t="s">
        <v>551</v>
      </c>
    </row>
    <row r="221" spans="2:3" hidden="1" x14ac:dyDescent="0.25">
      <c r="B221" t="s">
        <v>552</v>
      </c>
      <c r="C221" t="s">
        <v>553</v>
      </c>
    </row>
    <row r="222" spans="2:3" hidden="1" x14ac:dyDescent="0.25">
      <c r="B222" t="s">
        <v>554</v>
      </c>
      <c r="C222" t="s">
        <v>555</v>
      </c>
    </row>
    <row r="223" spans="2:3" hidden="1" x14ac:dyDescent="0.25">
      <c r="B223" t="s">
        <v>556</v>
      </c>
      <c r="C223" t="s">
        <v>557</v>
      </c>
    </row>
    <row r="224" spans="2:3" hidden="1" x14ac:dyDescent="0.25">
      <c r="B224" t="s">
        <v>558</v>
      </c>
      <c r="C224" t="s">
        <v>559</v>
      </c>
    </row>
    <row r="225" spans="2:3" hidden="1" x14ac:dyDescent="0.25">
      <c r="B225" t="s">
        <v>560</v>
      </c>
      <c r="C225" t="s">
        <v>561</v>
      </c>
    </row>
    <row r="226" spans="2:3" hidden="1" x14ac:dyDescent="0.25">
      <c r="B226" t="s">
        <v>562</v>
      </c>
      <c r="C226" t="s">
        <v>563</v>
      </c>
    </row>
    <row r="227" spans="2:3" hidden="1" x14ac:dyDescent="0.25">
      <c r="B227" t="s">
        <v>564</v>
      </c>
      <c r="C227" t="s">
        <v>565</v>
      </c>
    </row>
    <row r="228" spans="2:3" hidden="1" x14ac:dyDescent="0.25">
      <c r="B228" t="s">
        <v>566</v>
      </c>
      <c r="C228" t="s">
        <v>567</v>
      </c>
    </row>
    <row r="229" spans="2:3" hidden="1" x14ac:dyDescent="0.25">
      <c r="B229" t="s">
        <v>568</v>
      </c>
      <c r="C229" t="s">
        <v>569</v>
      </c>
    </row>
    <row r="230" spans="2:3" hidden="1" x14ac:dyDescent="0.25">
      <c r="B230" t="s">
        <v>570</v>
      </c>
      <c r="C230" t="s">
        <v>571</v>
      </c>
    </row>
    <row r="231" spans="2:3" hidden="1" x14ac:dyDescent="0.25">
      <c r="B231" t="s">
        <v>572</v>
      </c>
      <c r="C231" t="s">
        <v>573</v>
      </c>
    </row>
    <row r="232" spans="2:3" hidden="1" x14ac:dyDescent="0.25">
      <c r="B232" t="s">
        <v>574</v>
      </c>
      <c r="C232" t="s">
        <v>575</v>
      </c>
    </row>
    <row r="233" spans="2:3" hidden="1" x14ac:dyDescent="0.25">
      <c r="B233" t="s">
        <v>576</v>
      </c>
      <c r="C233" t="s">
        <v>577</v>
      </c>
    </row>
    <row r="234" spans="2:3" hidden="1" x14ac:dyDescent="0.25">
      <c r="B234" t="s">
        <v>578</v>
      </c>
      <c r="C234" t="s">
        <v>579</v>
      </c>
    </row>
    <row r="235" spans="2:3" hidden="1" x14ac:dyDescent="0.25">
      <c r="B235" t="s">
        <v>580</v>
      </c>
      <c r="C235" t="s">
        <v>581</v>
      </c>
    </row>
    <row r="236" spans="2:3" hidden="1" x14ac:dyDescent="0.25">
      <c r="B236" t="s">
        <v>582</v>
      </c>
      <c r="C236" t="s">
        <v>583</v>
      </c>
    </row>
    <row r="237" spans="2:3" hidden="1" x14ac:dyDescent="0.25">
      <c r="B237" t="s">
        <v>584</v>
      </c>
      <c r="C237" t="s">
        <v>585</v>
      </c>
    </row>
    <row r="238" spans="2:3" hidden="1" x14ac:dyDescent="0.25">
      <c r="B238" t="s">
        <v>586</v>
      </c>
      <c r="C238" t="s">
        <v>587</v>
      </c>
    </row>
    <row r="239" spans="2:3" hidden="1" x14ac:dyDescent="0.25">
      <c r="B239" t="s">
        <v>588</v>
      </c>
      <c r="C239" t="s">
        <v>589</v>
      </c>
    </row>
    <row r="240" spans="2:3" hidden="1" x14ac:dyDescent="0.25">
      <c r="B240" t="s">
        <v>590</v>
      </c>
      <c r="C240" t="s">
        <v>591</v>
      </c>
    </row>
    <row r="241" spans="2:3" hidden="1" x14ac:dyDescent="0.25">
      <c r="B241" t="s">
        <v>592</v>
      </c>
      <c r="C241" t="s">
        <v>593</v>
      </c>
    </row>
    <row r="242" spans="2:3" hidden="1" x14ac:dyDescent="0.25">
      <c r="B242" t="s">
        <v>594</v>
      </c>
      <c r="C242" t="s">
        <v>595</v>
      </c>
    </row>
    <row r="243" spans="2:3" hidden="1" x14ac:dyDescent="0.25">
      <c r="B243" t="s">
        <v>596</v>
      </c>
      <c r="C243" t="s">
        <v>597</v>
      </c>
    </row>
    <row r="244" spans="2:3" hidden="1" x14ac:dyDescent="0.25">
      <c r="B244" t="s">
        <v>598</v>
      </c>
      <c r="C244" t="s">
        <v>599</v>
      </c>
    </row>
    <row r="245" spans="2:3" x14ac:dyDescent="0.25">
      <c r="B245" t="s">
        <v>600</v>
      </c>
      <c r="C245" t="s">
        <v>601</v>
      </c>
    </row>
    <row r="246" spans="2:3" hidden="1" x14ac:dyDescent="0.25">
      <c r="B246" t="s">
        <v>602</v>
      </c>
      <c r="C246" t="s">
        <v>603</v>
      </c>
    </row>
    <row r="247" spans="2:3" hidden="1" x14ac:dyDescent="0.25">
      <c r="B247" t="s">
        <v>604</v>
      </c>
      <c r="C247" t="s">
        <v>605</v>
      </c>
    </row>
    <row r="248" spans="2:3" hidden="1" x14ac:dyDescent="0.25">
      <c r="B248" t="s">
        <v>606</v>
      </c>
      <c r="C248" t="s">
        <v>607</v>
      </c>
    </row>
    <row r="249" spans="2:3" hidden="1" x14ac:dyDescent="0.25">
      <c r="B249" t="s">
        <v>608</v>
      </c>
      <c r="C249" t="s">
        <v>609</v>
      </c>
    </row>
  </sheetData>
  <hyperlinks>
    <hyperlink ref="B3" r:id="rId1"/>
    <hyperlink ref="F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2"/>
  <headerFooter alignWithMargins="0">
    <oddHeader>&amp;LExcel 2010 - Das Handbuch&amp;RJ. Schwenk</oddHeader>
    <oddFooter>&amp;L&amp;F/&amp;A&amp;R&amp;P/&amp;N</oddFooter>
  </headerFooter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26</vt:i4>
      </vt:variant>
    </vt:vector>
  </HeadingPairs>
  <TitlesOfParts>
    <vt:vector size="35" baseType="lpstr">
      <vt:lpstr>Info</vt:lpstr>
      <vt:lpstr>Namen festlegen</vt:lpstr>
      <vt:lpstr>Erstellen</vt:lpstr>
      <vt:lpstr>Konstanten</vt:lpstr>
      <vt:lpstr>Relative Bezüge</vt:lpstr>
      <vt:lpstr>Dynamische Namen</vt:lpstr>
      <vt:lpstr>Tabelle</vt:lpstr>
      <vt:lpstr>Tabelle-Übung</vt:lpstr>
      <vt:lpstr>Suchfilter</vt:lpstr>
      <vt:lpstr>Abwanderung</vt:lpstr>
      <vt:lpstr>Baden_Württemberg</vt:lpstr>
      <vt:lpstr>Bayern</vt:lpstr>
      <vt:lpstr>Berlin</vt:lpstr>
      <vt:lpstr>Brandenburg</vt:lpstr>
      <vt:lpstr>Bremen</vt:lpstr>
      <vt:lpstr>Bundesland</vt:lpstr>
      <vt:lpstr>Eingabebereich</vt:lpstr>
      <vt:lpstr>Einkauf</vt:lpstr>
      <vt:lpstr>Hamburg</vt:lpstr>
      <vt:lpstr>Hessen</vt:lpstr>
      <vt:lpstr>Januar</vt:lpstr>
      <vt:lpstr>Kosten</vt:lpstr>
      <vt:lpstr>Mecklenburg_Vorpommern</vt:lpstr>
      <vt:lpstr>Monat</vt:lpstr>
      <vt:lpstr>Niedersachsen</vt:lpstr>
      <vt:lpstr>Nordrhein_Westfalen</vt:lpstr>
      <vt:lpstr>Rheinland_Pfalz</vt:lpstr>
      <vt:lpstr>Saarland</vt:lpstr>
      <vt:lpstr>Sachsen</vt:lpstr>
      <vt:lpstr>Sachsen_Anhalt</vt:lpstr>
      <vt:lpstr>Schleswig_Holstein</vt:lpstr>
      <vt:lpstr>Start</vt:lpstr>
      <vt:lpstr>Thüringen</vt:lpstr>
      <vt:lpstr>Verkauf</vt:lpstr>
      <vt:lpstr>Zuwanderung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19: Neue Horizonte durch Namen und Tabellen</dc:subject>
  <dc:creator>Jürgen Schwenk</dc:creator>
  <cp:keywords>Namen, Tabellen</cp:keywords>
  <dc:description>Beispiele zur Definition und Verwendung von Namen sowie dem Einsatz von Tabellen</dc:description>
  <cp:lastModifiedBy>Jürgen Schwenk</cp:lastModifiedBy>
  <cp:lastPrinted>2010-07-09T11:08:36Z</cp:lastPrinted>
  <dcterms:created xsi:type="dcterms:W3CDTF">2003-04-19T12:40:19Z</dcterms:created>
  <dcterms:modified xsi:type="dcterms:W3CDTF">2010-09-15T09:39:49Z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Zweck" linkTarget="Verwendungszweck">
    <vt:lpwstr>Excel 2010 – Das Handbuch</vt:lpwstr>
  </property>
</Properties>
</file>