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5270" windowHeight="8100"/>
  </bookViews>
  <sheets>
    <sheet name="Test 1" sheetId="8" r:id="rId1"/>
    <sheet name="Namensliste" sheetId="11" r:id="rId2"/>
  </sheets>
  <definedNames>
    <definedName name="rT1.Erlöse2008">'Test 1'!$M$12:$M$58</definedName>
    <definedName name="rT1.Erlöse2009">'Test 1'!$L$12:$L$58</definedName>
    <definedName name="rT1.Knoten01">'Test 1'!$J$11</definedName>
    <definedName name="rT1.Knoten02">'Test 1'!$Q$11</definedName>
    <definedName name="rT1.KST01Ausw">'Test 1'!$AB$8</definedName>
    <definedName name="rT1.KST01AuswOff">'Test 1'!$AC$8</definedName>
    <definedName name="rT1.KST01Kopf">'Test 1'!$AB$11</definedName>
    <definedName name="rT1.KST01Liste">'Test 1'!$AB$12:$AB$58</definedName>
    <definedName name="rT1.KST02Ausw">'Test 1'!$AE$8</definedName>
    <definedName name="rT1.KST02AuswOff">'Test 1'!$AF$8</definedName>
    <definedName name="rT1.KST02Kopf">'Test 1'!$AE$11</definedName>
    <definedName name="rT1.KST02Liste">'Test 1'!$AE$12:$AE$58</definedName>
    <definedName name="rT1.KstNamen">'Test 1'!$K$12:$K$58</definedName>
  </definedNames>
  <calcPr calcId="144525"/>
</workbook>
</file>

<file path=xl/calcChain.xml><?xml version="1.0" encoding="utf-8"?>
<calcChain xmlns="http://schemas.openxmlformats.org/spreadsheetml/2006/main">
  <c r="AE8" i="8" l="1"/>
  <c r="M58" i="8"/>
  <c r="M57" i="8"/>
  <c r="M56" i="8"/>
  <c r="M55" i="8"/>
  <c r="M54" i="8"/>
  <c r="M53" i="8"/>
  <c r="M52" i="8"/>
  <c r="M51" i="8"/>
  <c r="M50" i="8"/>
  <c r="M49" i="8"/>
  <c r="M48" i="8"/>
  <c r="M47" i="8"/>
  <c r="M46" i="8"/>
  <c r="M45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V13" i="8" l="1"/>
  <c r="V58" i="8"/>
  <c r="V56" i="8"/>
  <c r="V54" i="8"/>
  <c r="V52" i="8"/>
  <c r="V50" i="8"/>
  <c r="V48" i="8"/>
  <c r="V46" i="8"/>
  <c r="V44" i="8"/>
  <c r="V42" i="8"/>
  <c r="V40" i="8"/>
  <c r="V38" i="8"/>
  <c r="V36" i="8"/>
  <c r="V34" i="8"/>
  <c r="V32" i="8"/>
  <c r="V30" i="8"/>
  <c r="V28" i="8"/>
  <c r="V26" i="8"/>
  <c r="V24" i="8"/>
  <c r="V22" i="8"/>
  <c r="V20" i="8"/>
  <c r="V18" i="8"/>
  <c r="V16" i="8"/>
  <c r="V14" i="8"/>
  <c r="V12" i="8"/>
  <c r="V57" i="8"/>
  <c r="V55" i="8"/>
  <c r="V53" i="8"/>
  <c r="V51" i="8"/>
  <c r="V49" i="8"/>
  <c r="V47" i="8"/>
  <c r="V45" i="8"/>
  <c r="V43" i="8"/>
  <c r="V41" i="8"/>
  <c r="V39" i="8"/>
  <c r="V37" i="8"/>
  <c r="V35" i="8"/>
  <c r="V33" i="8"/>
  <c r="V31" i="8"/>
  <c r="V29" i="8"/>
  <c r="V27" i="8"/>
  <c r="V25" i="8"/>
  <c r="V23" i="8"/>
  <c r="V21" i="8"/>
  <c r="V19" i="8"/>
  <c r="V17" i="8"/>
  <c r="V15" i="8"/>
  <c r="R13" i="8"/>
  <c r="R58" i="8"/>
  <c r="R56" i="8"/>
  <c r="R54" i="8"/>
  <c r="R52" i="8"/>
  <c r="R50" i="8"/>
  <c r="R48" i="8"/>
  <c r="R46" i="8"/>
  <c r="R44" i="8"/>
  <c r="R42" i="8"/>
  <c r="R40" i="8"/>
  <c r="R38" i="8"/>
  <c r="R36" i="8"/>
  <c r="R34" i="8"/>
  <c r="R32" i="8"/>
  <c r="R30" i="8"/>
  <c r="R28" i="8"/>
  <c r="R26" i="8"/>
  <c r="R24" i="8"/>
  <c r="R22" i="8"/>
  <c r="R20" i="8"/>
  <c r="R18" i="8"/>
  <c r="R16" i="8"/>
  <c r="R14" i="8"/>
  <c r="R12" i="8"/>
  <c r="R57" i="8"/>
  <c r="R55" i="8"/>
  <c r="R53" i="8"/>
  <c r="R51" i="8"/>
  <c r="R49" i="8"/>
  <c r="R47" i="8"/>
  <c r="R45" i="8"/>
  <c r="R43" i="8"/>
  <c r="R41" i="8"/>
  <c r="R39" i="8"/>
  <c r="R37" i="8"/>
  <c r="R35" i="8"/>
  <c r="R33" i="8"/>
  <c r="R31" i="8"/>
  <c r="R29" i="8"/>
  <c r="R27" i="8"/>
  <c r="R25" i="8"/>
  <c r="R23" i="8"/>
  <c r="R21" i="8"/>
  <c r="R19" i="8"/>
  <c r="R17" i="8"/>
  <c r="R15" i="8"/>
  <c r="S16" i="8" l="1"/>
  <c r="T16" i="8"/>
  <c r="S24" i="8"/>
  <c r="T24" i="8"/>
  <c r="S28" i="8"/>
  <c r="T28" i="8"/>
  <c r="S32" i="8"/>
  <c r="T32" i="8"/>
  <c r="S36" i="8"/>
  <c r="T36" i="8"/>
  <c r="S40" i="8"/>
  <c r="T40" i="8"/>
  <c r="S44" i="8"/>
  <c r="T44" i="8"/>
  <c r="S48" i="8"/>
  <c r="T48" i="8"/>
  <c r="S52" i="8"/>
  <c r="T52" i="8"/>
  <c r="S56" i="8"/>
  <c r="T56" i="8"/>
  <c r="S13" i="8"/>
  <c r="T13" i="8"/>
  <c r="S17" i="8"/>
  <c r="T17" i="8"/>
  <c r="S21" i="8"/>
  <c r="T21" i="8"/>
  <c r="S25" i="8"/>
  <c r="T25" i="8"/>
  <c r="S29" i="8"/>
  <c r="T29" i="8"/>
  <c r="S33" i="8"/>
  <c r="T33" i="8"/>
  <c r="S37" i="8"/>
  <c r="T37" i="8"/>
  <c r="S41" i="8"/>
  <c r="T41" i="8"/>
  <c r="S45" i="8"/>
  <c r="T45" i="8"/>
  <c r="S49" i="8"/>
  <c r="T49" i="8"/>
  <c r="S53" i="8"/>
  <c r="T53" i="8"/>
  <c r="S57" i="8"/>
  <c r="T57" i="8"/>
  <c r="W14" i="8"/>
  <c r="X14" i="8"/>
  <c r="W18" i="8"/>
  <c r="X18" i="8"/>
  <c r="W22" i="8"/>
  <c r="X22" i="8"/>
  <c r="W26" i="8"/>
  <c r="X26" i="8"/>
  <c r="W30" i="8"/>
  <c r="X30" i="8"/>
  <c r="W34" i="8"/>
  <c r="X34" i="8"/>
  <c r="W38" i="8"/>
  <c r="X38" i="8"/>
  <c r="W42" i="8"/>
  <c r="X42" i="8"/>
  <c r="W46" i="8"/>
  <c r="X46" i="8"/>
  <c r="W50" i="8"/>
  <c r="X50" i="8"/>
  <c r="W54" i="8"/>
  <c r="X54" i="8"/>
  <c r="W58" i="8"/>
  <c r="X58" i="8"/>
  <c r="W15" i="8"/>
  <c r="X15" i="8"/>
  <c r="W19" i="8"/>
  <c r="X19" i="8"/>
  <c r="W23" i="8"/>
  <c r="X23" i="8"/>
  <c r="W27" i="8"/>
  <c r="X27" i="8"/>
  <c r="W31" i="8"/>
  <c r="X31" i="8"/>
  <c r="W35" i="8"/>
  <c r="X35" i="8"/>
  <c r="W39" i="8"/>
  <c r="X39" i="8"/>
  <c r="W43" i="8"/>
  <c r="X43" i="8"/>
  <c r="W47" i="8"/>
  <c r="X47" i="8"/>
  <c r="W51" i="8"/>
  <c r="X51" i="8"/>
  <c r="W55" i="8"/>
  <c r="X55" i="8"/>
  <c r="W12" i="8"/>
  <c r="X12" i="8"/>
  <c r="S20" i="8"/>
  <c r="T20" i="8"/>
  <c r="S14" i="8"/>
  <c r="T14" i="8"/>
  <c r="S18" i="8"/>
  <c r="T18" i="8"/>
  <c r="S22" i="8"/>
  <c r="T22" i="8"/>
  <c r="S26" i="8"/>
  <c r="T26" i="8"/>
  <c r="S30" i="8"/>
  <c r="T30" i="8"/>
  <c r="S34" i="8"/>
  <c r="T34" i="8"/>
  <c r="S38" i="8"/>
  <c r="T38" i="8"/>
  <c r="S42" i="8"/>
  <c r="T42" i="8"/>
  <c r="S46" i="8"/>
  <c r="T46" i="8"/>
  <c r="S50" i="8"/>
  <c r="T50" i="8"/>
  <c r="S54" i="8"/>
  <c r="T54" i="8"/>
  <c r="S58" i="8"/>
  <c r="T58" i="8"/>
  <c r="S15" i="8"/>
  <c r="T15" i="8"/>
  <c r="S19" i="8"/>
  <c r="T19" i="8"/>
  <c r="S23" i="8"/>
  <c r="T23" i="8"/>
  <c r="S27" i="8"/>
  <c r="T27" i="8"/>
  <c r="S31" i="8"/>
  <c r="T31" i="8"/>
  <c r="S35" i="8"/>
  <c r="T35" i="8"/>
  <c r="S39" i="8"/>
  <c r="T39" i="8"/>
  <c r="S43" i="8"/>
  <c r="T43" i="8"/>
  <c r="S47" i="8"/>
  <c r="T47" i="8"/>
  <c r="S51" i="8"/>
  <c r="T51" i="8"/>
  <c r="S55" i="8"/>
  <c r="T55" i="8"/>
  <c r="S12" i="8"/>
  <c r="T12" i="8"/>
  <c r="W16" i="8"/>
  <c r="X16" i="8"/>
  <c r="W20" i="8"/>
  <c r="X20" i="8"/>
  <c r="W24" i="8"/>
  <c r="X24" i="8"/>
  <c r="W28" i="8"/>
  <c r="X28" i="8"/>
  <c r="W32" i="8"/>
  <c r="X32" i="8"/>
  <c r="W36" i="8"/>
  <c r="X36" i="8"/>
  <c r="W40" i="8"/>
  <c r="X40" i="8"/>
  <c r="W44" i="8"/>
  <c r="X44" i="8"/>
  <c r="W48" i="8"/>
  <c r="X48" i="8"/>
  <c r="W52" i="8"/>
  <c r="X52" i="8"/>
  <c r="W56" i="8"/>
  <c r="X56" i="8"/>
  <c r="W13" i="8"/>
  <c r="X13" i="8"/>
  <c r="W17" i="8"/>
  <c r="X17" i="8"/>
  <c r="W21" i="8"/>
  <c r="X21" i="8"/>
  <c r="W25" i="8"/>
  <c r="X25" i="8"/>
  <c r="W29" i="8"/>
  <c r="X29" i="8"/>
  <c r="W33" i="8"/>
  <c r="X33" i="8"/>
  <c r="W37" i="8"/>
  <c r="X37" i="8"/>
  <c r="W41" i="8"/>
  <c r="X41" i="8"/>
  <c r="W45" i="8"/>
  <c r="X45" i="8"/>
  <c r="W49" i="8"/>
  <c r="X49" i="8"/>
  <c r="W53" i="8"/>
  <c r="X53" i="8"/>
  <c r="W57" i="8"/>
  <c r="X57" i="8"/>
  <c r="AF14" i="8"/>
  <c r="AC12" i="8" l="1"/>
  <c r="AC14" i="8"/>
  <c r="AC16" i="8"/>
  <c r="AC18" i="8"/>
  <c r="AC20" i="8"/>
  <c r="AC22" i="8"/>
  <c r="AC24" i="8"/>
  <c r="AC26" i="8"/>
  <c r="AC28" i="8"/>
  <c r="AC30" i="8"/>
  <c r="AC32" i="8"/>
  <c r="AC34" i="8"/>
  <c r="AC36" i="8"/>
  <c r="AC38" i="8"/>
  <c r="AC40" i="8"/>
  <c r="AC42" i="8"/>
  <c r="AC44" i="8"/>
  <c r="AC46" i="8"/>
  <c r="AC48" i="8"/>
  <c r="AC50" i="8"/>
  <c r="AC52" i="8"/>
  <c r="AC54" i="8"/>
  <c r="AC56" i="8"/>
  <c r="AC58" i="8"/>
  <c r="AC13" i="8"/>
  <c r="AC15" i="8"/>
  <c r="AC17" i="8"/>
  <c r="AC19" i="8"/>
  <c r="AC21" i="8"/>
  <c r="AC23" i="8"/>
  <c r="AC25" i="8"/>
  <c r="AC27" i="8"/>
  <c r="AC29" i="8"/>
  <c r="AC31" i="8"/>
  <c r="AC33" i="8"/>
  <c r="AC35" i="8"/>
  <c r="AC37" i="8"/>
  <c r="AC39" i="8"/>
  <c r="AC41" i="8"/>
  <c r="AC43" i="8"/>
  <c r="AC45" i="8"/>
  <c r="AC47" i="8"/>
  <c r="AC49" i="8"/>
  <c r="AC51" i="8"/>
  <c r="AC53" i="8"/>
  <c r="AC55" i="8"/>
  <c r="AC57" i="8"/>
  <c r="AF31" i="8"/>
  <c r="AF36" i="8"/>
  <c r="AF12" i="8"/>
  <c r="AF21" i="8"/>
  <c r="AF15" i="8"/>
  <c r="AF20" i="8"/>
  <c r="AF52" i="8"/>
  <c r="AF41" i="8"/>
  <c r="AF46" i="8"/>
  <c r="AF47" i="8"/>
  <c r="AF28" i="8"/>
  <c r="AF44" i="8"/>
  <c r="AF13" i="8"/>
  <c r="AF29" i="8"/>
  <c r="AF49" i="8"/>
  <c r="AF30" i="8"/>
  <c r="AF33" i="8"/>
  <c r="AF16" i="8"/>
  <c r="AF24" i="8"/>
  <c r="AF32" i="8"/>
  <c r="AF40" i="8"/>
  <c r="AF48" i="8"/>
  <c r="AF56" i="8"/>
  <c r="AF17" i="8"/>
  <c r="AF25" i="8"/>
  <c r="AF37" i="8"/>
  <c r="AF45" i="8"/>
  <c r="AF53" i="8"/>
  <c r="AF22" i="8"/>
  <c r="AF38" i="8"/>
  <c r="AF54" i="8"/>
  <c r="AF23" i="8"/>
  <c r="AF39" i="8"/>
  <c r="AF55" i="8"/>
  <c r="AF57" i="8"/>
  <c r="AF18" i="8"/>
  <c r="AF26" i="8"/>
  <c r="AF34" i="8"/>
  <c r="AF42" i="8"/>
  <c r="AF50" i="8"/>
  <c r="AF58" i="8"/>
  <c r="AF19" i="8"/>
  <c r="AF27" i="8"/>
  <c r="AF35" i="8"/>
  <c r="AF43" i="8"/>
  <c r="AF51" i="8"/>
  <c r="AC8" i="8" l="1"/>
  <c r="AI4" i="8" s="1"/>
  <c r="AF8" i="8"/>
  <c r="AI5" i="8" s="1"/>
</calcChain>
</file>

<file path=xl/sharedStrings.xml><?xml version="1.0" encoding="utf-8"?>
<sst xmlns="http://schemas.openxmlformats.org/spreadsheetml/2006/main" count="186" uniqueCount="87">
  <si>
    <t>Nr</t>
  </si>
  <si>
    <t xml:space="preserve">Stuttgart </t>
  </si>
  <si>
    <t xml:space="preserve">Dortmund </t>
  </si>
  <si>
    <t xml:space="preserve">Essen </t>
  </si>
  <si>
    <t xml:space="preserve">Bremen </t>
  </si>
  <si>
    <t xml:space="preserve">Hannover </t>
  </si>
  <si>
    <t xml:space="preserve">Leipzig </t>
  </si>
  <si>
    <t xml:space="preserve">Dresden </t>
  </si>
  <si>
    <t xml:space="preserve">Nürnberg </t>
  </si>
  <si>
    <t xml:space="preserve">Mannheim </t>
  </si>
  <si>
    <t xml:space="preserve">Augsburg </t>
  </si>
  <si>
    <t xml:space="preserve">Braunschweig </t>
  </si>
  <si>
    <t xml:space="preserve">Kiel </t>
  </si>
  <si>
    <t>Aachen</t>
  </si>
  <si>
    <t>Chemnitz</t>
  </si>
  <si>
    <t>Halle</t>
  </si>
  <si>
    <t xml:space="preserve">Krefeld </t>
  </si>
  <si>
    <t xml:space="preserve">Magdeburg </t>
  </si>
  <si>
    <t>Münster</t>
  </si>
  <si>
    <t>Wiesbaden</t>
  </si>
  <si>
    <t>Frankfurt / M</t>
  </si>
  <si>
    <t xml:space="preserve">Berlin 01 </t>
  </si>
  <si>
    <t>Berlin 02</t>
  </si>
  <si>
    <t>Berlin 03</t>
  </si>
  <si>
    <t>Berlin 04</t>
  </si>
  <si>
    <t>Düsseldorf 01</t>
  </si>
  <si>
    <t>Düsseldorf 02</t>
  </si>
  <si>
    <t xml:space="preserve">Hamburg 01 </t>
  </si>
  <si>
    <t>Hamburg 02</t>
  </si>
  <si>
    <t xml:space="preserve">Köln 01 </t>
  </si>
  <si>
    <t>Köln 02</t>
  </si>
  <si>
    <t>München 01</t>
  </si>
  <si>
    <t>München 02</t>
  </si>
  <si>
    <t>München 03</t>
  </si>
  <si>
    <t>Offset</t>
  </si>
  <si>
    <t>Erlöse 09</t>
  </si>
  <si>
    <t>ZB_K01</t>
  </si>
  <si>
    <t>ZB_K02</t>
  </si>
  <si>
    <t>ZB_K03</t>
  </si>
  <si>
    <t>ZB_K04</t>
  </si>
  <si>
    <t>ZB_K05</t>
  </si>
  <si>
    <t>ZB_K06</t>
  </si>
  <si>
    <t>ZB_K07</t>
  </si>
  <si>
    <t>ZB_K08</t>
  </si>
  <si>
    <t>ZB_K09</t>
  </si>
  <si>
    <t>ZB_K10</t>
  </si>
  <si>
    <t>ZB_K11</t>
  </si>
  <si>
    <t>ZB_K12</t>
  </si>
  <si>
    <t>ZB_K13</t>
  </si>
  <si>
    <t>ZB_K14</t>
  </si>
  <si>
    <t>Pos</t>
  </si>
  <si>
    <t>Erlöse 08</t>
  </si>
  <si>
    <t>KST01</t>
  </si>
  <si>
    <t>KST02</t>
  </si>
  <si>
    <t>Erlös 2009</t>
  </si>
  <si>
    <t>Erlös 2008</t>
  </si>
  <si>
    <t>KSt</t>
  </si>
  <si>
    <t>Kst</t>
  </si>
  <si>
    <t>Quelldaten</t>
  </si>
  <si>
    <t>Nach Erlösen absteigend sortierte Quelldaten</t>
  </si>
  <si>
    <t>Listen und Benutzerauswahl</t>
  </si>
  <si>
    <t>rT1.Erlöse2008</t>
  </si>
  <si>
    <t>='Test 1'!$M$12:$M$58</t>
  </si>
  <si>
    <t>rT1.Erlöse2009</t>
  </si>
  <si>
    <t>='Test 1'!$L$12:$L$58</t>
  </si>
  <si>
    <t>rT1.Knoten01</t>
  </si>
  <si>
    <t>='Test 1'!$J$11</t>
  </si>
  <si>
    <t>rT1.Knoten02</t>
  </si>
  <si>
    <t>='Test 1'!$Q$11</t>
  </si>
  <si>
    <t>rT1.KST01Ausw</t>
  </si>
  <si>
    <t>='Test 1'!$AB$8</t>
  </si>
  <si>
    <t>rT1.KST01AuswOff</t>
  </si>
  <si>
    <t>='Test 1'!$AC$8</t>
  </si>
  <si>
    <t>rT1.KST01Kopf</t>
  </si>
  <si>
    <t>='Test 1'!$AB$11</t>
  </si>
  <si>
    <t>rT1.KST01Liste</t>
  </si>
  <si>
    <t>='Test 1'!$AB$12:$AB$58</t>
  </si>
  <si>
    <t>rT1.KST02Ausw</t>
  </si>
  <si>
    <t>='Test 1'!$AE$8</t>
  </si>
  <si>
    <t>rT1.KST02AuswOff</t>
  </si>
  <si>
    <t>='Test 1'!$AF$8</t>
  </si>
  <si>
    <t>rT1.KST02Kopf</t>
  </si>
  <si>
    <t>='Test 1'!$AE$11</t>
  </si>
  <si>
    <t>rT1.KST02Liste</t>
  </si>
  <si>
    <t>='Test 1'!$AE$12:$AE$58</t>
  </si>
  <si>
    <t>rT1.KstNamen</t>
  </si>
  <si>
    <t>='Test 1'!$K$12:$K$58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</si>
</sst>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0"/>
  </numFmts>
  <fonts count="13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3333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rgb="FF3333FF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NumberFormat="1" applyFont="1"/>
    <xf numFmtId="0" fontId="2" fillId="0" borderId="0" xfId="0" applyFont="1"/>
    <xf numFmtId="0" fontId="5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3" fontId="7" fillId="0" borderId="0" xfId="0" applyNumberFormat="1" applyFont="1" applyFill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4" fontId="2" fillId="4" borderId="2" xfId="0" applyNumberFormat="1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5" borderId="0" xfId="0" applyFont="1" applyFill="1" applyAlignment="1">
      <alignment vertical="center"/>
    </xf>
  </cellXfs>
  <cellStyles count="3">
    <cellStyle name="Euro" xfId="2"/>
    <cellStyle name="Standard" xfId="0" builtinId="0"/>
    <cellStyle name="Standard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FF00FF"/>
      <color rgb="FFFFFFCC"/>
      <color rgb="FF3333FF"/>
      <color rgb="FF6699FF"/>
      <color rgb="FF99CC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6</xdr:row>
      <xdr:rowOff>104775</xdr:rowOff>
    </xdr:from>
    <xdr:to>
      <xdr:col>11</xdr:col>
      <xdr:colOff>476250</xdr:colOff>
      <xdr:row>8</xdr:row>
      <xdr:rowOff>83775</xdr:rowOff>
    </xdr:to>
    <xdr:grpSp>
      <xdr:nvGrpSpPr>
        <xdr:cNvPr id="3" name="Gruppieren 2"/>
        <xdr:cNvGrpSpPr/>
      </xdr:nvGrpSpPr>
      <xdr:grpSpPr>
        <a:xfrm>
          <a:off x="1019175" y="1247775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4" name="Rechteck 3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5" name="Abgerundetes Rechteck 4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28575</xdr:colOff>
          <xdr:row>1</xdr:row>
          <xdr:rowOff>76200</xdr:rowOff>
        </xdr:from>
        <xdr:to>
          <xdr:col>34</xdr:col>
          <xdr:colOff>723900</xdr:colOff>
          <xdr:row>2</xdr:row>
          <xdr:rowOff>133350</xdr:rowOff>
        </xdr:to>
        <xdr:sp macro="" textlink="">
          <xdr:nvSpPr>
            <xdr:cNvPr id="7172" name="ComboBox1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27</xdr:col>
      <xdr:colOff>0</xdr:colOff>
      <xdr:row>0</xdr:row>
      <xdr:rowOff>0</xdr:rowOff>
    </xdr:from>
    <xdr:ext cx="5763577" cy="248851"/>
    <xdr:sp macro="" textlink="">
      <xdr:nvSpPr>
        <xdr:cNvPr id="7" name="Textfeld 6"/>
        <xdr:cNvSpPr txBox="1"/>
      </xdr:nvSpPr>
      <xdr:spPr>
        <a:xfrm>
          <a:off x="8839200" y="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l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G1:AJ59"/>
  <sheetViews>
    <sheetView tabSelected="1" zoomScaleNormal="100" workbookViewId="0"/>
  </sheetViews>
  <sheetFormatPr baseColWidth="10" defaultRowHeight="15" x14ac:dyDescent="0.2"/>
  <cols>
    <col min="1" max="6" width="0.85546875" style="2" customWidth="1"/>
    <col min="7" max="7" width="3.85546875" style="1" bestFit="1" customWidth="1"/>
    <col min="8" max="9" width="1.7109375" style="2" customWidth="1"/>
    <col min="10" max="10" width="2.7109375" style="2" customWidth="1"/>
    <col min="11" max="11" width="13.7109375" style="2" bestFit="1" customWidth="1"/>
    <col min="12" max="13" width="11.42578125" style="10"/>
    <col min="14" max="14" width="1.7109375" style="2" customWidth="1"/>
    <col min="15" max="15" width="1.7109375" style="24" customWidth="1"/>
    <col min="16" max="16" width="1.7109375" style="2" customWidth="1"/>
    <col min="17" max="17" width="3.7109375" style="2" customWidth="1"/>
    <col min="18" max="18" width="4.140625" style="13" bestFit="1" customWidth="1"/>
    <col min="19" max="19" width="17" style="2" customWidth="1"/>
    <col min="20" max="20" width="11.42578125" style="10"/>
    <col min="21" max="21" width="1.7109375" style="2" customWidth="1"/>
    <col min="22" max="22" width="4.140625" style="13" bestFit="1" customWidth="1"/>
    <col min="23" max="23" width="17" style="2" customWidth="1"/>
    <col min="24" max="24" width="11.42578125" style="10"/>
    <col min="25" max="25" width="1.7109375" style="2" customWidth="1"/>
    <col min="26" max="26" width="1.7109375" style="24" customWidth="1"/>
    <col min="27" max="27" width="1.7109375" style="2" customWidth="1"/>
    <col min="28" max="28" width="13.85546875" style="2" customWidth="1"/>
    <col min="29" max="29" width="6.5703125" style="2" bestFit="1" customWidth="1"/>
    <col min="30" max="30" width="5.5703125" style="2" customWidth="1"/>
    <col min="31" max="31" width="13.28515625" style="2" customWidth="1"/>
    <col min="32" max="32" width="6.5703125" style="2" bestFit="1" customWidth="1"/>
    <col min="33" max="33" width="5.5703125" style="2" customWidth="1"/>
    <col min="34" max="34" width="10.42578125" style="2" customWidth="1"/>
    <col min="35" max="35" width="11.42578125" style="2" customWidth="1"/>
    <col min="36" max="36" width="54.42578125" style="2" bestFit="1" customWidth="1"/>
    <col min="37" max="16384" width="11.42578125" style="2"/>
  </cols>
  <sheetData>
    <row r="1" spans="7:36" x14ac:dyDescent="0.2">
      <c r="AA1" s="39"/>
      <c r="AB1" s="39"/>
      <c r="AC1" s="39"/>
      <c r="AD1" s="39"/>
      <c r="AE1" s="39"/>
      <c r="AF1" s="39"/>
      <c r="AG1" s="39"/>
      <c r="AH1" s="39"/>
      <c r="AI1" s="39"/>
    </row>
    <row r="3" spans="7:36" x14ac:dyDescent="0.2">
      <c r="J3" s="3">
        <v>0</v>
      </c>
      <c r="K3" s="3">
        <v>1</v>
      </c>
      <c r="L3" s="3">
        <v>2</v>
      </c>
      <c r="M3" s="3">
        <v>3</v>
      </c>
      <c r="N3" s="3">
        <v>4</v>
      </c>
      <c r="P3" s="3">
        <v>6</v>
      </c>
      <c r="Q3" s="3">
        <v>7</v>
      </c>
      <c r="R3" s="3">
        <v>8</v>
      </c>
      <c r="S3" s="3">
        <v>9</v>
      </c>
      <c r="T3" s="3">
        <v>10</v>
      </c>
      <c r="U3" s="3">
        <v>11</v>
      </c>
      <c r="V3" s="3">
        <v>12</v>
      </c>
      <c r="W3" s="3">
        <v>13</v>
      </c>
      <c r="X3" s="3">
        <v>14</v>
      </c>
    </row>
    <row r="4" spans="7:36" x14ac:dyDescent="0.2">
      <c r="AB4" s="38" t="s">
        <v>60</v>
      </c>
      <c r="AG4" s="20">
        <v>3</v>
      </c>
      <c r="AH4" s="2" t="s">
        <v>54</v>
      </c>
      <c r="AI4" s="35">
        <f ca="1">OFFSET(rT1.Knoten02,rT1.KST01AuswOff,$AG4)</f>
        <v>40719.370000000003</v>
      </c>
    </row>
    <row r="5" spans="7:36" x14ac:dyDescent="0.2">
      <c r="Q5" s="19">
        <v>0</v>
      </c>
      <c r="R5" s="19">
        <v>1</v>
      </c>
      <c r="S5" s="19">
        <v>2</v>
      </c>
      <c r="T5" s="19">
        <v>3</v>
      </c>
      <c r="U5" s="19">
        <v>4</v>
      </c>
      <c r="V5" s="19">
        <v>5</v>
      </c>
      <c r="W5" s="19">
        <v>6</v>
      </c>
      <c r="X5" s="19">
        <v>7</v>
      </c>
      <c r="AG5" s="20">
        <v>7</v>
      </c>
      <c r="AH5" s="2" t="s">
        <v>55</v>
      </c>
      <c r="AI5" s="35">
        <f ca="1">OFFSET(rT1.Knoten02,rT1.KST02AuswOff,$AG5)</f>
        <v>39952.32</v>
      </c>
    </row>
    <row r="7" spans="7:36" x14ac:dyDescent="0.2">
      <c r="K7" s="38" t="s">
        <v>58</v>
      </c>
      <c r="S7" s="38" t="s">
        <v>59</v>
      </c>
    </row>
    <row r="8" spans="7:36" s="15" customFormat="1" x14ac:dyDescent="0.2">
      <c r="G8" s="3"/>
      <c r="L8" s="16"/>
      <c r="M8" s="16"/>
      <c r="O8" s="28"/>
      <c r="R8" s="17"/>
      <c r="S8" s="29">
        <v>1</v>
      </c>
      <c r="T8" s="29">
        <v>2</v>
      </c>
      <c r="U8" s="30"/>
      <c r="V8" s="30"/>
      <c r="W8" s="29">
        <v>1</v>
      </c>
      <c r="X8" s="29">
        <v>3</v>
      </c>
      <c r="Z8" s="28"/>
      <c r="AB8" s="18">
        <v>8</v>
      </c>
      <c r="AC8" s="36">
        <f ca="1">OFFSET(rT1.KST01Kopf,rT1.KST01Ausw+1,1)</f>
        <v>11</v>
      </c>
      <c r="AE8" s="37">
        <f>rT1.KST01Ausw</f>
        <v>8</v>
      </c>
      <c r="AF8" s="36">
        <f ca="1">OFFSET(rT1.KST02Kopf,rT1.KST02Ausw+1,1)</f>
        <v>11</v>
      </c>
    </row>
    <row r="11" spans="7:36" s="4" customFormat="1" x14ac:dyDescent="0.2">
      <c r="G11" s="3">
        <v>0</v>
      </c>
      <c r="J11" s="5"/>
      <c r="K11" s="7" t="s">
        <v>56</v>
      </c>
      <c r="L11" s="12" t="s">
        <v>35</v>
      </c>
      <c r="M11" s="12" t="s">
        <v>51</v>
      </c>
      <c r="O11" s="23"/>
      <c r="Q11" s="5" t="s">
        <v>0</v>
      </c>
      <c r="R11" s="27" t="s">
        <v>50</v>
      </c>
      <c r="S11" s="7" t="s">
        <v>57</v>
      </c>
      <c r="T11" s="12" t="s">
        <v>35</v>
      </c>
      <c r="U11" s="23"/>
      <c r="V11" s="27" t="s">
        <v>50</v>
      </c>
      <c r="W11" s="7" t="s">
        <v>57</v>
      </c>
      <c r="X11" s="12" t="s">
        <v>51</v>
      </c>
      <c r="Z11" s="23"/>
      <c r="AB11" s="7" t="s">
        <v>52</v>
      </c>
      <c r="AC11" s="12" t="s">
        <v>34</v>
      </c>
      <c r="AE11" s="7" t="s">
        <v>53</v>
      </c>
      <c r="AF11" s="12" t="s">
        <v>34</v>
      </c>
      <c r="AG11" s="2"/>
      <c r="AH11" s="2"/>
      <c r="AI11" s="2"/>
      <c r="AJ11" s="2"/>
    </row>
    <row r="12" spans="7:36" x14ac:dyDescent="0.2">
      <c r="G12" s="3">
        <v>1</v>
      </c>
      <c r="K12" s="8" t="s">
        <v>13</v>
      </c>
      <c r="L12" s="10">
        <f t="shared" ref="L12:M58" ca="1" si="0">RANDBETWEEN(1000,49999)+ROUND(RAND(),2)</f>
        <v>48105.93</v>
      </c>
      <c r="M12" s="10">
        <f t="shared" ca="1" si="0"/>
        <v>25350.23</v>
      </c>
      <c r="Q12" s="3">
        <v>1</v>
      </c>
      <c r="R12" s="26">
        <f t="shared" ref="R12:R58" ca="1" si="1">MATCH(LARGE(rT1.Erlöse2009,$G12),rT1.Erlöse2009,0)</f>
        <v>1</v>
      </c>
      <c r="S12" s="2" t="str">
        <f t="shared" ref="S12:T31" ca="1" si="2">OFFSET(rT1.Knoten01,$R12,S$8)</f>
        <v>Aachen</v>
      </c>
      <c r="T12" s="10">
        <f t="shared" ca="1" si="2"/>
        <v>48105.93</v>
      </c>
      <c r="U12" s="24"/>
      <c r="V12" s="26">
        <f t="shared" ref="V12:V58" ca="1" si="3">MATCH(LARGE(rT1.Erlöse2008,$G12),rT1.Erlöse2008,0)</f>
        <v>23</v>
      </c>
      <c r="W12" s="2" t="str">
        <f t="shared" ref="W12:X31" ca="1" si="4">OFFSET(rT1.Knoten01,$V12,W$8)</f>
        <v xml:space="preserve">Krefeld </v>
      </c>
      <c r="X12" s="10">
        <f t="shared" ca="1" si="4"/>
        <v>49452.15</v>
      </c>
      <c r="AB12" s="31" t="s">
        <v>13</v>
      </c>
      <c r="AC12" s="34">
        <f t="shared" ref="AC12:AC58" ca="1" si="5">MATCH($AB12,$S$12:$S$58,0)</f>
        <v>1</v>
      </c>
      <c r="AE12" s="31" t="s">
        <v>13</v>
      </c>
      <c r="AF12" s="34">
        <f ca="1">MATCH($AE12,$W$12:$W$58,0)</f>
        <v>27</v>
      </c>
    </row>
    <row r="13" spans="7:36" x14ac:dyDescent="0.2">
      <c r="G13" s="3">
        <v>2</v>
      </c>
      <c r="K13" s="8" t="s">
        <v>10</v>
      </c>
      <c r="L13" s="10">
        <f t="shared" ca="1" si="0"/>
        <v>32272.240000000002</v>
      </c>
      <c r="M13" s="10">
        <f t="shared" ca="1" si="0"/>
        <v>46359.71</v>
      </c>
      <c r="Q13" s="3">
        <v>2</v>
      </c>
      <c r="R13" s="26">
        <f t="shared" ca="1" si="1"/>
        <v>12</v>
      </c>
      <c r="S13" s="2" t="str">
        <f t="shared" ca="1" si="2"/>
        <v>Düsseldorf 01</v>
      </c>
      <c r="T13" s="10">
        <f t="shared" ca="1" si="2"/>
        <v>46806.31</v>
      </c>
      <c r="U13" s="24"/>
      <c r="V13" s="26">
        <f t="shared" ca="1" si="3"/>
        <v>11</v>
      </c>
      <c r="W13" s="2" t="str">
        <f t="shared" ca="1" si="4"/>
        <v xml:space="preserve">Dresden </v>
      </c>
      <c r="X13" s="10">
        <f t="shared" ca="1" si="4"/>
        <v>48595.51</v>
      </c>
      <c r="AB13" s="31" t="s">
        <v>10</v>
      </c>
      <c r="AC13" s="33">
        <f t="shared" ca="1" si="5"/>
        <v>17</v>
      </c>
      <c r="AE13" s="31" t="s">
        <v>10</v>
      </c>
      <c r="AF13" s="33">
        <f t="shared" ref="AF13:AF58" ca="1" si="6">MATCH($AE13,$W$12:$W$58,0)</f>
        <v>4</v>
      </c>
    </row>
    <row r="14" spans="7:36" x14ac:dyDescent="0.2">
      <c r="G14" s="3">
        <v>3</v>
      </c>
      <c r="K14" s="8" t="s">
        <v>21</v>
      </c>
      <c r="L14" s="10">
        <f t="shared" ca="1" si="0"/>
        <v>34075.83</v>
      </c>
      <c r="M14" s="10">
        <f t="shared" ca="1" si="0"/>
        <v>5307.75</v>
      </c>
      <c r="Q14" s="3">
        <v>3</v>
      </c>
      <c r="R14" s="26">
        <f t="shared" ca="1" si="1"/>
        <v>14</v>
      </c>
      <c r="S14" s="2" t="str">
        <f t="shared" ca="1" si="2"/>
        <v xml:space="preserve">Essen </v>
      </c>
      <c r="T14" s="10">
        <f t="shared" ca="1" si="2"/>
        <v>45747.85</v>
      </c>
      <c r="U14" s="24"/>
      <c r="V14" s="26">
        <f t="shared" ca="1" si="3"/>
        <v>19</v>
      </c>
      <c r="W14" s="2" t="str">
        <f t="shared" ca="1" si="4"/>
        <v xml:space="preserve">Hannover </v>
      </c>
      <c r="X14" s="10">
        <f t="shared" ca="1" si="4"/>
        <v>48007.12</v>
      </c>
      <c r="AB14" s="31" t="s">
        <v>21</v>
      </c>
      <c r="AC14" s="33">
        <f t="shared" ca="1" si="5"/>
        <v>14</v>
      </c>
      <c r="AE14" s="31" t="s">
        <v>21</v>
      </c>
      <c r="AF14" s="33">
        <f t="shared" ca="1" si="6"/>
        <v>46</v>
      </c>
    </row>
    <row r="15" spans="7:36" x14ac:dyDescent="0.2">
      <c r="G15" s="3">
        <v>4</v>
      </c>
      <c r="K15" s="8" t="s">
        <v>22</v>
      </c>
      <c r="L15" s="10">
        <f t="shared" ca="1" si="0"/>
        <v>32255.73</v>
      </c>
      <c r="M15" s="10">
        <f t="shared" ca="1" si="0"/>
        <v>17287.740000000002</v>
      </c>
      <c r="Q15" s="3">
        <v>4</v>
      </c>
      <c r="R15" s="26">
        <f t="shared" ca="1" si="1"/>
        <v>31</v>
      </c>
      <c r="S15" s="2" t="str">
        <f t="shared" ca="1" si="2"/>
        <v xml:space="preserve">Nürnberg </v>
      </c>
      <c r="T15" s="10">
        <f t="shared" ca="1" si="2"/>
        <v>45468.53</v>
      </c>
      <c r="U15" s="24"/>
      <c r="V15" s="26">
        <f t="shared" ca="1" si="3"/>
        <v>2</v>
      </c>
      <c r="W15" s="2" t="str">
        <f t="shared" ca="1" si="4"/>
        <v xml:space="preserve">Augsburg </v>
      </c>
      <c r="X15" s="10">
        <f t="shared" ca="1" si="4"/>
        <v>46359.71</v>
      </c>
      <c r="AB15" s="31" t="s">
        <v>22</v>
      </c>
      <c r="AC15" s="33">
        <f t="shared" ca="1" si="5"/>
        <v>18</v>
      </c>
      <c r="AE15" s="31" t="s">
        <v>22</v>
      </c>
      <c r="AF15" s="33">
        <f t="shared" ca="1" si="6"/>
        <v>37</v>
      </c>
    </row>
    <row r="16" spans="7:36" x14ac:dyDescent="0.2">
      <c r="G16" s="3">
        <v>5</v>
      </c>
      <c r="K16" s="8" t="s">
        <v>23</v>
      </c>
      <c r="L16" s="10">
        <f t="shared" ca="1" si="0"/>
        <v>41588.43</v>
      </c>
      <c r="M16" s="10">
        <f t="shared" ca="1" si="0"/>
        <v>26832.47</v>
      </c>
      <c r="Q16" s="3">
        <v>5</v>
      </c>
      <c r="R16" s="26">
        <f t="shared" ca="1" si="1"/>
        <v>42</v>
      </c>
      <c r="S16" s="2" t="str">
        <f t="shared" ca="1" si="2"/>
        <v>ZB_K09</v>
      </c>
      <c r="T16" s="10">
        <f t="shared" ca="1" si="2"/>
        <v>44903.88</v>
      </c>
      <c r="U16" s="24"/>
      <c r="V16" s="26">
        <f t="shared" ca="1" si="3"/>
        <v>25</v>
      </c>
      <c r="W16" s="2" t="str">
        <f t="shared" ca="1" si="4"/>
        <v xml:space="preserve">Magdeburg </v>
      </c>
      <c r="X16" s="10">
        <f t="shared" ca="1" si="4"/>
        <v>46090.53</v>
      </c>
      <c r="AB16" s="31" t="s">
        <v>23</v>
      </c>
      <c r="AC16" s="33">
        <f t="shared" ca="1" si="5"/>
        <v>10</v>
      </c>
      <c r="AE16" s="31" t="s">
        <v>23</v>
      </c>
      <c r="AF16" s="33">
        <f t="shared" ca="1" si="6"/>
        <v>25</v>
      </c>
    </row>
    <row r="17" spans="7:32" x14ac:dyDescent="0.2">
      <c r="G17" s="3">
        <v>6</v>
      </c>
      <c r="K17" s="8" t="s">
        <v>24</v>
      </c>
      <c r="L17" s="10">
        <f t="shared" ca="1" si="0"/>
        <v>15437.52</v>
      </c>
      <c r="M17" s="10">
        <f t="shared" ca="1" si="0"/>
        <v>15084.78</v>
      </c>
      <c r="Q17" s="3">
        <v>6</v>
      </c>
      <c r="R17" s="26">
        <f t="shared" ca="1" si="1"/>
        <v>27</v>
      </c>
      <c r="S17" s="2" t="str">
        <f t="shared" ca="1" si="2"/>
        <v>München 01</v>
      </c>
      <c r="T17" s="10">
        <f t="shared" ca="1" si="2"/>
        <v>43992.63</v>
      </c>
      <c r="U17" s="24"/>
      <c r="V17" s="26">
        <f t="shared" ca="1" si="3"/>
        <v>45</v>
      </c>
      <c r="W17" s="2" t="str">
        <f t="shared" ca="1" si="4"/>
        <v>ZB_K12</v>
      </c>
      <c r="X17" s="10">
        <f t="shared" ca="1" si="4"/>
        <v>45191.199999999997</v>
      </c>
      <c r="AB17" s="31" t="s">
        <v>24</v>
      </c>
      <c r="AC17" s="33">
        <f t="shared" ca="1" si="5"/>
        <v>35</v>
      </c>
      <c r="AE17" s="31" t="s">
        <v>24</v>
      </c>
      <c r="AF17" s="33">
        <f t="shared" ca="1" si="6"/>
        <v>40</v>
      </c>
    </row>
    <row r="18" spans="7:32" x14ac:dyDescent="0.2">
      <c r="G18" s="3">
        <v>7</v>
      </c>
      <c r="K18" s="8" t="s">
        <v>11</v>
      </c>
      <c r="L18" s="10">
        <f t="shared" ca="1" si="0"/>
        <v>12831.5</v>
      </c>
      <c r="M18" s="10">
        <f t="shared" ca="1" si="0"/>
        <v>26758.400000000001</v>
      </c>
      <c r="Q18" s="3">
        <v>7</v>
      </c>
      <c r="R18" s="26">
        <f t="shared" ca="1" si="1"/>
        <v>40</v>
      </c>
      <c r="S18" s="2" t="str">
        <f t="shared" ca="1" si="2"/>
        <v>ZB_K07</v>
      </c>
      <c r="T18" s="10">
        <f t="shared" ca="1" si="2"/>
        <v>43587.91</v>
      </c>
      <c r="U18" s="24"/>
      <c r="V18" s="26">
        <f t="shared" ca="1" si="3"/>
        <v>35</v>
      </c>
      <c r="W18" s="2" t="str">
        <f t="shared" ca="1" si="4"/>
        <v>ZB_K02</v>
      </c>
      <c r="X18" s="10">
        <f t="shared" ca="1" si="4"/>
        <v>44965.59</v>
      </c>
      <c r="AB18" s="31" t="s">
        <v>11</v>
      </c>
      <c r="AC18" s="33">
        <f t="shared" ca="1" si="5"/>
        <v>36</v>
      </c>
      <c r="AE18" s="31" t="s">
        <v>11</v>
      </c>
      <c r="AF18" s="33">
        <f t="shared" ca="1" si="6"/>
        <v>26</v>
      </c>
    </row>
    <row r="19" spans="7:32" x14ac:dyDescent="0.2">
      <c r="G19" s="3">
        <v>8</v>
      </c>
      <c r="K19" s="8" t="s">
        <v>4</v>
      </c>
      <c r="L19" s="10">
        <f t="shared" ca="1" si="0"/>
        <v>27384.37</v>
      </c>
      <c r="M19" s="10">
        <f t="shared" ca="1" si="0"/>
        <v>29529.95</v>
      </c>
      <c r="Q19" s="3">
        <v>8</v>
      </c>
      <c r="R19" s="26">
        <f t="shared" ca="1" si="1"/>
        <v>39</v>
      </c>
      <c r="S19" s="2" t="str">
        <f t="shared" ca="1" si="2"/>
        <v>ZB_K06</v>
      </c>
      <c r="T19" s="10">
        <f t="shared" ca="1" si="2"/>
        <v>43345.85</v>
      </c>
      <c r="U19" s="24"/>
      <c r="V19" s="26">
        <f t="shared" ca="1" si="3"/>
        <v>42</v>
      </c>
      <c r="W19" s="2" t="str">
        <f t="shared" ca="1" si="4"/>
        <v>ZB_K09</v>
      </c>
      <c r="X19" s="10">
        <f t="shared" ca="1" si="4"/>
        <v>44122.8</v>
      </c>
      <c r="AB19" s="31" t="s">
        <v>4</v>
      </c>
      <c r="AC19" s="33">
        <f t="shared" ca="1" si="5"/>
        <v>26</v>
      </c>
      <c r="AE19" s="31" t="s">
        <v>4</v>
      </c>
      <c r="AF19" s="33">
        <f t="shared" ca="1" si="6"/>
        <v>19</v>
      </c>
    </row>
    <row r="20" spans="7:32" x14ac:dyDescent="0.2">
      <c r="G20" s="3">
        <v>9</v>
      </c>
      <c r="K20" s="8" t="s">
        <v>14</v>
      </c>
      <c r="L20" s="10">
        <f t="shared" ca="1" si="0"/>
        <v>40719.370000000003</v>
      </c>
      <c r="M20" s="10">
        <f t="shared" ca="1" si="0"/>
        <v>39952.32</v>
      </c>
      <c r="Q20" s="3">
        <v>9</v>
      </c>
      <c r="R20" s="26">
        <f t="shared" ca="1" si="1"/>
        <v>44</v>
      </c>
      <c r="S20" s="2" t="str">
        <f t="shared" ca="1" si="2"/>
        <v>ZB_K11</v>
      </c>
      <c r="T20" s="10">
        <f t="shared" ca="1" si="2"/>
        <v>43160.41</v>
      </c>
      <c r="U20" s="24"/>
      <c r="V20" s="26">
        <f t="shared" ca="1" si="3"/>
        <v>14</v>
      </c>
      <c r="W20" s="2" t="str">
        <f t="shared" ca="1" si="4"/>
        <v xml:space="preserve">Essen </v>
      </c>
      <c r="X20" s="10">
        <f t="shared" ca="1" si="4"/>
        <v>42969.07</v>
      </c>
      <c r="AB20" s="31" t="s">
        <v>14</v>
      </c>
      <c r="AC20" s="33">
        <f t="shared" ca="1" si="5"/>
        <v>11</v>
      </c>
      <c r="AE20" s="31" t="s">
        <v>14</v>
      </c>
      <c r="AF20" s="33">
        <f t="shared" ca="1" si="6"/>
        <v>11</v>
      </c>
    </row>
    <row r="21" spans="7:32" x14ac:dyDescent="0.2">
      <c r="G21" s="3">
        <v>10</v>
      </c>
      <c r="K21" s="8" t="s">
        <v>2</v>
      </c>
      <c r="L21" s="10">
        <f t="shared" ca="1" si="0"/>
        <v>20719.919999999998</v>
      </c>
      <c r="M21" s="10">
        <f t="shared" ca="1" si="0"/>
        <v>15792.38</v>
      </c>
      <c r="Q21" s="3">
        <v>10</v>
      </c>
      <c r="R21" s="26">
        <f t="shared" ca="1" si="1"/>
        <v>5</v>
      </c>
      <c r="S21" s="2" t="str">
        <f t="shared" ca="1" si="2"/>
        <v>Berlin 03</v>
      </c>
      <c r="T21" s="10">
        <f t="shared" ca="1" si="2"/>
        <v>41588.43</v>
      </c>
      <c r="U21" s="24"/>
      <c r="V21" s="26">
        <f t="shared" ca="1" si="3"/>
        <v>31</v>
      </c>
      <c r="W21" s="2" t="str">
        <f t="shared" ca="1" si="4"/>
        <v xml:space="preserve">Nürnberg </v>
      </c>
      <c r="X21" s="10">
        <f t="shared" ca="1" si="4"/>
        <v>41942.089999999997</v>
      </c>
      <c r="AB21" s="31" t="s">
        <v>2</v>
      </c>
      <c r="AC21" s="33">
        <f t="shared" ca="1" si="5"/>
        <v>31</v>
      </c>
      <c r="AE21" s="31" t="s">
        <v>2</v>
      </c>
      <c r="AF21" s="33">
        <f t="shared" ca="1" si="6"/>
        <v>39</v>
      </c>
    </row>
    <row r="22" spans="7:32" x14ac:dyDescent="0.2">
      <c r="G22" s="3">
        <v>11</v>
      </c>
      <c r="K22" s="8" t="s">
        <v>7</v>
      </c>
      <c r="L22" s="10">
        <f t="shared" ca="1" si="0"/>
        <v>23775.65</v>
      </c>
      <c r="M22" s="10">
        <f t="shared" ca="1" si="0"/>
        <v>48595.51</v>
      </c>
      <c r="Q22" s="3">
        <v>11</v>
      </c>
      <c r="R22" s="26">
        <f t="shared" ca="1" si="1"/>
        <v>9</v>
      </c>
      <c r="S22" s="2" t="str">
        <f t="shared" ca="1" si="2"/>
        <v>Chemnitz</v>
      </c>
      <c r="T22" s="10">
        <f t="shared" ca="1" si="2"/>
        <v>40719.370000000003</v>
      </c>
      <c r="U22" s="24"/>
      <c r="V22" s="26">
        <f t="shared" ca="1" si="3"/>
        <v>9</v>
      </c>
      <c r="W22" s="2" t="str">
        <f t="shared" ca="1" si="4"/>
        <v>Chemnitz</v>
      </c>
      <c r="X22" s="10">
        <f t="shared" ca="1" si="4"/>
        <v>39952.32</v>
      </c>
      <c r="AB22" s="31" t="s">
        <v>7</v>
      </c>
      <c r="AC22" s="33">
        <f t="shared" ca="1" si="5"/>
        <v>28</v>
      </c>
      <c r="AE22" s="31" t="s">
        <v>7</v>
      </c>
      <c r="AF22" s="33">
        <f t="shared" ca="1" si="6"/>
        <v>2</v>
      </c>
    </row>
    <row r="23" spans="7:32" x14ac:dyDescent="0.2">
      <c r="G23" s="3">
        <v>12</v>
      </c>
      <c r="K23" s="8" t="s">
        <v>25</v>
      </c>
      <c r="L23" s="10">
        <f t="shared" ca="1" si="0"/>
        <v>46806.31</v>
      </c>
      <c r="M23" s="10">
        <f t="shared" ca="1" si="0"/>
        <v>13562.1</v>
      </c>
      <c r="Q23" s="3">
        <v>12</v>
      </c>
      <c r="R23" s="26">
        <f t="shared" ca="1" si="1"/>
        <v>46</v>
      </c>
      <c r="S23" s="2" t="str">
        <f t="shared" ca="1" si="2"/>
        <v>ZB_K13</v>
      </c>
      <c r="T23" s="10">
        <f t="shared" ca="1" si="2"/>
        <v>37253.15</v>
      </c>
      <c r="U23" s="24"/>
      <c r="V23" s="26">
        <f t="shared" ca="1" si="3"/>
        <v>34</v>
      </c>
      <c r="W23" s="2" t="str">
        <f t="shared" ca="1" si="4"/>
        <v>ZB_K01</v>
      </c>
      <c r="X23" s="10">
        <f t="shared" ca="1" si="4"/>
        <v>39260.720000000001</v>
      </c>
      <c r="AB23" s="31" t="s">
        <v>25</v>
      </c>
      <c r="AC23" s="33">
        <f t="shared" ca="1" si="5"/>
        <v>2</v>
      </c>
      <c r="AE23" s="31" t="s">
        <v>25</v>
      </c>
      <c r="AF23" s="33">
        <f t="shared" ca="1" si="6"/>
        <v>41</v>
      </c>
    </row>
    <row r="24" spans="7:32" x14ac:dyDescent="0.2">
      <c r="G24" s="3">
        <v>13</v>
      </c>
      <c r="K24" s="8" t="s">
        <v>26</v>
      </c>
      <c r="L24" s="10">
        <f t="shared" ca="1" si="0"/>
        <v>21623.5</v>
      </c>
      <c r="M24" s="10">
        <f t="shared" ca="1" si="0"/>
        <v>18250.349999999999</v>
      </c>
      <c r="Q24" s="3">
        <v>13</v>
      </c>
      <c r="R24" s="26">
        <f t="shared" ca="1" si="1"/>
        <v>16</v>
      </c>
      <c r="S24" s="2" t="str">
        <f t="shared" ca="1" si="2"/>
        <v>Halle</v>
      </c>
      <c r="T24" s="10">
        <f t="shared" ca="1" si="2"/>
        <v>35579.68</v>
      </c>
      <c r="U24" s="24"/>
      <c r="V24" s="26">
        <f t="shared" ca="1" si="3"/>
        <v>32</v>
      </c>
      <c r="W24" s="2" t="str">
        <f t="shared" ca="1" si="4"/>
        <v xml:space="preserve">Stuttgart </v>
      </c>
      <c r="X24" s="10">
        <f t="shared" ca="1" si="4"/>
        <v>37384.92</v>
      </c>
      <c r="AB24" s="31" t="s">
        <v>26</v>
      </c>
      <c r="AC24" s="33">
        <f t="shared" ca="1" si="5"/>
        <v>30</v>
      </c>
      <c r="AE24" s="31" t="s">
        <v>26</v>
      </c>
      <c r="AF24" s="33">
        <f t="shared" ca="1" si="6"/>
        <v>36</v>
      </c>
    </row>
    <row r="25" spans="7:32" x14ac:dyDescent="0.2">
      <c r="G25" s="3">
        <v>14</v>
      </c>
      <c r="K25" s="8" t="s">
        <v>3</v>
      </c>
      <c r="L25" s="10">
        <f t="shared" ca="1" si="0"/>
        <v>45747.85</v>
      </c>
      <c r="M25" s="10">
        <f t="shared" ca="1" si="0"/>
        <v>42969.07</v>
      </c>
      <c r="Q25" s="3">
        <v>14</v>
      </c>
      <c r="R25" s="26">
        <f t="shared" ca="1" si="1"/>
        <v>3</v>
      </c>
      <c r="S25" s="2" t="str">
        <f t="shared" ca="1" si="2"/>
        <v xml:space="preserve">Berlin 01 </v>
      </c>
      <c r="T25" s="10">
        <f t="shared" ca="1" si="2"/>
        <v>34075.83</v>
      </c>
      <c r="U25" s="24"/>
      <c r="V25" s="26">
        <f t="shared" ca="1" si="3"/>
        <v>30</v>
      </c>
      <c r="W25" s="2" t="str">
        <f t="shared" ca="1" si="4"/>
        <v>Münster</v>
      </c>
      <c r="X25" s="10">
        <f t="shared" ca="1" si="4"/>
        <v>33981.71</v>
      </c>
      <c r="AB25" s="31" t="s">
        <v>3</v>
      </c>
      <c r="AC25" s="33">
        <f t="shared" ca="1" si="5"/>
        <v>3</v>
      </c>
      <c r="AE25" s="31" t="s">
        <v>3</v>
      </c>
      <c r="AF25" s="33">
        <f t="shared" ca="1" si="6"/>
        <v>9</v>
      </c>
    </row>
    <row r="26" spans="7:32" x14ac:dyDescent="0.2">
      <c r="G26" s="3">
        <v>15</v>
      </c>
      <c r="K26" s="8" t="s">
        <v>20</v>
      </c>
      <c r="L26" s="10">
        <f t="shared" ca="1" si="0"/>
        <v>7494.66</v>
      </c>
      <c r="M26" s="10">
        <f t="shared" ca="1" si="0"/>
        <v>27698.27</v>
      </c>
      <c r="Q26" s="3">
        <v>15</v>
      </c>
      <c r="R26" s="26">
        <f t="shared" ca="1" si="1"/>
        <v>25</v>
      </c>
      <c r="S26" s="2" t="str">
        <f t="shared" ca="1" si="2"/>
        <v xml:space="preserve">Magdeburg </v>
      </c>
      <c r="T26" s="10">
        <f t="shared" ca="1" si="2"/>
        <v>33642.199999999997</v>
      </c>
      <c r="U26" s="24"/>
      <c r="V26" s="26">
        <f t="shared" ca="1" si="3"/>
        <v>40</v>
      </c>
      <c r="W26" s="2" t="str">
        <f t="shared" ca="1" si="4"/>
        <v>ZB_K07</v>
      </c>
      <c r="X26" s="10">
        <f t="shared" ca="1" si="4"/>
        <v>31747.99</v>
      </c>
      <c r="AB26" s="31" t="s">
        <v>20</v>
      </c>
      <c r="AC26" s="33">
        <f t="shared" ca="1" si="5"/>
        <v>45</v>
      </c>
      <c r="AE26" s="31" t="s">
        <v>20</v>
      </c>
      <c r="AF26" s="33">
        <f t="shared" ca="1" si="6"/>
        <v>22</v>
      </c>
    </row>
    <row r="27" spans="7:32" x14ac:dyDescent="0.2">
      <c r="G27" s="3">
        <v>16</v>
      </c>
      <c r="K27" s="8" t="s">
        <v>15</v>
      </c>
      <c r="L27" s="10">
        <f t="shared" ca="1" si="0"/>
        <v>35579.68</v>
      </c>
      <c r="M27" s="10">
        <f t="shared" ca="1" si="0"/>
        <v>20085.919999999998</v>
      </c>
      <c r="Q27" s="3">
        <v>16</v>
      </c>
      <c r="R27" s="26">
        <f t="shared" ca="1" si="1"/>
        <v>45</v>
      </c>
      <c r="S27" s="2" t="str">
        <f t="shared" ca="1" si="2"/>
        <v>ZB_K12</v>
      </c>
      <c r="T27" s="10">
        <f t="shared" ca="1" si="2"/>
        <v>32962.639999999999</v>
      </c>
      <c r="U27" s="24"/>
      <c r="V27" s="26">
        <f t="shared" ca="1" si="3"/>
        <v>41</v>
      </c>
      <c r="W27" s="2" t="str">
        <f t="shared" ca="1" si="4"/>
        <v>ZB_K08</v>
      </c>
      <c r="X27" s="10">
        <f t="shared" ca="1" si="4"/>
        <v>31288.84</v>
      </c>
      <c r="AB27" s="31" t="s">
        <v>15</v>
      </c>
      <c r="AC27" s="33">
        <f t="shared" ca="1" si="5"/>
        <v>13</v>
      </c>
      <c r="AE27" s="31" t="s">
        <v>15</v>
      </c>
      <c r="AF27" s="33">
        <f t="shared" ca="1" si="6"/>
        <v>34</v>
      </c>
    </row>
    <row r="28" spans="7:32" x14ac:dyDescent="0.2">
      <c r="G28" s="3">
        <v>17</v>
      </c>
      <c r="K28" s="8" t="s">
        <v>27</v>
      </c>
      <c r="L28" s="10">
        <f t="shared" ca="1" si="0"/>
        <v>10982.03</v>
      </c>
      <c r="M28" s="10">
        <f t="shared" ca="1" si="0"/>
        <v>25101.69</v>
      </c>
      <c r="Q28" s="3">
        <v>17</v>
      </c>
      <c r="R28" s="26">
        <f t="shared" ca="1" si="1"/>
        <v>2</v>
      </c>
      <c r="S28" s="2" t="str">
        <f t="shared" ca="1" si="2"/>
        <v xml:space="preserve">Augsburg </v>
      </c>
      <c r="T28" s="10">
        <f t="shared" ca="1" si="2"/>
        <v>32272.240000000002</v>
      </c>
      <c r="U28" s="24"/>
      <c r="V28" s="26">
        <f t="shared" ca="1" si="3"/>
        <v>36</v>
      </c>
      <c r="W28" s="2" t="str">
        <f t="shared" ca="1" si="4"/>
        <v>ZB_K03</v>
      </c>
      <c r="X28" s="10">
        <f t="shared" ca="1" si="4"/>
        <v>30049.85</v>
      </c>
      <c r="AB28" s="31" t="s">
        <v>27</v>
      </c>
      <c r="AC28" s="33">
        <f t="shared" ca="1" si="5"/>
        <v>40</v>
      </c>
      <c r="AE28" s="31" t="s">
        <v>27</v>
      </c>
      <c r="AF28" s="33">
        <f t="shared" ca="1" si="6"/>
        <v>28</v>
      </c>
    </row>
    <row r="29" spans="7:32" x14ac:dyDescent="0.2">
      <c r="G29" s="3">
        <v>18</v>
      </c>
      <c r="K29" s="8" t="s">
        <v>28</v>
      </c>
      <c r="L29" s="10">
        <f t="shared" ca="1" si="0"/>
        <v>28809.360000000001</v>
      </c>
      <c r="M29" s="10">
        <f t="shared" ca="1" si="0"/>
        <v>19913.990000000002</v>
      </c>
      <c r="Q29" s="3">
        <v>18</v>
      </c>
      <c r="R29" s="26">
        <f t="shared" ca="1" si="1"/>
        <v>4</v>
      </c>
      <c r="S29" s="2" t="str">
        <f t="shared" ca="1" si="2"/>
        <v>Berlin 02</v>
      </c>
      <c r="T29" s="10">
        <f t="shared" ca="1" si="2"/>
        <v>32255.73</v>
      </c>
      <c r="U29" s="24"/>
      <c r="V29" s="26">
        <f t="shared" ca="1" si="3"/>
        <v>20</v>
      </c>
      <c r="W29" s="2" t="str">
        <f t="shared" ca="1" si="4"/>
        <v xml:space="preserve">Kiel </v>
      </c>
      <c r="X29" s="10">
        <f t="shared" ca="1" si="4"/>
        <v>29744.54</v>
      </c>
      <c r="AB29" s="31" t="s">
        <v>28</v>
      </c>
      <c r="AC29" s="33">
        <f t="shared" ca="1" si="5"/>
        <v>22</v>
      </c>
      <c r="AE29" s="31" t="s">
        <v>28</v>
      </c>
      <c r="AF29" s="33">
        <f t="shared" ca="1" si="6"/>
        <v>35</v>
      </c>
    </row>
    <row r="30" spans="7:32" x14ac:dyDescent="0.2">
      <c r="G30" s="3">
        <v>19</v>
      </c>
      <c r="K30" s="8" t="s">
        <v>5</v>
      </c>
      <c r="L30" s="10">
        <f t="shared" ca="1" si="0"/>
        <v>9455.59</v>
      </c>
      <c r="M30" s="10">
        <f t="shared" ca="1" si="0"/>
        <v>48007.12</v>
      </c>
      <c r="Q30" s="3">
        <v>19</v>
      </c>
      <c r="R30" s="26">
        <f t="shared" ca="1" si="1"/>
        <v>23</v>
      </c>
      <c r="S30" s="2" t="str">
        <f t="shared" ca="1" si="2"/>
        <v xml:space="preserve">Krefeld </v>
      </c>
      <c r="T30" s="10">
        <f t="shared" ca="1" si="2"/>
        <v>30685.37</v>
      </c>
      <c r="U30" s="24"/>
      <c r="V30" s="26">
        <f t="shared" ca="1" si="3"/>
        <v>8</v>
      </c>
      <c r="W30" s="2" t="str">
        <f t="shared" ca="1" si="4"/>
        <v xml:space="preserve">Bremen </v>
      </c>
      <c r="X30" s="10">
        <f t="shared" ca="1" si="4"/>
        <v>29529.95</v>
      </c>
      <c r="AB30" s="31" t="s">
        <v>5</v>
      </c>
      <c r="AC30" s="33">
        <f t="shared" ca="1" si="5"/>
        <v>43</v>
      </c>
      <c r="AE30" s="31" t="s">
        <v>5</v>
      </c>
      <c r="AF30" s="33">
        <f t="shared" ca="1" si="6"/>
        <v>3</v>
      </c>
    </row>
    <row r="31" spans="7:32" x14ac:dyDescent="0.2">
      <c r="G31" s="3">
        <v>20</v>
      </c>
      <c r="K31" s="8" t="s">
        <v>12</v>
      </c>
      <c r="L31" s="10">
        <f t="shared" ca="1" si="0"/>
        <v>5734.94</v>
      </c>
      <c r="M31" s="10">
        <f t="shared" ca="1" si="0"/>
        <v>29744.54</v>
      </c>
      <c r="Q31" s="3">
        <v>20</v>
      </c>
      <c r="R31" s="26">
        <f t="shared" ca="1" si="1"/>
        <v>24</v>
      </c>
      <c r="S31" s="2" t="str">
        <f t="shared" ca="1" si="2"/>
        <v xml:space="preserve">Leipzig </v>
      </c>
      <c r="T31" s="10">
        <f t="shared" ca="1" si="2"/>
        <v>30543.03</v>
      </c>
      <c r="U31" s="24"/>
      <c r="V31" s="26">
        <f t="shared" ca="1" si="3"/>
        <v>27</v>
      </c>
      <c r="W31" s="2" t="str">
        <f t="shared" ca="1" si="4"/>
        <v>München 01</v>
      </c>
      <c r="X31" s="10">
        <f t="shared" ca="1" si="4"/>
        <v>28047.599999999999</v>
      </c>
      <c r="AB31" s="31" t="s">
        <v>12</v>
      </c>
      <c r="AC31" s="33">
        <f t="shared" ca="1" si="5"/>
        <v>46</v>
      </c>
      <c r="AE31" s="31" t="s">
        <v>12</v>
      </c>
      <c r="AF31" s="33">
        <f t="shared" ca="1" si="6"/>
        <v>18</v>
      </c>
    </row>
    <row r="32" spans="7:32" x14ac:dyDescent="0.2">
      <c r="G32" s="3">
        <v>21</v>
      </c>
      <c r="K32" s="8" t="s">
        <v>29</v>
      </c>
      <c r="L32" s="10">
        <f t="shared" ca="1" si="0"/>
        <v>27068.37</v>
      </c>
      <c r="M32" s="10">
        <f t="shared" ca="1" si="0"/>
        <v>27521.13</v>
      </c>
      <c r="Q32" s="3">
        <v>21</v>
      </c>
      <c r="R32" s="26">
        <f t="shared" ca="1" si="1"/>
        <v>34</v>
      </c>
      <c r="S32" s="2" t="str">
        <f t="shared" ref="S32:T51" ca="1" si="7">OFFSET(rT1.Knoten01,$R32,S$8)</f>
        <v>ZB_K01</v>
      </c>
      <c r="T32" s="10">
        <f t="shared" ca="1" si="7"/>
        <v>28865.11</v>
      </c>
      <c r="U32" s="24"/>
      <c r="V32" s="26">
        <f t="shared" ca="1" si="3"/>
        <v>44</v>
      </c>
      <c r="W32" s="2" t="str">
        <f t="shared" ref="W32:X51" ca="1" si="8">OFFSET(rT1.Knoten01,$V32,W$8)</f>
        <v>ZB_K11</v>
      </c>
      <c r="X32" s="10">
        <f t="shared" ca="1" si="8"/>
        <v>27871.49</v>
      </c>
      <c r="AB32" s="31" t="s">
        <v>29</v>
      </c>
      <c r="AC32" s="33">
        <f t="shared" ca="1" si="5"/>
        <v>27</v>
      </c>
      <c r="AE32" s="31" t="s">
        <v>29</v>
      </c>
      <c r="AF32" s="33">
        <f t="shared" ca="1" si="6"/>
        <v>23</v>
      </c>
    </row>
    <row r="33" spans="7:32" x14ac:dyDescent="0.2">
      <c r="G33" s="3">
        <v>22</v>
      </c>
      <c r="K33" s="8" t="s">
        <v>30</v>
      </c>
      <c r="L33" s="10">
        <f t="shared" ca="1" si="0"/>
        <v>28728.07</v>
      </c>
      <c r="M33" s="10">
        <f t="shared" ca="1" si="0"/>
        <v>6599.72</v>
      </c>
      <c r="Q33" s="3">
        <v>22</v>
      </c>
      <c r="R33" s="26">
        <f t="shared" ca="1" si="1"/>
        <v>18</v>
      </c>
      <c r="S33" s="2" t="str">
        <f t="shared" ca="1" si="7"/>
        <v>Hamburg 02</v>
      </c>
      <c r="T33" s="10">
        <f t="shared" ca="1" si="7"/>
        <v>28809.360000000001</v>
      </c>
      <c r="U33" s="24"/>
      <c r="V33" s="26">
        <f t="shared" ca="1" si="3"/>
        <v>15</v>
      </c>
      <c r="W33" s="2" t="str">
        <f t="shared" ca="1" si="8"/>
        <v>Frankfurt / M</v>
      </c>
      <c r="X33" s="10">
        <f t="shared" ca="1" si="8"/>
        <v>27698.27</v>
      </c>
      <c r="AB33" s="31" t="s">
        <v>30</v>
      </c>
      <c r="AC33" s="33">
        <f t="shared" ca="1" si="5"/>
        <v>23</v>
      </c>
      <c r="AE33" s="31" t="s">
        <v>30</v>
      </c>
      <c r="AF33" s="33">
        <f t="shared" ca="1" si="6"/>
        <v>45</v>
      </c>
    </row>
    <row r="34" spans="7:32" x14ac:dyDescent="0.2">
      <c r="G34" s="3">
        <v>23</v>
      </c>
      <c r="K34" s="8" t="s">
        <v>16</v>
      </c>
      <c r="L34" s="10">
        <f t="shared" ca="1" si="0"/>
        <v>30685.37</v>
      </c>
      <c r="M34" s="10">
        <f t="shared" ca="1" si="0"/>
        <v>49452.15</v>
      </c>
      <c r="Q34" s="3">
        <v>23</v>
      </c>
      <c r="R34" s="26">
        <f t="shared" ca="1" si="1"/>
        <v>22</v>
      </c>
      <c r="S34" s="2" t="str">
        <f t="shared" ca="1" si="7"/>
        <v>Köln 02</v>
      </c>
      <c r="T34" s="10">
        <f t="shared" ca="1" si="7"/>
        <v>28728.07</v>
      </c>
      <c r="U34" s="24"/>
      <c r="V34" s="26">
        <f t="shared" ca="1" si="3"/>
        <v>21</v>
      </c>
      <c r="W34" s="2" t="str">
        <f t="shared" ca="1" si="8"/>
        <v xml:space="preserve">Köln 01 </v>
      </c>
      <c r="X34" s="10">
        <f t="shared" ca="1" si="8"/>
        <v>27521.13</v>
      </c>
      <c r="AB34" s="31" t="s">
        <v>16</v>
      </c>
      <c r="AC34" s="33">
        <f t="shared" ca="1" si="5"/>
        <v>19</v>
      </c>
      <c r="AE34" s="31" t="s">
        <v>16</v>
      </c>
      <c r="AF34" s="33">
        <f t="shared" ca="1" si="6"/>
        <v>1</v>
      </c>
    </row>
    <row r="35" spans="7:32" x14ac:dyDescent="0.2">
      <c r="G35" s="3">
        <v>24</v>
      </c>
      <c r="K35" s="8" t="s">
        <v>6</v>
      </c>
      <c r="L35" s="10">
        <f t="shared" ca="1" si="0"/>
        <v>30543.03</v>
      </c>
      <c r="M35" s="10">
        <f t="shared" ca="1" si="0"/>
        <v>20436.169999999998</v>
      </c>
      <c r="Q35" s="3">
        <v>24</v>
      </c>
      <c r="R35" s="26">
        <f t="shared" ca="1" si="1"/>
        <v>37</v>
      </c>
      <c r="S35" s="2" t="str">
        <f t="shared" ca="1" si="7"/>
        <v>ZB_K04</v>
      </c>
      <c r="T35" s="10">
        <f t="shared" ca="1" si="7"/>
        <v>27863.4</v>
      </c>
      <c r="U35" s="24"/>
      <c r="V35" s="26">
        <f t="shared" ca="1" si="3"/>
        <v>38</v>
      </c>
      <c r="W35" s="2" t="str">
        <f t="shared" ca="1" si="8"/>
        <v>ZB_K05</v>
      </c>
      <c r="X35" s="10">
        <f t="shared" ca="1" si="8"/>
        <v>27070.25</v>
      </c>
      <c r="AB35" s="31" t="s">
        <v>6</v>
      </c>
      <c r="AC35" s="33">
        <f t="shared" ca="1" si="5"/>
        <v>20</v>
      </c>
      <c r="AE35" s="31" t="s">
        <v>6</v>
      </c>
      <c r="AF35" s="33">
        <f t="shared" ca="1" si="6"/>
        <v>33</v>
      </c>
    </row>
    <row r="36" spans="7:32" x14ac:dyDescent="0.2">
      <c r="G36" s="3">
        <v>25</v>
      </c>
      <c r="K36" s="8" t="s">
        <v>17</v>
      </c>
      <c r="L36" s="10">
        <f t="shared" ca="1" si="0"/>
        <v>33642.199999999997</v>
      </c>
      <c r="M36" s="10">
        <f t="shared" ca="1" si="0"/>
        <v>46090.53</v>
      </c>
      <c r="Q36" s="3">
        <v>25</v>
      </c>
      <c r="R36" s="26">
        <f t="shared" ca="1" si="1"/>
        <v>43</v>
      </c>
      <c r="S36" s="2" t="str">
        <f t="shared" ca="1" si="7"/>
        <v>ZB_K10</v>
      </c>
      <c r="T36" s="10">
        <f t="shared" ca="1" si="7"/>
        <v>27649.03</v>
      </c>
      <c r="U36" s="24"/>
      <c r="V36" s="26">
        <f t="shared" ca="1" si="3"/>
        <v>5</v>
      </c>
      <c r="W36" s="2" t="str">
        <f t="shared" ca="1" si="8"/>
        <v>Berlin 03</v>
      </c>
      <c r="X36" s="10">
        <f t="shared" ca="1" si="8"/>
        <v>26832.47</v>
      </c>
      <c r="AB36" s="31" t="s">
        <v>17</v>
      </c>
      <c r="AC36" s="33">
        <f t="shared" ca="1" si="5"/>
        <v>15</v>
      </c>
      <c r="AE36" s="31" t="s">
        <v>17</v>
      </c>
      <c r="AF36" s="33">
        <f t="shared" ca="1" si="6"/>
        <v>5</v>
      </c>
    </row>
    <row r="37" spans="7:32" x14ac:dyDescent="0.2">
      <c r="G37" s="3">
        <v>26</v>
      </c>
      <c r="K37" s="8" t="s">
        <v>9</v>
      </c>
      <c r="L37" s="10">
        <f t="shared" ca="1" si="0"/>
        <v>18005.5</v>
      </c>
      <c r="M37" s="10">
        <f t="shared" ca="1" si="0"/>
        <v>22056.080000000002</v>
      </c>
      <c r="Q37" s="3">
        <v>26</v>
      </c>
      <c r="R37" s="26">
        <f t="shared" ca="1" si="1"/>
        <v>8</v>
      </c>
      <c r="S37" s="2" t="str">
        <f t="shared" ca="1" si="7"/>
        <v xml:space="preserve">Bremen </v>
      </c>
      <c r="T37" s="10">
        <f t="shared" ca="1" si="7"/>
        <v>27384.37</v>
      </c>
      <c r="U37" s="24"/>
      <c r="V37" s="26">
        <f t="shared" ca="1" si="3"/>
        <v>7</v>
      </c>
      <c r="W37" s="2" t="str">
        <f t="shared" ca="1" si="8"/>
        <v xml:space="preserve">Braunschweig </v>
      </c>
      <c r="X37" s="10">
        <f t="shared" ca="1" si="8"/>
        <v>26758.400000000001</v>
      </c>
      <c r="AB37" s="31" t="s">
        <v>9</v>
      </c>
      <c r="AC37" s="33">
        <f t="shared" ca="1" si="5"/>
        <v>34</v>
      </c>
      <c r="AE37" s="31" t="s">
        <v>9</v>
      </c>
      <c r="AF37" s="33">
        <f t="shared" ca="1" si="6"/>
        <v>32</v>
      </c>
    </row>
    <row r="38" spans="7:32" x14ac:dyDescent="0.2">
      <c r="G38" s="3">
        <v>27</v>
      </c>
      <c r="K38" s="8" t="s">
        <v>31</v>
      </c>
      <c r="L38" s="10">
        <f t="shared" ca="1" si="0"/>
        <v>43992.63</v>
      </c>
      <c r="M38" s="10">
        <f t="shared" ca="1" si="0"/>
        <v>28047.599999999999</v>
      </c>
      <c r="Q38" s="3">
        <v>27</v>
      </c>
      <c r="R38" s="26">
        <f t="shared" ca="1" si="1"/>
        <v>21</v>
      </c>
      <c r="S38" s="2" t="str">
        <f t="shared" ca="1" si="7"/>
        <v xml:space="preserve">Köln 01 </v>
      </c>
      <c r="T38" s="10">
        <f t="shared" ca="1" si="7"/>
        <v>27068.37</v>
      </c>
      <c r="U38" s="24"/>
      <c r="V38" s="26">
        <f t="shared" ca="1" si="3"/>
        <v>1</v>
      </c>
      <c r="W38" s="2" t="str">
        <f t="shared" ca="1" si="8"/>
        <v>Aachen</v>
      </c>
      <c r="X38" s="10">
        <f t="shared" ca="1" si="8"/>
        <v>25350.23</v>
      </c>
      <c r="AB38" s="31" t="s">
        <v>31</v>
      </c>
      <c r="AC38" s="33">
        <f t="shared" ca="1" si="5"/>
        <v>6</v>
      </c>
      <c r="AE38" s="31" t="s">
        <v>31</v>
      </c>
      <c r="AF38" s="33">
        <f t="shared" ca="1" si="6"/>
        <v>20</v>
      </c>
    </row>
    <row r="39" spans="7:32" x14ac:dyDescent="0.2">
      <c r="G39" s="3">
        <v>28</v>
      </c>
      <c r="K39" s="8" t="s">
        <v>32</v>
      </c>
      <c r="L39" s="10">
        <f t="shared" ca="1" si="0"/>
        <v>19187.14</v>
      </c>
      <c r="M39" s="10">
        <f t="shared" ca="1" si="0"/>
        <v>22720</v>
      </c>
      <c r="Q39" s="3">
        <v>28</v>
      </c>
      <c r="R39" s="26">
        <f t="shared" ca="1" si="1"/>
        <v>11</v>
      </c>
      <c r="S39" s="2" t="str">
        <f t="shared" ca="1" si="7"/>
        <v xml:space="preserve">Dresden </v>
      </c>
      <c r="T39" s="10">
        <f t="shared" ca="1" si="7"/>
        <v>23775.65</v>
      </c>
      <c r="U39" s="24"/>
      <c r="V39" s="26">
        <f t="shared" ca="1" si="3"/>
        <v>17</v>
      </c>
      <c r="W39" s="2" t="str">
        <f t="shared" ca="1" si="8"/>
        <v xml:space="preserve">Hamburg 01 </v>
      </c>
      <c r="X39" s="10">
        <f t="shared" ca="1" si="8"/>
        <v>25101.69</v>
      </c>
      <c r="AB39" s="31" t="s">
        <v>32</v>
      </c>
      <c r="AC39" s="33">
        <f t="shared" ca="1" si="5"/>
        <v>33</v>
      </c>
      <c r="AE39" s="31" t="s">
        <v>32</v>
      </c>
      <c r="AF39" s="33">
        <f t="shared" ca="1" si="6"/>
        <v>31</v>
      </c>
    </row>
    <row r="40" spans="7:32" x14ac:dyDescent="0.2">
      <c r="G40" s="3">
        <v>29</v>
      </c>
      <c r="K40" s="8" t="s">
        <v>33</v>
      </c>
      <c r="L40" s="10">
        <f t="shared" ca="1" si="0"/>
        <v>11352.52</v>
      </c>
      <c r="M40" s="10">
        <f t="shared" ca="1" si="0"/>
        <v>24155.19</v>
      </c>
      <c r="Q40" s="3">
        <v>29</v>
      </c>
      <c r="R40" s="26">
        <f t="shared" ca="1" si="1"/>
        <v>41</v>
      </c>
      <c r="S40" s="2" t="str">
        <f t="shared" ca="1" si="7"/>
        <v>ZB_K08</v>
      </c>
      <c r="T40" s="10">
        <f t="shared" ca="1" si="7"/>
        <v>21966.85</v>
      </c>
      <c r="U40" s="24"/>
      <c r="V40" s="26">
        <f t="shared" ca="1" si="3"/>
        <v>29</v>
      </c>
      <c r="W40" s="2" t="str">
        <f t="shared" ca="1" si="8"/>
        <v>München 03</v>
      </c>
      <c r="X40" s="10">
        <f t="shared" ca="1" si="8"/>
        <v>24155.19</v>
      </c>
      <c r="AB40" s="31" t="s">
        <v>33</v>
      </c>
      <c r="AC40" s="33">
        <f t="shared" ca="1" si="5"/>
        <v>37</v>
      </c>
      <c r="AE40" s="31" t="s">
        <v>33</v>
      </c>
      <c r="AF40" s="33">
        <f t="shared" ca="1" si="6"/>
        <v>29</v>
      </c>
    </row>
    <row r="41" spans="7:32" x14ac:dyDescent="0.2">
      <c r="G41" s="3">
        <v>30</v>
      </c>
      <c r="K41" s="8" t="s">
        <v>18</v>
      </c>
      <c r="L41" s="10">
        <f t="shared" ca="1" si="0"/>
        <v>19291.900000000001</v>
      </c>
      <c r="M41" s="10">
        <f t="shared" ca="1" si="0"/>
        <v>33981.71</v>
      </c>
      <c r="Q41" s="3">
        <v>30</v>
      </c>
      <c r="R41" s="26">
        <f t="shared" ca="1" si="1"/>
        <v>13</v>
      </c>
      <c r="S41" s="2" t="str">
        <f t="shared" ca="1" si="7"/>
        <v>Düsseldorf 02</v>
      </c>
      <c r="T41" s="10">
        <f t="shared" ca="1" si="7"/>
        <v>21623.5</v>
      </c>
      <c r="U41" s="24"/>
      <c r="V41" s="26">
        <f t="shared" ca="1" si="3"/>
        <v>39</v>
      </c>
      <c r="W41" s="2" t="str">
        <f t="shared" ca="1" si="8"/>
        <v>ZB_K06</v>
      </c>
      <c r="X41" s="10">
        <f t="shared" ca="1" si="8"/>
        <v>24000.400000000001</v>
      </c>
      <c r="AB41" s="31" t="s">
        <v>18</v>
      </c>
      <c r="AC41" s="33">
        <f t="shared" ca="1" si="5"/>
        <v>32</v>
      </c>
      <c r="AE41" s="31" t="s">
        <v>18</v>
      </c>
      <c r="AF41" s="33">
        <f t="shared" ca="1" si="6"/>
        <v>14</v>
      </c>
    </row>
    <row r="42" spans="7:32" x14ac:dyDescent="0.2">
      <c r="G42" s="3">
        <v>31</v>
      </c>
      <c r="K42" s="8" t="s">
        <v>8</v>
      </c>
      <c r="L42" s="10">
        <f t="shared" ca="1" si="0"/>
        <v>45468.53</v>
      </c>
      <c r="M42" s="10">
        <f t="shared" ca="1" si="0"/>
        <v>41942.089999999997</v>
      </c>
      <c r="Q42" s="3">
        <v>31</v>
      </c>
      <c r="R42" s="26">
        <f t="shared" ca="1" si="1"/>
        <v>10</v>
      </c>
      <c r="S42" s="2" t="str">
        <f t="shared" ca="1" si="7"/>
        <v xml:space="preserve">Dortmund </v>
      </c>
      <c r="T42" s="10">
        <f t="shared" ca="1" si="7"/>
        <v>20719.919999999998</v>
      </c>
      <c r="U42" s="24"/>
      <c r="V42" s="26">
        <f t="shared" ca="1" si="3"/>
        <v>28</v>
      </c>
      <c r="W42" s="2" t="str">
        <f t="shared" ca="1" si="8"/>
        <v>München 02</v>
      </c>
      <c r="X42" s="10">
        <f t="shared" ca="1" si="8"/>
        <v>22720</v>
      </c>
      <c r="AB42" s="31" t="s">
        <v>8</v>
      </c>
      <c r="AC42" s="33">
        <f t="shared" ca="1" si="5"/>
        <v>4</v>
      </c>
      <c r="AE42" s="31" t="s">
        <v>8</v>
      </c>
      <c r="AF42" s="33">
        <f t="shared" ca="1" si="6"/>
        <v>10</v>
      </c>
    </row>
    <row r="43" spans="7:32" x14ac:dyDescent="0.2">
      <c r="G43" s="3">
        <v>32</v>
      </c>
      <c r="K43" s="8" t="s">
        <v>1</v>
      </c>
      <c r="L43" s="10">
        <f t="shared" ca="1" si="0"/>
        <v>10812.5</v>
      </c>
      <c r="M43" s="10">
        <f t="shared" ca="1" si="0"/>
        <v>37384.92</v>
      </c>
      <c r="Q43" s="3">
        <v>32</v>
      </c>
      <c r="R43" s="26">
        <f t="shared" ca="1" si="1"/>
        <v>30</v>
      </c>
      <c r="S43" s="2" t="str">
        <f t="shared" ca="1" si="7"/>
        <v>Münster</v>
      </c>
      <c r="T43" s="10">
        <f t="shared" ca="1" si="7"/>
        <v>19291.900000000001</v>
      </c>
      <c r="U43" s="24"/>
      <c r="V43" s="26">
        <f t="shared" ca="1" si="3"/>
        <v>26</v>
      </c>
      <c r="W43" s="2" t="str">
        <f t="shared" ca="1" si="8"/>
        <v xml:space="preserve">Mannheim </v>
      </c>
      <c r="X43" s="10">
        <f t="shared" ca="1" si="8"/>
        <v>22056.080000000002</v>
      </c>
      <c r="AB43" s="31" t="s">
        <v>1</v>
      </c>
      <c r="AC43" s="33">
        <f t="shared" ca="1" si="5"/>
        <v>41</v>
      </c>
      <c r="AE43" s="31" t="s">
        <v>1</v>
      </c>
      <c r="AF43" s="33">
        <f t="shared" ca="1" si="6"/>
        <v>13</v>
      </c>
    </row>
    <row r="44" spans="7:32" x14ac:dyDescent="0.2">
      <c r="G44" s="3">
        <v>33</v>
      </c>
      <c r="K44" s="8" t="s">
        <v>19</v>
      </c>
      <c r="L44" s="10">
        <f t="shared" ca="1" si="0"/>
        <v>3182.65</v>
      </c>
      <c r="M44" s="10">
        <f t="shared" ca="1" si="0"/>
        <v>16570.32</v>
      </c>
      <c r="Q44" s="3">
        <v>33</v>
      </c>
      <c r="R44" s="26">
        <f t="shared" ca="1" si="1"/>
        <v>28</v>
      </c>
      <c r="S44" s="2" t="str">
        <f t="shared" ca="1" si="7"/>
        <v>München 02</v>
      </c>
      <c r="T44" s="10">
        <f t="shared" ca="1" si="7"/>
        <v>19187.14</v>
      </c>
      <c r="U44" s="24"/>
      <c r="V44" s="26">
        <f t="shared" ca="1" si="3"/>
        <v>24</v>
      </c>
      <c r="W44" s="2" t="str">
        <f t="shared" ca="1" si="8"/>
        <v xml:space="preserve">Leipzig </v>
      </c>
      <c r="X44" s="10">
        <f t="shared" ca="1" si="8"/>
        <v>20436.169999999998</v>
      </c>
      <c r="AB44" s="31" t="s">
        <v>19</v>
      </c>
      <c r="AC44" s="33">
        <f t="shared" ca="1" si="5"/>
        <v>47</v>
      </c>
      <c r="AE44" s="31" t="s">
        <v>19</v>
      </c>
      <c r="AF44" s="33">
        <f t="shared" ca="1" si="6"/>
        <v>38</v>
      </c>
    </row>
    <row r="45" spans="7:32" x14ac:dyDescent="0.2">
      <c r="G45" s="3">
        <v>34</v>
      </c>
      <c r="K45" s="8" t="s">
        <v>36</v>
      </c>
      <c r="L45" s="10">
        <f t="shared" ca="1" si="0"/>
        <v>28865.11</v>
      </c>
      <c r="M45" s="10">
        <f t="shared" ca="1" si="0"/>
        <v>39260.720000000001</v>
      </c>
      <c r="Q45" s="3">
        <v>34</v>
      </c>
      <c r="R45" s="26">
        <f t="shared" ca="1" si="1"/>
        <v>26</v>
      </c>
      <c r="S45" s="2" t="str">
        <f t="shared" ca="1" si="7"/>
        <v xml:space="preserve">Mannheim </v>
      </c>
      <c r="T45" s="10">
        <f t="shared" ca="1" si="7"/>
        <v>18005.5</v>
      </c>
      <c r="U45" s="24"/>
      <c r="V45" s="26">
        <f t="shared" ca="1" si="3"/>
        <v>16</v>
      </c>
      <c r="W45" s="2" t="str">
        <f t="shared" ca="1" si="8"/>
        <v>Halle</v>
      </c>
      <c r="X45" s="10">
        <f t="shared" ca="1" si="8"/>
        <v>20085.919999999998</v>
      </c>
      <c r="AB45" s="31" t="s">
        <v>36</v>
      </c>
      <c r="AC45" s="33">
        <f t="shared" ca="1" si="5"/>
        <v>21</v>
      </c>
      <c r="AE45" s="31" t="s">
        <v>36</v>
      </c>
      <c r="AF45" s="33">
        <f t="shared" ca="1" si="6"/>
        <v>12</v>
      </c>
    </row>
    <row r="46" spans="7:32" x14ac:dyDescent="0.2">
      <c r="G46" s="3">
        <v>35</v>
      </c>
      <c r="K46" s="8" t="s">
        <v>37</v>
      </c>
      <c r="L46" s="10">
        <f t="shared" ca="1" si="0"/>
        <v>10805.41</v>
      </c>
      <c r="M46" s="10">
        <f t="shared" ca="1" si="0"/>
        <v>44965.59</v>
      </c>
      <c r="Q46" s="3">
        <v>35</v>
      </c>
      <c r="R46" s="26">
        <f t="shared" ca="1" si="1"/>
        <v>6</v>
      </c>
      <c r="S46" s="2" t="str">
        <f t="shared" ca="1" si="7"/>
        <v>Berlin 04</v>
      </c>
      <c r="T46" s="10">
        <f t="shared" ca="1" si="7"/>
        <v>15437.52</v>
      </c>
      <c r="U46" s="24"/>
      <c r="V46" s="26">
        <f t="shared" ca="1" si="3"/>
        <v>18</v>
      </c>
      <c r="W46" s="2" t="str">
        <f t="shared" ca="1" si="8"/>
        <v>Hamburg 02</v>
      </c>
      <c r="X46" s="10">
        <f t="shared" ca="1" si="8"/>
        <v>19913.990000000002</v>
      </c>
      <c r="AB46" s="31" t="s">
        <v>37</v>
      </c>
      <c r="AC46" s="33">
        <f t="shared" ca="1" si="5"/>
        <v>42</v>
      </c>
      <c r="AE46" s="31" t="s">
        <v>37</v>
      </c>
      <c r="AF46" s="33">
        <f t="shared" ca="1" si="6"/>
        <v>7</v>
      </c>
    </row>
    <row r="47" spans="7:32" x14ac:dyDescent="0.2">
      <c r="G47" s="3">
        <v>36</v>
      </c>
      <c r="K47" s="8" t="s">
        <v>38</v>
      </c>
      <c r="L47" s="10">
        <f t="shared" ca="1" si="0"/>
        <v>11144.01</v>
      </c>
      <c r="M47" s="10">
        <f t="shared" ca="1" si="0"/>
        <v>30049.85</v>
      </c>
      <c r="Q47" s="3">
        <v>36</v>
      </c>
      <c r="R47" s="26">
        <f t="shared" ca="1" si="1"/>
        <v>7</v>
      </c>
      <c r="S47" s="2" t="str">
        <f t="shared" ca="1" si="7"/>
        <v xml:space="preserve">Braunschweig </v>
      </c>
      <c r="T47" s="10">
        <f t="shared" ca="1" si="7"/>
        <v>12831.5</v>
      </c>
      <c r="U47" s="24"/>
      <c r="V47" s="26">
        <f t="shared" ca="1" si="3"/>
        <v>13</v>
      </c>
      <c r="W47" s="2" t="str">
        <f t="shared" ca="1" si="8"/>
        <v>Düsseldorf 02</v>
      </c>
      <c r="X47" s="10">
        <f t="shared" ca="1" si="8"/>
        <v>18250.349999999999</v>
      </c>
      <c r="AB47" s="31" t="s">
        <v>38</v>
      </c>
      <c r="AC47" s="33">
        <f t="shared" ca="1" si="5"/>
        <v>39</v>
      </c>
      <c r="AE47" s="31" t="s">
        <v>38</v>
      </c>
      <c r="AF47" s="33">
        <f t="shared" ca="1" si="6"/>
        <v>17</v>
      </c>
    </row>
    <row r="48" spans="7:32" s="6" customFormat="1" x14ac:dyDescent="0.2">
      <c r="G48" s="3">
        <v>37</v>
      </c>
      <c r="K48" s="9" t="s">
        <v>39</v>
      </c>
      <c r="L48" s="10">
        <f t="shared" ca="1" si="0"/>
        <v>27863.4</v>
      </c>
      <c r="M48" s="10">
        <f t="shared" ca="1" si="0"/>
        <v>12186.64</v>
      </c>
      <c r="O48" s="25"/>
      <c r="Q48" s="3">
        <v>37</v>
      </c>
      <c r="R48" s="26">
        <f t="shared" ca="1" si="1"/>
        <v>29</v>
      </c>
      <c r="S48" s="2" t="str">
        <f t="shared" ca="1" si="7"/>
        <v>München 03</v>
      </c>
      <c r="T48" s="10">
        <f t="shared" ca="1" si="7"/>
        <v>11352.52</v>
      </c>
      <c r="U48" s="25"/>
      <c r="V48" s="26">
        <f t="shared" ca="1" si="3"/>
        <v>4</v>
      </c>
      <c r="W48" s="2" t="str">
        <f t="shared" ca="1" si="8"/>
        <v>Berlin 02</v>
      </c>
      <c r="X48" s="10">
        <f t="shared" ca="1" si="8"/>
        <v>17287.740000000002</v>
      </c>
      <c r="Z48" s="25"/>
      <c r="AB48" s="31" t="s">
        <v>39</v>
      </c>
      <c r="AC48" s="33">
        <f t="shared" ca="1" si="5"/>
        <v>24</v>
      </c>
      <c r="AE48" s="31" t="s">
        <v>39</v>
      </c>
      <c r="AF48" s="33">
        <f t="shared" ca="1" si="6"/>
        <v>42</v>
      </c>
    </row>
    <row r="49" spans="7:32" s="6" customFormat="1" x14ac:dyDescent="0.2">
      <c r="G49" s="3">
        <v>38</v>
      </c>
      <c r="K49" s="9" t="s">
        <v>40</v>
      </c>
      <c r="L49" s="10">
        <f t="shared" ca="1" si="0"/>
        <v>11307.07</v>
      </c>
      <c r="M49" s="10">
        <f t="shared" ca="1" si="0"/>
        <v>27070.25</v>
      </c>
      <c r="O49" s="25"/>
      <c r="Q49" s="3">
        <v>38</v>
      </c>
      <c r="R49" s="26">
        <f t="shared" ca="1" si="1"/>
        <v>38</v>
      </c>
      <c r="S49" s="2" t="str">
        <f t="shared" ca="1" si="7"/>
        <v>ZB_K05</v>
      </c>
      <c r="T49" s="10">
        <f t="shared" ca="1" si="7"/>
        <v>11307.07</v>
      </c>
      <c r="U49" s="25"/>
      <c r="V49" s="26">
        <f t="shared" ca="1" si="3"/>
        <v>33</v>
      </c>
      <c r="W49" s="2" t="str">
        <f t="shared" ca="1" si="8"/>
        <v>Wiesbaden</v>
      </c>
      <c r="X49" s="10">
        <f t="shared" ca="1" si="8"/>
        <v>16570.32</v>
      </c>
      <c r="Z49" s="25"/>
      <c r="AB49" s="31" t="s">
        <v>40</v>
      </c>
      <c r="AC49" s="33">
        <f t="shared" ca="1" si="5"/>
        <v>38</v>
      </c>
      <c r="AE49" s="31" t="s">
        <v>40</v>
      </c>
      <c r="AF49" s="33">
        <f t="shared" ca="1" si="6"/>
        <v>24</v>
      </c>
    </row>
    <row r="50" spans="7:32" s="6" customFormat="1" x14ac:dyDescent="0.2">
      <c r="G50" s="3">
        <v>39</v>
      </c>
      <c r="K50" s="9" t="s">
        <v>41</v>
      </c>
      <c r="L50" s="10">
        <f t="shared" ca="1" si="0"/>
        <v>43345.85</v>
      </c>
      <c r="M50" s="10">
        <f t="shared" ca="1" si="0"/>
        <v>24000.400000000001</v>
      </c>
      <c r="O50" s="25"/>
      <c r="Q50" s="3">
        <v>39</v>
      </c>
      <c r="R50" s="26">
        <f t="shared" ca="1" si="1"/>
        <v>36</v>
      </c>
      <c r="S50" s="2" t="str">
        <f t="shared" ca="1" si="7"/>
        <v>ZB_K03</v>
      </c>
      <c r="T50" s="10">
        <f t="shared" ca="1" si="7"/>
        <v>11144.01</v>
      </c>
      <c r="U50" s="25"/>
      <c r="V50" s="26">
        <f t="shared" ca="1" si="3"/>
        <v>10</v>
      </c>
      <c r="W50" s="2" t="str">
        <f t="shared" ca="1" si="8"/>
        <v xml:space="preserve">Dortmund </v>
      </c>
      <c r="X50" s="10">
        <f t="shared" ca="1" si="8"/>
        <v>15792.38</v>
      </c>
      <c r="Z50" s="25"/>
      <c r="AB50" s="31" t="s">
        <v>41</v>
      </c>
      <c r="AC50" s="33">
        <f t="shared" ca="1" si="5"/>
        <v>8</v>
      </c>
      <c r="AE50" s="31" t="s">
        <v>41</v>
      </c>
      <c r="AF50" s="33">
        <f t="shared" ca="1" si="6"/>
        <v>30</v>
      </c>
    </row>
    <row r="51" spans="7:32" s="6" customFormat="1" x14ac:dyDescent="0.2">
      <c r="G51" s="3">
        <v>40</v>
      </c>
      <c r="K51" s="9" t="s">
        <v>42</v>
      </c>
      <c r="L51" s="10">
        <f t="shared" ca="1" si="0"/>
        <v>43587.91</v>
      </c>
      <c r="M51" s="10">
        <f t="shared" ca="1" si="0"/>
        <v>31747.99</v>
      </c>
      <c r="O51" s="25"/>
      <c r="Q51" s="3">
        <v>40</v>
      </c>
      <c r="R51" s="26">
        <f t="shared" ca="1" si="1"/>
        <v>17</v>
      </c>
      <c r="S51" s="2" t="str">
        <f t="shared" ca="1" si="7"/>
        <v xml:space="preserve">Hamburg 01 </v>
      </c>
      <c r="T51" s="10">
        <f t="shared" ca="1" si="7"/>
        <v>10982.03</v>
      </c>
      <c r="U51" s="25"/>
      <c r="V51" s="26">
        <f t="shared" ca="1" si="3"/>
        <v>6</v>
      </c>
      <c r="W51" s="2" t="str">
        <f t="shared" ca="1" si="8"/>
        <v>Berlin 04</v>
      </c>
      <c r="X51" s="10">
        <f t="shared" ca="1" si="8"/>
        <v>15084.78</v>
      </c>
      <c r="Z51" s="25"/>
      <c r="AB51" s="31" t="s">
        <v>42</v>
      </c>
      <c r="AC51" s="33">
        <f t="shared" ca="1" si="5"/>
        <v>7</v>
      </c>
      <c r="AE51" s="31" t="s">
        <v>42</v>
      </c>
      <c r="AF51" s="33">
        <f t="shared" ca="1" si="6"/>
        <v>15</v>
      </c>
    </row>
    <row r="52" spans="7:32" s="6" customFormat="1" x14ac:dyDescent="0.2">
      <c r="G52" s="3">
        <v>41</v>
      </c>
      <c r="K52" s="9" t="s">
        <v>43</v>
      </c>
      <c r="L52" s="10">
        <f t="shared" ca="1" si="0"/>
        <v>21966.85</v>
      </c>
      <c r="M52" s="10">
        <f t="shared" ca="1" si="0"/>
        <v>31288.84</v>
      </c>
      <c r="O52" s="25"/>
      <c r="Q52" s="3">
        <v>41</v>
      </c>
      <c r="R52" s="26">
        <f t="shared" ca="1" si="1"/>
        <v>32</v>
      </c>
      <c r="S52" s="2" t="str">
        <f t="shared" ref="S52:T58" ca="1" si="9">OFFSET(rT1.Knoten01,$R52,S$8)</f>
        <v xml:space="preserve">Stuttgart </v>
      </c>
      <c r="T52" s="10">
        <f t="shared" ca="1" si="9"/>
        <v>10812.5</v>
      </c>
      <c r="U52" s="25"/>
      <c r="V52" s="26">
        <f t="shared" ca="1" si="3"/>
        <v>12</v>
      </c>
      <c r="W52" s="2" t="str">
        <f t="shared" ref="W52:X58" ca="1" si="10">OFFSET(rT1.Knoten01,$V52,W$8)</f>
        <v>Düsseldorf 01</v>
      </c>
      <c r="X52" s="10">
        <f t="shared" ca="1" si="10"/>
        <v>13562.1</v>
      </c>
      <c r="Z52" s="25"/>
      <c r="AB52" s="31" t="s">
        <v>43</v>
      </c>
      <c r="AC52" s="33">
        <f t="shared" ca="1" si="5"/>
        <v>29</v>
      </c>
      <c r="AE52" s="31" t="s">
        <v>43</v>
      </c>
      <c r="AF52" s="33">
        <f t="shared" ca="1" si="6"/>
        <v>16</v>
      </c>
    </row>
    <row r="53" spans="7:32" s="6" customFormat="1" x14ac:dyDescent="0.2">
      <c r="G53" s="3">
        <v>42</v>
      </c>
      <c r="K53" s="9" t="s">
        <v>44</v>
      </c>
      <c r="L53" s="10">
        <f t="shared" ca="1" si="0"/>
        <v>44903.88</v>
      </c>
      <c r="M53" s="10">
        <f t="shared" ca="1" si="0"/>
        <v>44122.8</v>
      </c>
      <c r="O53" s="25"/>
      <c r="Q53" s="3">
        <v>42</v>
      </c>
      <c r="R53" s="26">
        <f t="shared" ca="1" si="1"/>
        <v>35</v>
      </c>
      <c r="S53" s="2" t="str">
        <f t="shared" ca="1" si="9"/>
        <v>ZB_K02</v>
      </c>
      <c r="T53" s="10">
        <f t="shared" ca="1" si="9"/>
        <v>10805.41</v>
      </c>
      <c r="U53" s="25"/>
      <c r="V53" s="26">
        <f t="shared" ca="1" si="3"/>
        <v>37</v>
      </c>
      <c r="W53" s="2" t="str">
        <f t="shared" ca="1" si="10"/>
        <v>ZB_K04</v>
      </c>
      <c r="X53" s="10">
        <f t="shared" ca="1" si="10"/>
        <v>12186.64</v>
      </c>
      <c r="Z53" s="25"/>
      <c r="AB53" s="31" t="s">
        <v>44</v>
      </c>
      <c r="AC53" s="33">
        <f t="shared" ca="1" si="5"/>
        <v>5</v>
      </c>
      <c r="AE53" s="31" t="s">
        <v>44</v>
      </c>
      <c r="AF53" s="33">
        <f t="shared" ca="1" si="6"/>
        <v>8</v>
      </c>
    </row>
    <row r="54" spans="7:32" s="6" customFormat="1" x14ac:dyDescent="0.2">
      <c r="G54" s="3">
        <v>43</v>
      </c>
      <c r="K54" s="9" t="s">
        <v>45</v>
      </c>
      <c r="L54" s="10">
        <f t="shared" ca="1" si="0"/>
        <v>27649.03</v>
      </c>
      <c r="M54" s="10">
        <f t="shared" ca="1" si="0"/>
        <v>2747.88</v>
      </c>
      <c r="O54" s="25"/>
      <c r="Q54" s="3">
        <v>43</v>
      </c>
      <c r="R54" s="26">
        <f t="shared" ca="1" si="1"/>
        <v>19</v>
      </c>
      <c r="S54" s="2" t="str">
        <f t="shared" ca="1" si="9"/>
        <v xml:space="preserve">Hannover </v>
      </c>
      <c r="T54" s="10">
        <f t="shared" ca="1" si="9"/>
        <v>9455.59</v>
      </c>
      <c r="U54" s="25"/>
      <c r="V54" s="26">
        <f t="shared" ca="1" si="3"/>
        <v>47</v>
      </c>
      <c r="W54" s="2" t="str">
        <f t="shared" ca="1" si="10"/>
        <v>ZB_K14</v>
      </c>
      <c r="X54" s="10">
        <f t="shared" ca="1" si="10"/>
        <v>8833.1299999999992</v>
      </c>
      <c r="Z54" s="25"/>
      <c r="AB54" s="31" t="s">
        <v>45</v>
      </c>
      <c r="AC54" s="33">
        <f t="shared" ca="1" si="5"/>
        <v>25</v>
      </c>
      <c r="AE54" s="31" t="s">
        <v>45</v>
      </c>
      <c r="AF54" s="33">
        <f t="shared" ca="1" si="6"/>
        <v>47</v>
      </c>
    </row>
    <row r="55" spans="7:32" s="6" customFormat="1" x14ac:dyDescent="0.2">
      <c r="G55" s="3">
        <v>44</v>
      </c>
      <c r="K55" s="9" t="s">
        <v>46</v>
      </c>
      <c r="L55" s="10">
        <f t="shared" ca="1" si="0"/>
        <v>43160.41</v>
      </c>
      <c r="M55" s="10">
        <f t="shared" ca="1" si="0"/>
        <v>27871.49</v>
      </c>
      <c r="O55" s="25"/>
      <c r="Q55" s="3">
        <v>44</v>
      </c>
      <c r="R55" s="26">
        <f t="shared" ca="1" si="1"/>
        <v>47</v>
      </c>
      <c r="S55" s="2" t="str">
        <f t="shared" ca="1" si="9"/>
        <v>ZB_K14</v>
      </c>
      <c r="T55" s="10">
        <f t="shared" ca="1" si="9"/>
        <v>8799.3799999999992</v>
      </c>
      <c r="U55" s="25"/>
      <c r="V55" s="26">
        <f t="shared" ca="1" si="3"/>
        <v>46</v>
      </c>
      <c r="W55" s="2" t="str">
        <f t="shared" ca="1" si="10"/>
        <v>ZB_K13</v>
      </c>
      <c r="X55" s="10">
        <f t="shared" ca="1" si="10"/>
        <v>6655.91</v>
      </c>
      <c r="Z55" s="25"/>
      <c r="AB55" s="31" t="s">
        <v>46</v>
      </c>
      <c r="AC55" s="33">
        <f t="shared" ca="1" si="5"/>
        <v>9</v>
      </c>
      <c r="AE55" s="31" t="s">
        <v>46</v>
      </c>
      <c r="AF55" s="33">
        <f t="shared" ca="1" si="6"/>
        <v>21</v>
      </c>
    </row>
    <row r="56" spans="7:32" s="6" customFormat="1" x14ac:dyDescent="0.2">
      <c r="G56" s="3">
        <v>45</v>
      </c>
      <c r="K56" s="9" t="s">
        <v>47</v>
      </c>
      <c r="L56" s="10">
        <f t="shared" ca="1" si="0"/>
        <v>32962.639999999999</v>
      </c>
      <c r="M56" s="10">
        <f t="shared" ca="1" si="0"/>
        <v>45191.199999999997</v>
      </c>
      <c r="O56" s="25"/>
      <c r="Q56" s="3">
        <v>45</v>
      </c>
      <c r="R56" s="26">
        <f t="shared" ca="1" si="1"/>
        <v>15</v>
      </c>
      <c r="S56" s="2" t="str">
        <f t="shared" ca="1" si="9"/>
        <v>Frankfurt / M</v>
      </c>
      <c r="T56" s="10">
        <f t="shared" ca="1" si="9"/>
        <v>7494.66</v>
      </c>
      <c r="U56" s="25"/>
      <c r="V56" s="26">
        <f t="shared" ca="1" si="3"/>
        <v>22</v>
      </c>
      <c r="W56" s="2" t="str">
        <f t="shared" ca="1" si="10"/>
        <v>Köln 02</v>
      </c>
      <c r="X56" s="10">
        <f t="shared" ca="1" si="10"/>
        <v>6599.72</v>
      </c>
      <c r="Z56" s="25"/>
      <c r="AB56" s="31" t="s">
        <v>47</v>
      </c>
      <c r="AC56" s="33">
        <f t="shared" ca="1" si="5"/>
        <v>16</v>
      </c>
      <c r="AE56" s="31" t="s">
        <v>47</v>
      </c>
      <c r="AF56" s="33">
        <f t="shared" ca="1" si="6"/>
        <v>6</v>
      </c>
    </row>
    <row r="57" spans="7:32" s="6" customFormat="1" x14ac:dyDescent="0.2">
      <c r="G57" s="3">
        <v>46</v>
      </c>
      <c r="K57" s="9" t="s">
        <v>48</v>
      </c>
      <c r="L57" s="10">
        <f t="shared" ca="1" si="0"/>
        <v>37253.15</v>
      </c>
      <c r="M57" s="10">
        <f t="shared" ca="1" si="0"/>
        <v>6655.91</v>
      </c>
      <c r="O57" s="25"/>
      <c r="Q57" s="3">
        <v>46</v>
      </c>
      <c r="R57" s="26">
        <f t="shared" ca="1" si="1"/>
        <v>20</v>
      </c>
      <c r="S57" s="2" t="str">
        <f t="shared" ca="1" si="9"/>
        <v xml:space="preserve">Kiel </v>
      </c>
      <c r="T57" s="10">
        <f t="shared" ca="1" si="9"/>
        <v>5734.94</v>
      </c>
      <c r="U57" s="25"/>
      <c r="V57" s="26">
        <f t="shared" ca="1" si="3"/>
        <v>3</v>
      </c>
      <c r="W57" s="2" t="str">
        <f t="shared" ca="1" si="10"/>
        <v xml:space="preserve">Berlin 01 </v>
      </c>
      <c r="X57" s="10">
        <f t="shared" ca="1" si="10"/>
        <v>5307.75</v>
      </c>
      <c r="Z57" s="25"/>
      <c r="AB57" s="31" t="s">
        <v>48</v>
      </c>
      <c r="AC57" s="33">
        <f t="shared" ca="1" si="5"/>
        <v>12</v>
      </c>
      <c r="AE57" s="31" t="s">
        <v>48</v>
      </c>
      <c r="AF57" s="33">
        <f t="shared" ca="1" si="6"/>
        <v>44</v>
      </c>
    </row>
    <row r="58" spans="7:32" s="6" customFormat="1" x14ac:dyDescent="0.2">
      <c r="G58" s="3">
        <v>47</v>
      </c>
      <c r="K58" s="9" t="s">
        <v>49</v>
      </c>
      <c r="L58" s="10">
        <f t="shared" ca="1" si="0"/>
        <v>8799.3799999999992</v>
      </c>
      <c r="M58" s="10">
        <f t="shared" ca="1" si="0"/>
        <v>8833.1299999999992</v>
      </c>
      <c r="O58" s="25"/>
      <c r="Q58" s="3">
        <v>47</v>
      </c>
      <c r="R58" s="26">
        <f t="shared" ca="1" si="1"/>
        <v>33</v>
      </c>
      <c r="S58" s="2" t="str">
        <f t="shared" ca="1" si="9"/>
        <v>Wiesbaden</v>
      </c>
      <c r="T58" s="10">
        <f t="shared" ca="1" si="9"/>
        <v>3182.65</v>
      </c>
      <c r="U58" s="25"/>
      <c r="V58" s="26">
        <f t="shared" ca="1" si="3"/>
        <v>43</v>
      </c>
      <c r="W58" s="2" t="str">
        <f t="shared" ca="1" si="10"/>
        <v>ZB_K10</v>
      </c>
      <c r="X58" s="10">
        <f t="shared" ca="1" si="10"/>
        <v>2747.88</v>
      </c>
      <c r="Z58" s="25"/>
      <c r="AB58" s="32" t="s">
        <v>49</v>
      </c>
      <c r="AC58" s="33">
        <f t="shared" ca="1" si="5"/>
        <v>44</v>
      </c>
      <c r="AE58" s="32" t="s">
        <v>49</v>
      </c>
      <c r="AF58" s="33">
        <f t="shared" ca="1" si="6"/>
        <v>43</v>
      </c>
    </row>
    <row r="59" spans="7:32" s="6" customFormat="1" x14ac:dyDescent="0.2">
      <c r="G59" s="1"/>
      <c r="L59" s="11"/>
      <c r="M59" s="11"/>
      <c r="O59" s="25"/>
      <c r="R59" s="14"/>
      <c r="T59" s="11"/>
      <c r="V59" s="14"/>
      <c r="X59" s="11"/>
      <c r="Z59" s="25"/>
    </row>
  </sheetData>
  <conditionalFormatting sqref="L12:L58">
    <cfRule type="duplicateValues" dxfId="1" priority="2"/>
  </conditionalFormatting>
  <conditionalFormatting sqref="M12:M58">
    <cfRule type="duplicateValues" dxfId="0" priority="1"/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7172" r:id="rId4" name="ComboBox1">
          <controlPr defaultSize="0" autoLine="0" autoPict="0" linkedCell="rT1.KST01Ausw" listFillRange="rT1.KST01Liste" r:id="rId5">
            <anchor moveWithCells="1">
              <from>
                <xdr:col>33</xdr:col>
                <xdr:colOff>28575</xdr:colOff>
                <xdr:row>1</xdr:row>
                <xdr:rowOff>76200</xdr:rowOff>
              </from>
              <to>
                <xdr:col>34</xdr:col>
                <xdr:colOff>723900</xdr:colOff>
                <xdr:row>2</xdr:row>
                <xdr:rowOff>133350</xdr:rowOff>
              </to>
            </anchor>
          </controlPr>
        </control>
      </mc:Choice>
      <mc:Fallback>
        <control shapeId="7172" r:id="rId4" name="Combo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workbookViewId="0"/>
  </sheetViews>
  <sheetFormatPr baseColWidth="10" defaultRowHeight="15" x14ac:dyDescent="0.25"/>
  <cols>
    <col min="1" max="1" width="11.42578125" style="22"/>
    <col min="2" max="2" width="17.28515625" style="22" bestFit="1" customWidth="1"/>
    <col min="3" max="3" width="22.42578125" style="22" bestFit="1" customWidth="1"/>
    <col min="4" max="16384" width="11.42578125" style="22"/>
  </cols>
  <sheetData>
    <row r="2" spans="2:3" x14ac:dyDescent="0.25">
      <c r="B2" s="21" t="s">
        <v>61</v>
      </c>
      <c r="C2" s="21" t="s">
        <v>62</v>
      </c>
    </row>
    <row r="3" spans="2:3" x14ac:dyDescent="0.25">
      <c r="B3" s="21" t="s">
        <v>63</v>
      </c>
      <c r="C3" s="21" t="s">
        <v>64</v>
      </c>
    </row>
    <row r="4" spans="2:3" x14ac:dyDescent="0.25">
      <c r="B4" s="21" t="s">
        <v>65</v>
      </c>
      <c r="C4" s="21" t="s">
        <v>66</v>
      </c>
    </row>
    <row r="5" spans="2:3" x14ac:dyDescent="0.25">
      <c r="B5" s="21" t="s">
        <v>67</v>
      </c>
      <c r="C5" s="21" t="s">
        <v>68</v>
      </c>
    </row>
    <row r="6" spans="2:3" x14ac:dyDescent="0.25">
      <c r="B6" s="21" t="s">
        <v>69</v>
      </c>
      <c r="C6" s="21" t="s">
        <v>70</v>
      </c>
    </row>
    <row r="7" spans="2:3" x14ac:dyDescent="0.25">
      <c r="B7" s="21" t="s">
        <v>71</v>
      </c>
      <c r="C7" s="21" t="s">
        <v>72</v>
      </c>
    </row>
    <row r="8" spans="2:3" x14ac:dyDescent="0.25">
      <c r="B8" s="21" t="s">
        <v>73</v>
      </c>
      <c r="C8" s="21" t="s">
        <v>74</v>
      </c>
    </row>
    <row r="9" spans="2:3" x14ac:dyDescent="0.25">
      <c r="B9" s="21" t="s">
        <v>75</v>
      </c>
      <c r="C9" s="21" t="s">
        <v>76</v>
      </c>
    </row>
    <row r="10" spans="2:3" x14ac:dyDescent="0.25">
      <c r="B10" s="21" t="s">
        <v>77</v>
      </c>
      <c r="C10" s="21" t="s">
        <v>78</v>
      </c>
    </row>
    <row r="11" spans="2:3" x14ac:dyDescent="0.25">
      <c r="B11" s="21" t="s">
        <v>79</v>
      </c>
      <c r="C11" s="21" t="s">
        <v>80</v>
      </c>
    </row>
    <row r="12" spans="2:3" x14ac:dyDescent="0.25">
      <c r="B12" s="21" t="s">
        <v>81</v>
      </c>
      <c r="C12" s="21" t="s">
        <v>82</v>
      </c>
    </row>
    <row r="13" spans="2:3" x14ac:dyDescent="0.25">
      <c r="B13" s="21" t="s">
        <v>83</v>
      </c>
      <c r="C13" s="21" t="s">
        <v>84</v>
      </c>
    </row>
    <row r="14" spans="2:3" x14ac:dyDescent="0.25">
      <c r="B14" s="21" t="s">
        <v>85</v>
      </c>
      <c r="C14" s="21" t="s">
        <v>86</v>
      </c>
    </row>
    <row r="15" spans="2:3" x14ac:dyDescent="0.25">
      <c r="B15" s="21"/>
      <c r="C15" s="21"/>
    </row>
    <row r="16" spans="2:3" x14ac:dyDescent="0.25">
      <c r="B16" s="21"/>
      <c r="C16" s="21"/>
    </row>
    <row r="17" spans="2:3" x14ac:dyDescent="0.25">
      <c r="B17" s="21"/>
      <c r="C17" s="2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13</vt:i4>
      </vt:variant>
    </vt:vector>
  </HeadingPairs>
  <TitlesOfParts>
    <vt:vector size="15" baseType="lpstr">
      <vt:lpstr>Test 1</vt:lpstr>
      <vt:lpstr>Namensliste</vt:lpstr>
      <vt:lpstr>rT1.Erlöse2008</vt:lpstr>
      <vt:lpstr>rT1.Erlöse2009</vt:lpstr>
      <vt:lpstr>rT1.Knoten01</vt:lpstr>
      <vt:lpstr>rT1.Knoten02</vt:lpstr>
      <vt:lpstr>rT1.KST01Ausw</vt:lpstr>
      <vt:lpstr>rT1.KST01AuswOff</vt:lpstr>
      <vt:lpstr>rT1.KST01Kopf</vt:lpstr>
      <vt:lpstr>rT1.KST01Liste</vt:lpstr>
      <vt:lpstr>rT1.KST02Ausw</vt:lpstr>
      <vt:lpstr>rT1.KST02AuswOff</vt:lpstr>
      <vt:lpstr>rT1.KST02Kopf</vt:lpstr>
      <vt:lpstr>rT1.KST02Liste</vt:lpstr>
      <vt:lpstr>rT1.KstNamen</vt:lpstr>
    </vt:vector>
  </TitlesOfParts>
  <Company>NN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2008-12-29T14:26:50Z</dcterms:created>
  <dcterms:modified xsi:type="dcterms:W3CDTF">2011-01-31T09:29:17Z</dcterms:modified>
</cp:coreProperties>
</file>