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240" yWindow="45" windowWidth="11535" windowHeight="5985" tabRatio="401"/>
  </bookViews>
  <sheets>
    <sheet name="Übersicht " sheetId="10" r:id="rId1"/>
    <sheet name="Details" sheetId="12" r:id="rId2"/>
    <sheet name="Details offen" sheetId="17" r:id="rId3"/>
    <sheet name="Details Übung" sheetId="18" r:id="rId4"/>
  </sheets>
  <calcPr calcId="144525"/>
</workbook>
</file>

<file path=xl/calcChain.xml><?xml version="1.0" encoding="utf-8"?>
<calcChain xmlns="http://schemas.openxmlformats.org/spreadsheetml/2006/main">
  <c r="K10" i="12" l="1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H10" i="12" l="1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N29" i="17"/>
  <c r="M29" i="17"/>
  <c r="N28" i="17"/>
  <c r="M28" i="17"/>
  <c r="N27" i="17"/>
  <c r="M27" i="17"/>
  <c r="N26" i="17"/>
  <c r="M26" i="17"/>
  <c r="N25" i="17"/>
  <c r="M25" i="17"/>
  <c r="N24" i="17"/>
  <c r="M24" i="17"/>
  <c r="N23" i="17"/>
  <c r="M23" i="17"/>
  <c r="N22" i="17"/>
  <c r="M22" i="17"/>
  <c r="N21" i="17"/>
  <c r="M21" i="17"/>
  <c r="N20" i="17"/>
  <c r="M20" i="17"/>
  <c r="N19" i="17"/>
  <c r="M19" i="17"/>
  <c r="N18" i="17"/>
  <c r="M18" i="17"/>
  <c r="N17" i="17"/>
  <c r="M17" i="17"/>
  <c r="N16" i="17"/>
  <c r="M16" i="17"/>
  <c r="N15" i="17"/>
  <c r="M15" i="17"/>
  <c r="N14" i="17"/>
  <c r="M14" i="17"/>
  <c r="N13" i="17"/>
  <c r="M13" i="17"/>
  <c r="N12" i="17"/>
  <c r="M12" i="17"/>
  <c r="N11" i="17"/>
  <c r="M11" i="17"/>
  <c r="N10" i="17"/>
  <c r="M10" i="17"/>
  <c r="I6" i="17"/>
  <c r="H6" i="17"/>
  <c r="G6" i="17"/>
  <c r="E6" i="17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I6" i="12" l="1"/>
  <c r="H6" i="12"/>
  <c r="G6" i="12"/>
  <c r="E6" i="12"/>
</calcChain>
</file>

<file path=xl/sharedStrings.xml><?xml version="1.0" encoding="utf-8"?>
<sst xmlns="http://schemas.openxmlformats.org/spreadsheetml/2006/main" count="327" uniqueCount="75">
  <si>
    <t>Tour</t>
  </si>
  <si>
    <t>Regen</t>
  </si>
  <si>
    <t>Horn Head</t>
  </si>
  <si>
    <t>km</t>
  </si>
  <si>
    <t>Temp</t>
  </si>
  <si>
    <t>Wolkenlos</t>
  </si>
  <si>
    <t>Sonnig</t>
  </si>
  <si>
    <t>Heiter</t>
  </si>
  <si>
    <t>Leicht bewölkt</t>
  </si>
  <si>
    <t>Wolkig</t>
  </si>
  <si>
    <t>Bewölkt</t>
  </si>
  <si>
    <t>Stark bewölkt</t>
  </si>
  <si>
    <t>Fast bedeckt</t>
  </si>
  <si>
    <t>Bedeckt</t>
  </si>
  <si>
    <t>Wind</t>
  </si>
  <si>
    <t>Nord</t>
  </si>
  <si>
    <t>Nordost</t>
  </si>
  <si>
    <t>Ost</t>
  </si>
  <si>
    <t>Südost</t>
  </si>
  <si>
    <t>Süd</t>
  </si>
  <si>
    <t>Südwest</t>
  </si>
  <si>
    <t>West</t>
  </si>
  <si>
    <t>Nordwest</t>
  </si>
  <si>
    <t>â</t>
  </si>
  <si>
    <t>å</t>
  </si>
  <si>
    <t>ß</t>
  </si>
  <si>
    <t>ã</t>
  </si>
  <si>
    <t>á</t>
  </si>
  <si>
    <t>ä</t>
  </si>
  <si>
    <t>à</t>
  </si>
  <si>
    <t>æ</t>
  </si>
  <si>
    <t>Windstill</t>
  </si>
  <si>
    <t>Ÿ</t>
  </si>
  <si>
    <t>Himmel</t>
  </si>
  <si>
    <t>Wandern in Ulster</t>
  </si>
  <si>
    <t>Rathlin Island</t>
  </si>
  <si>
    <t>Glenariff Nat. Res.</t>
  </si>
  <si>
    <t>Sperrin Mountains N</t>
  </si>
  <si>
    <t>Sperrin Mountains W</t>
  </si>
  <si>
    <t>Dawros Head</t>
  </si>
  <si>
    <t>Fanad Beaches</t>
  </si>
  <si>
    <t>Poisoned Glen u.E.</t>
  </si>
  <si>
    <t>Cruit Island C..</t>
  </si>
  <si>
    <t>Rosguill</t>
  </si>
  <si>
    <t>Malin Head</t>
  </si>
  <si>
    <t>Urris Hills</t>
  </si>
  <si>
    <t>L. Derg /Killeter Forest</t>
  </si>
  <si>
    <t>Lough Melvin</t>
  </si>
  <si>
    <t>Typ</t>
  </si>
  <si>
    <t>The Pullans</t>
  </si>
  <si>
    <t>Mount Errigal</t>
  </si>
  <si>
    <t>Bluestack Way</t>
  </si>
  <si>
    <t>LNr</t>
  </si>
  <si>
    <t>Mukish Mountain</t>
  </si>
  <si>
    <t>Crohy Head</t>
  </si>
  <si>
    <t>Kl.</t>
  </si>
  <si>
    <t>Gew.</t>
  </si>
  <si>
    <t>o</t>
  </si>
  <si>
    <t>«</t>
  </si>
  <si>
    <t>Ð</t>
  </si>
  <si>
    <t>oDD</t>
  </si>
  <si>
    <t>S</t>
  </si>
  <si>
    <t>Æ</t>
  </si>
  <si>
    <t>H Nm</t>
  </si>
  <si>
    <t>H Vm</t>
  </si>
  <si>
    <t>H Abd</t>
  </si>
  <si>
    <t>Cruit Island C.</t>
  </si>
  <si>
    <t>oD</t>
  </si>
  <si>
    <t>Rosbeg  – Ardara C&amp;D</t>
  </si>
  <si>
    <t>Rosbeg – Ardara C&amp;D</t>
  </si>
  <si>
    <t>Mai /Juni 2008</t>
  </si>
  <si>
    <t>L. Derg  &amp; Killeter Forest</t>
  </si>
  <si>
    <t>M Z</t>
  </si>
  <si>
    <t>E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</si>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</sst>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&quot; °&quot;"/>
    <numFmt numFmtId="165" formatCode="#,##0&quot;     &quot;"/>
    <numFmt numFmtId="166" formatCode="00"/>
    <numFmt numFmtId="167" formatCode="0.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Wingdings"/>
      <charset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1"/>
      <name val="Wingdings"/>
      <charset val="2"/>
    </font>
    <font>
      <sz val="11"/>
      <name val="Wingdings"/>
      <charset val="2"/>
    </font>
    <font>
      <sz val="14"/>
      <name val="Symbol"/>
      <family val="1"/>
      <charset val="2"/>
    </font>
    <font>
      <b/>
      <sz val="14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i/>
      <sz val="14"/>
      <color rgb="FF0000FF"/>
      <name val="Calibri"/>
      <family val="2"/>
      <scheme val="minor"/>
    </font>
    <font>
      <sz val="14"/>
      <color rgb="FF0000FF"/>
      <name val="Calibri"/>
      <family val="2"/>
      <scheme val="minor"/>
    </font>
    <font>
      <b/>
      <sz val="14"/>
      <name val="Symbol"/>
      <family val="1"/>
      <charset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1"/>
      <name val="Symbol"/>
      <family val="1"/>
      <charset val="2"/>
    </font>
    <font>
      <b/>
      <sz val="14"/>
      <color rgb="FF0000FF"/>
      <name val="Wingdings"/>
      <charset val="2"/>
    </font>
    <font>
      <sz val="14"/>
      <color rgb="FF0000FF"/>
      <name val="Wingdings"/>
      <charset val="2"/>
    </font>
    <font>
      <sz val="12"/>
      <name val="Wingdings"/>
      <charset val="2"/>
    </font>
    <font>
      <b/>
      <sz val="11"/>
      <color theme="0"/>
      <name val="Wingdings"/>
      <charset val="2"/>
    </font>
    <font>
      <sz val="12"/>
      <color rgb="FF0000FF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CD14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0"/>
      </bottom>
      <diagonal/>
    </border>
    <border>
      <left/>
      <right style="medium">
        <color rgb="FFACD14F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rgb="FFACD14F"/>
      </right>
      <top/>
      <bottom style="thin">
        <color theme="1" tint="0.499984740745262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0"/>
      </left>
      <right style="thin">
        <color theme="0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 style="medium">
        <color rgb="FFACD14F"/>
      </right>
      <top style="thin">
        <color theme="1" tint="0.499984740745262"/>
      </top>
      <bottom/>
      <diagonal/>
    </border>
    <border>
      <left/>
      <right/>
      <top style="thin">
        <color theme="0"/>
      </top>
      <bottom/>
      <diagonal/>
    </border>
    <border>
      <left/>
      <right style="medium">
        <color rgb="FFACD14F"/>
      </right>
      <top/>
      <bottom/>
      <diagonal/>
    </border>
    <border>
      <left style="thin">
        <color theme="0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0"/>
      </right>
      <top style="thin">
        <color theme="6" tint="-0.24994659260841701"/>
      </top>
      <bottom style="thin">
        <color theme="6" tint="-0.24994659260841701"/>
      </bottom>
      <diagonal/>
    </border>
    <border>
      <left style="medium">
        <color theme="0"/>
      </left>
      <right style="thin">
        <color theme="0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0"/>
      </left>
      <right style="medium">
        <color theme="0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/>
      <right/>
      <top/>
      <bottom style="thin">
        <color theme="6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theme="1" tint="0.499984740745262"/>
      </top>
      <bottom style="thin">
        <color theme="6" tint="-0.24994659260841701"/>
      </bottom>
      <diagonal/>
    </border>
    <border>
      <left/>
      <right style="thin">
        <color theme="0"/>
      </right>
      <top style="thin">
        <color theme="1" tint="0.499984740745262"/>
      </top>
      <bottom style="thin">
        <color theme="6" tint="-0.2499465926084170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9" fillId="0" borderId="0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166" fontId="8" fillId="0" borderId="2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8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horizontal="center" vertical="center"/>
    </xf>
    <xf numFmtId="1" fontId="8" fillId="5" borderId="0" xfId="0" applyNumberFormat="1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166" fontId="8" fillId="5" borderId="0" xfId="0" applyNumberFormat="1" applyFont="1" applyFill="1" applyBorder="1" applyAlignment="1">
      <alignment horizontal="center" vertical="center"/>
    </xf>
    <xf numFmtId="0" fontId="9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horizontal="left" vertical="center"/>
    </xf>
    <xf numFmtId="0" fontId="16" fillId="5" borderId="0" xfId="0" applyFont="1" applyFill="1" applyBorder="1" applyAlignment="1">
      <alignment vertical="center"/>
    </xf>
    <xf numFmtId="166" fontId="16" fillId="5" borderId="0" xfId="0" applyNumberFormat="1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left" vertical="center"/>
    </xf>
    <xf numFmtId="1" fontId="16" fillId="5" borderId="0" xfId="0" applyNumberFormat="1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18" fillId="5" borderId="0" xfId="0" applyFont="1" applyFill="1" applyBorder="1" applyAlignment="1">
      <alignment vertical="center"/>
    </xf>
    <xf numFmtId="166" fontId="18" fillId="5" borderId="0" xfId="0" applyNumberFormat="1" applyFont="1" applyFill="1" applyBorder="1" applyAlignment="1">
      <alignment horizontal="center" vertical="center"/>
    </xf>
    <xf numFmtId="1" fontId="18" fillId="5" borderId="0" xfId="0" applyNumberFormat="1" applyFont="1" applyFill="1" applyBorder="1" applyAlignment="1">
      <alignment horizontal="center" vertical="center"/>
    </xf>
    <xf numFmtId="0" fontId="18" fillId="5" borderId="0" xfId="0" applyFont="1" applyFill="1" applyBorder="1" applyAlignment="1">
      <alignment horizontal="center" vertical="center"/>
    </xf>
    <xf numFmtId="0" fontId="18" fillId="5" borderId="0" xfId="0" applyFont="1" applyFill="1" applyBorder="1" applyAlignment="1">
      <alignment horizontal="left" vertical="center"/>
    </xf>
    <xf numFmtId="14" fontId="8" fillId="0" borderId="2" xfId="0" applyNumberFormat="1" applyFont="1" applyBorder="1" applyAlignment="1">
      <alignment horizontal="left" vertical="center" indent="1"/>
    </xf>
    <xf numFmtId="0" fontId="8" fillId="4" borderId="0" xfId="0" applyFont="1" applyFill="1" applyBorder="1" applyAlignment="1">
      <alignment horizontal="center" vertical="center"/>
    </xf>
    <xf numFmtId="1" fontId="8" fillId="4" borderId="0" xfId="0" applyNumberFormat="1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1" fontId="8" fillId="7" borderId="0" xfId="0" applyNumberFormat="1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left" vertical="center"/>
    </xf>
    <xf numFmtId="0" fontId="8" fillId="8" borderId="0" xfId="0" applyFont="1" applyFill="1" applyBorder="1" applyAlignment="1">
      <alignment vertical="center"/>
    </xf>
    <xf numFmtId="166" fontId="8" fillId="8" borderId="0" xfId="0" applyNumberFormat="1" applyFont="1" applyFill="1" applyBorder="1" applyAlignment="1">
      <alignment horizontal="center" vertical="center"/>
    </xf>
    <xf numFmtId="0" fontId="8" fillId="8" borderId="0" xfId="0" applyFont="1" applyFill="1" applyBorder="1" applyAlignment="1">
      <alignment horizontal="center" vertical="center"/>
    </xf>
    <xf numFmtId="1" fontId="8" fillId="8" borderId="0" xfId="0" applyNumberFormat="1" applyFont="1" applyFill="1" applyBorder="1" applyAlignment="1">
      <alignment horizontal="center" vertical="center"/>
    </xf>
    <xf numFmtId="0" fontId="9" fillId="8" borderId="0" xfId="0" applyFont="1" applyFill="1" applyBorder="1" applyAlignment="1">
      <alignment horizontal="center" vertical="center"/>
    </xf>
    <xf numFmtId="2" fontId="8" fillId="8" borderId="0" xfId="0" applyNumberFormat="1" applyFont="1" applyFill="1" applyBorder="1" applyAlignment="1">
      <alignment horizontal="center" vertical="center"/>
    </xf>
    <xf numFmtId="2" fontId="17" fillId="5" borderId="0" xfId="0" applyNumberFormat="1" applyFont="1" applyFill="1" applyBorder="1" applyAlignment="1">
      <alignment horizontal="center" vertical="center"/>
    </xf>
    <xf numFmtId="2" fontId="18" fillId="5" borderId="0" xfId="0" applyNumberFormat="1" applyFont="1" applyFill="1" applyBorder="1" applyAlignment="1">
      <alignment horizontal="center" vertical="center"/>
    </xf>
    <xf numFmtId="0" fontId="8" fillId="8" borderId="0" xfId="0" applyFont="1" applyFill="1" applyBorder="1" applyAlignment="1">
      <alignment horizontal="left" vertical="center" indent="1"/>
    </xf>
    <xf numFmtId="0" fontId="16" fillId="5" borderId="0" xfId="0" applyFont="1" applyFill="1" applyBorder="1" applyAlignment="1">
      <alignment horizontal="left" vertical="center" indent="1"/>
    </xf>
    <xf numFmtId="0" fontId="18" fillId="5" borderId="0" xfId="0" applyFont="1" applyFill="1" applyBorder="1" applyAlignment="1">
      <alignment horizontal="left" vertical="center" indent="1"/>
    </xf>
    <xf numFmtId="166" fontId="18" fillId="5" borderId="0" xfId="0" applyNumberFormat="1" applyFont="1" applyFill="1" applyBorder="1" applyAlignment="1">
      <alignment horizontal="left" vertical="center" indent="1"/>
    </xf>
    <xf numFmtId="0" fontId="6" fillId="0" borderId="2" xfId="0" applyFont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166" fontId="23" fillId="5" borderId="0" xfId="0" applyNumberFormat="1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vertical="center"/>
    </xf>
    <xf numFmtId="0" fontId="0" fillId="5" borderId="0" xfId="0" applyFill="1"/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6" fontId="18" fillId="7" borderId="0" xfId="0" applyNumberFormat="1" applyFont="1" applyFill="1" applyBorder="1" applyAlignment="1">
      <alignment horizontal="center" vertical="center"/>
    </xf>
    <xf numFmtId="1" fontId="18" fillId="7" borderId="0" xfId="0" applyNumberFormat="1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left" vertical="center" indent="1"/>
    </xf>
    <xf numFmtId="0" fontId="7" fillId="7" borderId="0" xfId="0" applyFont="1" applyFill="1" applyBorder="1" applyAlignment="1">
      <alignment horizontal="left" vertical="center"/>
    </xf>
    <xf numFmtId="0" fontId="20" fillId="7" borderId="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left" vertical="center" indent="1"/>
    </xf>
    <xf numFmtId="0" fontId="21" fillId="7" borderId="0" xfId="0" applyFont="1" applyFill="1" applyBorder="1" applyAlignment="1">
      <alignment horizontal="left" vertical="center"/>
    </xf>
    <xf numFmtId="166" fontId="8" fillId="0" borderId="3" xfId="0" applyNumberFormat="1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left" vertical="center" indent="1"/>
    </xf>
    <xf numFmtId="165" fontId="8" fillId="0" borderId="3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0" fontId="10" fillId="2" borderId="5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1" fontId="19" fillId="6" borderId="0" xfId="0" applyNumberFormat="1" applyFont="1" applyFill="1" applyBorder="1" applyAlignment="1">
      <alignment horizontal="center" vertical="center"/>
    </xf>
    <xf numFmtId="0" fontId="3" fillId="5" borderId="0" xfId="0" applyFont="1" applyFill="1"/>
    <xf numFmtId="0" fontId="13" fillId="8" borderId="0" xfId="0" applyFont="1" applyFill="1" applyBorder="1" applyAlignment="1">
      <alignment horizontal="center" vertical="center"/>
    </xf>
    <xf numFmtId="0" fontId="25" fillId="5" borderId="0" xfId="0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27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8" fillId="5" borderId="0" xfId="0" applyFont="1" applyFill="1" applyBorder="1" applyAlignment="1">
      <alignment horizontal="left" vertical="center" indent="1"/>
    </xf>
    <xf numFmtId="0" fontId="6" fillId="5" borderId="0" xfId="0" applyFont="1" applyFill="1" applyBorder="1" applyAlignment="1">
      <alignment horizontal="center" vertical="center"/>
    </xf>
    <xf numFmtId="2" fontId="8" fillId="5" borderId="0" xfId="0" applyNumberFormat="1" applyFont="1" applyFill="1" applyBorder="1" applyAlignment="1">
      <alignment horizontal="center" vertical="center"/>
    </xf>
    <xf numFmtId="166" fontId="8" fillId="5" borderId="0" xfId="0" applyNumberFormat="1" applyFont="1" applyFill="1" applyBorder="1" applyAlignment="1">
      <alignment horizontal="left" vertical="center" indent="1"/>
    </xf>
    <xf numFmtId="0" fontId="8" fillId="5" borderId="0" xfId="0" applyFont="1" applyFill="1" applyAlignment="1">
      <alignment vertical="center"/>
    </xf>
    <xf numFmtId="167" fontId="8" fillId="5" borderId="0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5" fontId="14" fillId="0" borderId="6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165" fontId="14" fillId="0" borderId="7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66" fontId="5" fillId="9" borderId="9" xfId="0" applyNumberFormat="1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1" fontId="5" fillId="9" borderId="9" xfId="0" applyNumberFormat="1" applyFont="1" applyFill="1" applyBorder="1" applyAlignment="1">
      <alignment horizontal="center" vertical="center"/>
    </xf>
    <xf numFmtId="0" fontId="28" fillId="9" borderId="8" xfId="0" applyFont="1" applyFill="1" applyBorder="1" applyAlignment="1">
      <alignment horizontal="center" vertical="center"/>
    </xf>
    <xf numFmtId="166" fontId="8" fillId="0" borderId="4" xfId="0" applyNumberFormat="1" applyFont="1" applyBorder="1" applyAlignment="1">
      <alignment horizontal="center" vertical="center"/>
    </xf>
    <xf numFmtId="14" fontId="8" fillId="0" borderId="4" xfId="0" applyNumberFormat="1" applyFont="1" applyBorder="1" applyAlignment="1">
      <alignment horizontal="left" vertical="center" indent="1"/>
    </xf>
    <xf numFmtId="165" fontId="8" fillId="0" borderId="4" xfId="0" applyNumberFormat="1" applyFont="1" applyBorder="1" applyAlignment="1">
      <alignment horizontal="right" vertical="center"/>
    </xf>
    <xf numFmtId="165" fontId="14" fillId="0" borderId="10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10" fillId="2" borderId="11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2" fontId="8" fillId="4" borderId="12" xfId="0" applyNumberFormat="1" applyFont="1" applyFill="1" applyBorder="1" applyAlignment="1">
      <alignment horizontal="center" vertical="center"/>
    </xf>
    <xf numFmtId="1" fontId="20" fillId="4" borderId="0" xfId="0" applyNumberFormat="1" applyFont="1" applyFill="1" applyBorder="1" applyAlignment="1">
      <alignment horizontal="center" vertical="center"/>
    </xf>
    <xf numFmtId="167" fontId="20" fillId="4" borderId="0" xfId="0" applyNumberFormat="1" applyFont="1" applyFill="1" applyBorder="1" applyAlignment="1">
      <alignment horizontal="center" vertical="center"/>
    </xf>
    <xf numFmtId="167" fontId="20" fillId="4" borderId="12" xfId="0" applyNumberFormat="1" applyFont="1" applyFill="1" applyBorder="1" applyAlignment="1">
      <alignment horizontal="center" vertical="center"/>
    </xf>
    <xf numFmtId="164" fontId="20" fillId="4" borderId="0" xfId="0" applyNumberFormat="1" applyFont="1" applyFill="1" applyBorder="1" applyAlignment="1">
      <alignment horizontal="center" vertical="center"/>
    </xf>
    <xf numFmtId="166" fontId="29" fillId="5" borderId="0" xfId="0" applyNumberFormat="1" applyFont="1" applyFill="1" applyBorder="1" applyAlignment="1">
      <alignment horizontal="center" vertical="center"/>
    </xf>
    <xf numFmtId="166" fontId="29" fillId="7" borderId="0" xfId="0" applyNumberFormat="1" applyFont="1" applyFill="1" applyBorder="1" applyAlignment="1">
      <alignment horizontal="center" vertical="center"/>
    </xf>
    <xf numFmtId="1" fontId="29" fillId="7" borderId="0" xfId="0" applyNumberFormat="1" applyFont="1" applyFill="1" applyBorder="1" applyAlignment="1">
      <alignment horizontal="center" vertical="center"/>
    </xf>
    <xf numFmtId="166" fontId="9" fillId="8" borderId="0" xfId="0" applyNumberFormat="1" applyFont="1" applyFill="1" applyBorder="1" applyAlignment="1">
      <alignment horizontal="center" vertical="center"/>
    </xf>
    <xf numFmtId="1" fontId="9" fillId="8" borderId="0" xfId="0" applyNumberFormat="1" applyFont="1" applyFill="1" applyBorder="1" applyAlignment="1">
      <alignment horizontal="center" vertical="center"/>
    </xf>
    <xf numFmtId="166" fontId="8" fillId="8" borderId="2" xfId="0" applyNumberFormat="1" applyFont="1" applyFill="1" applyBorder="1" applyAlignment="1">
      <alignment horizontal="center" vertical="center"/>
    </xf>
    <xf numFmtId="14" fontId="8" fillId="8" borderId="2" xfId="0" applyNumberFormat="1" applyFont="1" applyFill="1" applyBorder="1" applyAlignment="1">
      <alignment horizontal="left" vertical="center"/>
    </xf>
    <xf numFmtId="165" fontId="8" fillId="8" borderId="2" xfId="0" applyNumberFormat="1" applyFont="1" applyFill="1" applyBorder="1" applyAlignment="1">
      <alignment horizontal="right" vertical="center"/>
    </xf>
    <xf numFmtId="165" fontId="14" fillId="8" borderId="2" xfId="0" applyNumberFormat="1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166" fontId="9" fillId="7" borderId="0" xfId="0" applyNumberFormat="1" applyFont="1" applyFill="1" applyBorder="1" applyAlignment="1">
      <alignment horizontal="center" vertical="center"/>
    </xf>
    <xf numFmtId="0" fontId="8" fillId="7" borderId="0" xfId="0" applyFont="1" applyFill="1" applyAlignment="1">
      <alignment vertical="center"/>
    </xf>
    <xf numFmtId="1" fontId="5" fillId="9" borderId="13" xfId="0" applyNumberFormat="1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2" fontId="5" fillId="9" borderId="16" xfId="0" applyNumberFormat="1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166" fontId="8" fillId="9" borderId="0" xfId="0" applyNumberFormat="1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1" fontId="8" fillId="9" borderId="0" xfId="0" applyNumberFormat="1" applyFont="1" applyFill="1" applyBorder="1" applyAlignment="1">
      <alignment horizontal="center" vertical="center"/>
    </xf>
    <xf numFmtId="0" fontId="8" fillId="9" borderId="0" xfId="0" applyFont="1" applyFill="1" applyAlignment="1">
      <alignment vertical="center"/>
    </xf>
    <xf numFmtId="0" fontId="9" fillId="9" borderId="0" xfId="0" applyFont="1" applyFill="1" applyAlignment="1">
      <alignment horizontal="center" vertical="center"/>
    </xf>
    <xf numFmtId="0" fontId="6" fillId="11" borderId="0" xfId="0" applyFont="1" applyFill="1" applyBorder="1" applyAlignment="1">
      <alignment vertical="center"/>
    </xf>
    <xf numFmtId="0" fontId="5" fillId="11" borderId="8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vertical="center"/>
    </xf>
    <xf numFmtId="0" fontId="9" fillId="4" borderId="3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8" fillId="10" borderId="17" xfId="0" applyFont="1" applyFill="1" applyBorder="1" applyAlignment="1">
      <alignment vertical="center"/>
    </xf>
    <xf numFmtId="0" fontId="8" fillId="10" borderId="0" xfId="0" applyFont="1" applyFill="1" applyBorder="1" applyAlignment="1">
      <alignment vertical="center"/>
    </xf>
    <xf numFmtId="0" fontId="8" fillId="10" borderId="18" xfId="0" applyFont="1" applyFill="1" applyBorder="1" applyAlignment="1">
      <alignment vertical="center"/>
    </xf>
    <xf numFmtId="0" fontId="5" fillId="9" borderId="14" xfId="0" applyFont="1" applyFill="1" applyBorder="1" applyAlignment="1">
      <alignment vertical="center"/>
    </xf>
    <xf numFmtId="0" fontId="20" fillId="5" borderId="0" xfId="0" applyFont="1" applyFill="1" applyBorder="1" applyAlignment="1">
      <alignment horizontal="center" vertical="center"/>
    </xf>
    <xf numFmtId="0" fontId="8" fillId="12" borderId="0" xfId="0" applyFont="1" applyFill="1" applyBorder="1" applyAlignment="1">
      <alignment horizontal="center" vertical="center"/>
    </xf>
    <xf numFmtId="166" fontId="8" fillId="12" borderId="0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5" fillId="9" borderId="26" xfId="0" applyFont="1" applyFill="1" applyBorder="1" applyAlignment="1">
      <alignment vertical="center"/>
    </xf>
    <xf numFmtId="0" fontId="5" fillId="9" borderId="13" xfId="0" applyFont="1" applyFill="1" applyBorder="1" applyAlignment="1">
      <alignment horizontal="center" vertical="center"/>
    </xf>
    <xf numFmtId="0" fontId="5" fillId="9" borderId="25" xfId="0" applyFont="1" applyFill="1" applyBorder="1" applyAlignment="1">
      <alignment horizontal="center" vertical="center"/>
    </xf>
    <xf numFmtId="0" fontId="30" fillId="7" borderId="0" xfId="0" applyFont="1" applyFill="1" applyBorder="1" applyAlignment="1">
      <alignment horizontal="left" vertical="center" indent="1"/>
    </xf>
    <xf numFmtId="0" fontId="5" fillId="9" borderId="9" xfId="0" applyFont="1" applyFill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6" fillId="13" borderId="3" xfId="0" applyFont="1" applyFill="1" applyBorder="1" applyAlignment="1">
      <alignment horizontal="center" vertical="center"/>
    </xf>
    <xf numFmtId="0" fontId="6" fillId="13" borderId="2" xfId="0" applyFont="1" applyFill="1" applyBorder="1" applyAlignment="1">
      <alignment horizontal="center" vertical="center"/>
    </xf>
    <xf numFmtId="0" fontId="6" fillId="13" borderId="4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0" fontId="6" fillId="13" borderId="11" xfId="0" applyFont="1" applyFill="1" applyBorder="1" applyAlignment="1">
      <alignment horizontal="center" vertical="center"/>
    </xf>
    <xf numFmtId="0" fontId="30" fillId="13" borderId="0" xfId="0" applyFont="1" applyFill="1" applyBorder="1" applyAlignment="1">
      <alignment horizontal="left" vertical="center" indent="1"/>
    </xf>
    <xf numFmtId="1" fontId="20" fillId="14" borderId="0" xfId="0" applyNumberFormat="1" applyFont="1" applyFill="1" applyBorder="1" applyAlignment="1">
      <alignment horizontal="center" vertical="center"/>
    </xf>
    <xf numFmtId="167" fontId="20" fillId="14" borderId="0" xfId="0" applyNumberFormat="1" applyFont="1" applyFill="1" applyBorder="1" applyAlignment="1">
      <alignment horizontal="center" vertical="center"/>
    </xf>
    <xf numFmtId="167" fontId="20" fillId="14" borderId="12" xfId="0" applyNumberFormat="1" applyFont="1" applyFill="1" applyBorder="1" applyAlignment="1">
      <alignment horizontal="center" vertical="center"/>
    </xf>
    <xf numFmtId="164" fontId="20" fillId="14" borderId="0" xfId="0" applyNumberFormat="1" applyFont="1" applyFill="1" applyBorder="1" applyAlignment="1">
      <alignment horizontal="center" vertical="center"/>
    </xf>
    <xf numFmtId="0" fontId="12" fillId="14" borderId="3" xfId="0" applyFont="1" applyFill="1" applyBorder="1" applyAlignment="1">
      <alignment horizontal="center" vertical="center"/>
    </xf>
    <xf numFmtId="0" fontId="8" fillId="14" borderId="3" xfId="0" applyFont="1" applyFill="1" applyBorder="1" applyAlignment="1">
      <alignment horizontal="left" vertical="center"/>
    </xf>
    <xf numFmtId="2" fontId="8" fillId="14" borderId="7" xfId="0" applyNumberFormat="1" applyFont="1" applyFill="1" applyBorder="1" applyAlignment="1">
      <alignment horizontal="center" vertical="center"/>
    </xf>
    <xf numFmtId="2" fontId="8" fillId="14" borderId="6" xfId="0" applyNumberFormat="1" applyFont="1" applyFill="1" applyBorder="1" applyAlignment="1">
      <alignment horizontal="center" vertical="center"/>
    </xf>
    <xf numFmtId="2" fontId="8" fillId="14" borderId="10" xfId="0" applyNumberFormat="1" applyFont="1" applyFill="1" applyBorder="1" applyAlignment="1">
      <alignment horizontal="center" vertical="center"/>
    </xf>
    <xf numFmtId="0" fontId="9" fillId="14" borderId="3" xfId="0" applyFont="1" applyFill="1" applyBorder="1" applyAlignment="1">
      <alignment horizontal="left" vertical="center"/>
    </xf>
    <xf numFmtId="0" fontId="9" fillId="14" borderId="2" xfId="0" applyFont="1" applyFill="1" applyBorder="1" applyAlignment="1">
      <alignment horizontal="left" vertical="center"/>
    </xf>
    <xf numFmtId="0" fontId="9" fillId="14" borderId="4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165" fontId="8" fillId="0" borderId="7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1" fontId="24" fillId="6" borderId="0" xfId="0" applyNumberFormat="1" applyFont="1" applyFill="1" applyBorder="1" applyAlignment="1">
      <alignment vertical="center"/>
    </xf>
    <xf numFmtId="0" fontId="5" fillId="9" borderId="9" xfId="0" applyFont="1" applyFill="1" applyBorder="1" applyAlignment="1">
      <alignment horizontal="center" vertical="center"/>
    </xf>
    <xf numFmtId="1" fontId="24" fillId="6" borderId="0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6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CD14F"/>
      <color rgb="FFFFFF99"/>
      <color rgb="FF0000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33028</xdr:rowOff>
    </xdr:from>
    <xdr:to>
      <xdr:col>19</xdr:col>
      <xdr:colOff>638175</xdr:colOff>
      <xdr:row>30</xdr:row>
      <xdr:rowOff>66675</xdr:rowOff>
    </xdr:to>
    <xdr:grpSp>
      <xdr:nvGrpSpPr>
        <xdr:cNvPr id="24" name="Gruppieren 23"/>
        <xdr:cNvGrpSpPr/>
      </xdr:nvGrpSpPr>
      <xdr:grpSpPr>
        <a:xfrm>
          <a:off x="3457575" y="509278"/>
          <a:ext cx="9010650" cy="5377172"/>
          <a:chOff x="4581525" y="676275"/>
          <a:chExt cx="10058400" cy="5558147"/>
        </a:xfrm>
      </xdr:grpSpPr>
      <xdr:pic>
        <xdr:nvPicPr>
          <xdr:cNvPr id="23" name="Grafik 2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1525" y="676275"/>
            <a:ext cx="10058400" cy="5558147"/>
          </a:xfrm>
          <a:prstGeom prst="rect">
            <a:avLst/>
          </a:prstGeom>
        </xdr:spPr>
      </xdr:pic>
      <xdr:sp macro="" textlink="">
        <xdr:nvSpPr>
          <xdr:cNvPr id="2" name="Ellipse 1"/>
          <xdr:cNvSpPr/>
        </xdr:nvSpPr>
        <xdr:spPr>
          <a:xfrm>
            <a:off x="12001499" y="1819275"/>
            <a:ext cx="352425" cy="323849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2000" b="1">
                <a:solidFill>
                  <a:schemeClr val="bg1"/>
                </a:solidFill>
                <a:latin typeface="+mj-lt"/>
              </a:rPr>
              <a:t>1</a:t>
            </a:r>
          </a:p>
        </xdr:txBody>
      </xdr:sp>
      <xdr:sp macro="" textlink="">
        <xdr:nvSpPr>
          <xdr:cNvPr id="3" name="Ellipse 2"/>
          <xdr:cNvSpPr/>
        </xdr:nvSpPr>
        <xdr:spPr>
          <a:xfrm>
            <a:off x="11801474" y="695325"/>
            <a:ext cx="352425" cy="323849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2000" b="1">
                <a:solidFill>
                  <a:schemeClr val="bg1"/>
                </a:solidFill>
                <a:latin typeface="+mj-lt"/>
              </a:rPr>
              <a:t>2</a:t>
            </a:r>
          </a:p>
        </xdr:txBody>
      </xdr:sp>
      <xdr:sp macro="" textlink="">
        <xdr:nvSpPr>
          <xdr:cNvPr id="4" name="Ellipse 3"/>
          <xdr:cNvSpPr/>
        </xdr:nvSpPr>
        <xdr:spPr>
          <a:xfrm>
            <a:off x="9439274" y="2752725"/>
            <a:ext cx="352425" cy="323849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2000" b="1">
                <a:solidFill>
                  <a:schemeClr val="bg1"/>
                </a:solidFill>
                <a:latin typeface="+mj-lt"/>
              </a:rPr>
              <a:t>3</a:t>
            </a:r>
          </a:p>
        </xdr:txBody>
      </xdr:sp>
      <xdr:sp macro="" textlink="">
        <xdr:nvSpPr>
          <xdr:cNvPr id="5" name="Ellipse 4"/>
          <xdr:cNvSpPr/>
        </xdr:nvSpPr>
        <xdr:spPr>
          <a:xfrm>
            <a:off x="9086849" y="2971800"/>
            <a:ext cx="352425" cy="323849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2000" b="1">
                <a:solidFill>
                  <a:schemeClr val="bg1"/>
                </a:solidFill>
                <a:latin typeface="+mj-lt"/>
              </a:rPr>
              <a:t>4</a:t>
            </a:r>
          </a:p>
        </xdr:txBody>
      </xdr:sp>
      <xdr:sp macro="" textlink="">
        <xdr:nvSpPr>
          <xdr:cNvPr id="6" name="Ellipse 5"/>
          <xdr:cNvSpPr/>
        </xdr:nvSpPr>
        <xdr:spPr>
          <a:xfrm>
            <a:off x="4895849" y="3562350"/>
            <a:ext cx="352425" cy="323849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2000" b="1">
                <a:solidFill>
                  <a:schemeClr val="bg1"/>
                </a:solidFill>
                <a:latin typeface="+mj-lt"/>
              </a:rPr>
              <a:t>5</a:t>
            </a:r>
          </a:p>
        </xdr:txBody>
      </xdr:sp>
      <xdr:sp macro="" textlink="">
        <xdr:nvSpPr>
          <xdr:cNvPr id="7" name="Ellipse 6"/>
          <xdr:cNvSpPr/>
        </xdr:nvSpPr>
        <xdr:spPr>
          <a:xfrm>
            <a:off x="6372224" y="1657350"/>
            <a:ext cx="352425" cy="323849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2000" b="1">
                <a:solidFill>
                  <a:schemeClr val="bg1"/>
                </a:solidFill>
                <a:latin typeface="+mj-lt"/>
              </a:rPr>
              <a:t>7</a:t>
            </a:r>
          </a:p>
        </xdr:txBody>
      </xdr:sp>
      <xdr:sp macro="" textlink="">
        <xdr:nvSpPr>
          <xdr:cNvPr id="8" name="Ellipse 7"/>
          <xdr:cNvSpPr/>
        </xdr:nvSpPr>
        <xdr:spPr>
          <a:xfrm>
            <a:off x="7219949" y="1362075"/>
            <a:ext cx="352425" cy="323849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2000" b="1">
                <a:solidFill>
                  <a:schemeClr val="bg1"/>
                </a:solidFill>
                <a:latin typeface="+mj-lt"/>
              </a:rPr>
              <a:t>8</a:t>
            </a:r>
          </a:p>
        </xdr:txBody>
      </xdr:sp>
      <xdr:sp macro="" textlink="">
        <xdr:nvSpPr>
          <xdr:cNvPr id="9" name="Ellipse 8"/>
          <xdr:cNvSpPr/>
        </xdr:nvSpPr>
        <xdr:spPr>
          <a:xfrm>
            <a:off x="6476999" y="2752725"/>
            <a:ext cx="352425" cy="323849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2000" b="1">
                <a:solidFill>
                  <a:schemeClr val="bg1"/>
                </a:solidFill>
                <a:latin typeface="+mj-lt"/>
              </a:rPr>
              <a:t>9</a:t>
            </a:r>
          </a:p>
        </xdr:txBody>
      </xdr:sp>
      <xdr:sp macro="" textlink="">
        <xdr:nvSpPr>
          <xdr:cNvPr id="10" name="Ellipse 9"/>
          <xdr:cNvSpPr/>
        </xdr:nvSpPr>
        <xdr:spPr>
          <a:xfrm>
            <a:off x="5114925" y="2581275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10</a:t>
            </a:r>
          </a:p>
        </xdr:txBody>
      </xdr:sp>
      <xdr:sp macro="" textlink="">
        <xdr:nvSpPr>
          <xdr:cNvPr id="11" name="Ellipse 10"/>
          <xdr:cNvSpPr/>
        </xdr:nvSpPr>
        <xdr:spPr>
          <a:xfrm>
            <a:off x="6762750" y="1485900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11</a:t>
            </a:r>
          </a:p>
        </xdr:txBody>
      </xdr:sp>
      <xdr:sp macro="" textlink="">
        <xdr:nvSpPr>
          <xdr:cNvPr id="12" name="Ellipse 11"/>
          <xdr:cNvSpPr/>
        </xdr:nvSpPr>
        <xdr:spPr>
          <a:xfrm>
            <a:off x="7877175" y="790575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12</a:t>
            </a:r>
          </a:p>
        </xdr:txBody>
      </xdr:sp>
      <xdr:sp macro="" textlink="">
        <xdr:nvSpPr>
          <xdr:cNvPr id="13" name="Ellipse 12"/>
          <xdr:cNvSpPr/>
        </xdr:nvSpPr>
        <xdr:spPr>
          <a:xfrm>
            <a:off x="7953375" y="1504950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13</a:t>
            </a:r>
          </a:p>
        </xdr:txBody>
      </xdr:sp>
      <xdr:sp macro="" textlink="">
        <xdr:nvSpPr>
          <xdr:cNvPr id="14" name="Ellipse 13"/>
          <xdr:cNvSpPr/>
        </xdr:nvSpPr>
        <xdr:spPr>
          <a:xfrm>
            <a:off x="7286625" y="3800475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14</a:t>
            </a:r>
          </a:p>
        </xdr:txBody>
      </xdr:sp>
      <xdr:sp macro="" textlink="">
        <xdr:nvSpPr>
          <xdr:cNvPr id="15" name="Ellipse 14"/>
          <xdr:cNvSpPr/>
        </xdr:nvSpPr>
        <xdr:spPr>
          <a:xfrm>
            <a:off x="6543675" y="4448175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16</a:t>
            </a:r>
          </a:p>
        </xdr:txBody>
      </xdr:sp>
      <xdr:sp macro="" textlink="">
        <xdr:nvSpPr>
          <xdr:cNvPr id="16" name="Ellipse 15"/>
          <xdr:cNvSpPr/>
        </xdr:nvSpPr>
        <xdr:spPr>
          <a:xfrm>
            <a:off x="6172200" y="2619375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17</a:t>
            </a:r>
          </a:p>
        </xdr:txBody>
      </xdr:sp>
      <xdr:sp macro="" textlink="">
        <xdr:nvSpPr>
          <xdr:cNvPr id="17" name="Ellipse 16"/>
          <xdr:cNvSpPr/>
        </xdr:nvSpPr>
        <xdr:spPr>
          <a:xfrm>
            <a:off x="6838950" y="3714750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18</a:t>
            </a:r>
          </a:p>
        </xdr:txBody>
      </xdr:sp>
      <xdr:sp macro="" textlink="">
        <xdr:nvSpPr>
          <xdr:cNvPr id="18" name="Ellipse 17"/>
          <xdr:cNvSpPr/>
        </xdr:nvSpPr>
        <xdr:spPr>
          <a:xfrm>
            <a:off x="6372225" y="2390775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19</a:t>
            </a:r>
          </a:p>
        </xdr:txBody>
      </xdr:sp>
      <xdr:sp macro="" textlink="">
        <xdr:nvSpPr>
          <xdr:cNvPr id="19" name="Ellipse 18"/>
          <xdr:cNvSpPr/>
        </xdr:nvSpPr>
        <xdr:spPr>
          <a:xfrm>
            <a:off x="5095875" y="3228975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20</a:t>
            </a:r>
          </a:p>
        </xdr:txBody>
      </xdr:sp>
      <xdr:sp macro="" textlink="">
        <xdr:nvSpPr>
          <xdr:cNvPr id="21" name="Ellipse 20"/>
          <xdr:cNvSpPr/>
        </xdr:nvSpPr>
        <xdr:spPr>
          <a:xfrm>
            <a:off x="6467475" y="5191125"/>
            <a:ext cx="400050" cy="381000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1800" b="1">
                <a:solidFill>
                  <a:schemeClr val="bg1"/>
                </a:solidFill>
                <a:latin typeface="+mj-lt"/>
              </a:rPr>
              <a:t>15</a:t>
            </a:r>
          </a:p>
        </xdr:txBody>
      </xdr:sp>
      <xdr:sp macro="" textlink="">
        <xdr:nvSpPr>
          <xdr:cNvPr id="22" name="Ellipse 21"/>
          <xdr:cNvSpPr/>
        </xdr:nvSpPr>
        <xdr:spPr>
          <a:xfrm>
            <a:off x="5562599" y="3714750"/>
            <a:ext cx="352425" cy="323849"/>
          </a:xfrm>
          <a:prstGeom prst="ellipse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lang="de-DE" sz="2000" b="1">
                <a:solidFill>
                  <a:schemeClr val="bg1"/>
                </a:solidFill>
                <a:latin typeface="+mj-lt"/>
              </a:rPr>
              <a:t>6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54</xdr:col>
      <xdr:colOff>180975</xdr:colOff>
      <xdr:row>12</xdr:row>
      <xdr:rowOff>180975</xdr:rowOff>
    </xdr:from>
    <xdr:to>
      <xdr:col>59</xdr:col>
      <xdr:colOff>152400</xdr:colOff>
      <xdr:row>21</xdr:row>
      <xdr:rowOff>76200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87575" y="2543175"/>
          <a:ext cx="1924050" cy="195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2"/>
  <sheetViews>
    <sheetView showGridLines="0" showRowColHeaders="0" tabSelected="1" workbookViewId="0"/>
  </sheetViews>
  <sheetFormatPr baseColWidth="10" defaultRowHeight="15" customHeight="1" x14ac:dyDescent="0.2"/>
  <cols>
    <col min="1" max="2" width="3" style="131" customWidth="1"/>
    <col min="3" max="3" width="3.7109375" style="128" bestFit="1" customWidth="1"/>
    <col min="4" max="4" width="21" style="129" bestFit="1" customWidth="1"/>
    <col min="5" max="5" width="7.42578125" style="130" customWidth="1"/>
    <col min="6" max="6" width="6.42578125" style="129" customWidth="1"/>
    <col min="7" max="7" width="4.5703125" style="131" customWidth="1"/>
    <col min="8" max="8" width="2.7109375" style="131" customWidth="1"/>
    <col min="9" max="19" width="11.42578125" style="131"/>
    <col min="20" max="20" width="9.42578125" style="131" customWidth="1"/>
    <col min="21" max="21" width="2.7109375" style="131" customWidth="1"/>
    <col min="22" max="16384" width="11.42578125" style="131"/>
  </cols>
  <sheetData>
    <row r="2" spans="1:21" s="122" customFormat="1" ht="15" customHeight="1" x14ac:dyDescent="0.2">
      <c r="C2" s="121"/>
      <c r="E2" s="30"/>
      <c r="F2" s="29"/>
    </row>
    <row r="3" spans="1:21" s="84" customFormat="1" ht="7.5" customHeight="1" x14ac:dyDescent="0.2">
      <c r="A3" s="131"/>
      <c r="C3" s="13"/>
      <c r="E3" s="11"/>
      <c r="F3" s="10"/>
      <c r="U3" s="131"/>
    </row>
    <row r="4" spans="1:21" s="84" customFormat="1" ht="15" customHeight="1" x14ac:dyDescent="0.2">
      <c r="A4" s="131"/>
      <c r="C4" s="15" t="s">
        <v>34</v>
      </c>
      <c r="E4" s="11"/>
      <c r="F4" s="10"/>
      <c r="U4" s="131"/>
    </row>
    <row r="5" spans="1:21" s="84" customFormat="1" ht="15" customHeight="1" x14ac:dyDescent="0.2">
      <c r="A5" s="131"/>
      <c r="C5" s="15" t="s">
        <v>70</v>
      </c>
      <c r="E5" s="11"/>
      <c r="F5" s="10"/>
      <c r="U5" s="131"/>
    </row>
    <row r="6" spans="1:21" s="84" customFormat="1" ht="15" customHeight="1" x14ac:dyDescent="0.2">
      <c r="A6" s="131"/>
      <c r="C6" s="13"/>
      <c r="D6" s="15"/>
      <c r="E6" s="11"/>
      <c r="F6" s="85"/>
      <c r="U6" s="131"/>
    </row>
    <row r="7" spans="1:21" s="86" customFormat="1" ht="15.95" customHeight="1" x14ac:dyDescent="0.2">
      <c r="A7" s="132"/>
      <c r="C7" s="114" t="s">
        <v>52</v>
      </c>
      <c r="D7" s="37" t="s">
        <v>0</v>
      </c>
      <c r="E7" s="115" t="s">
        <v>3</v>
      </c>
      <c r="F7" s="37" t="s">
        <v>48</v>
      </c>
      <c r="G7" s="37" t="s">
        <v>55</v>
      </c>
      <c r="U7" s="132"/>
    </row>
    <row r="8" spans="1:21" s="84" customFormat="1" ht="15.95" customHeight="1" x14ac:dyDescent="0.2">
      <c r="A8" s="131"/>
      <c r="C8" s="116">
        <v>1</v>
      </c>
      <c r="D8" s="117" t="s">
        <v>36</v>
      </c>
      <c r="E8" s="118">
        <v>26</v>
      </c>
      <c r="F8" s="119" t="s">
        <v>57</v>
      </c>
      <c r="G8" s="120">
        <v>2</v>
      </c>
      <c r="U8" s="131"/>
    </row>
    <row r="9" spans="1:21" s="84" customFormat="1" ht="15.95" customHeight="1" x14ac:dyDescent="0.2">
      <c r="A9" s="131"/>
      <c r="C9" s="116">
        <v>2</v>
      </c>
      <c r="D9" s="117" t="s">
        <v>35</v>
      </c>
      <c r="E9" s="118">
        <v>21</v>
      </c>
      <c r="F9" s="119" t="s">
        <v>57</v>
      </c>
      <c r="G9" s="120">
        <v>3</v>
      </c>
      <c r="U9" s="131"/>
    </row>
    <row r="10" spans="1:21" s="84" customFormat="1" ht="15.95" customHeight="1" x14ac:dyDescent="0.2">
      <c r="A10" s="131"/>
      <c r="C10" s="116">
        <v>3</v>
      </c>
      <c r="D10" s="117" t="s">
        <v>37</v>
      </c>
      <c r="E10" s="118">
        <v>19</v>
      </c>
      <c r="F10" s="119" t="s">
        <v>60</v>
      </c>
      <c r="G10" s="120">
        <v>5</v>
      </c>
      <c r="U10" s="131"/>
    </row>
    <row r="11" spans="1:21" s="84" customFormat="1" ht="15.95" customHeight="1" x14ac:dyDescent="0.2">
      <c r="A11" s="131"/>
      <c r="C11" s="116">
        <v>4</v>
      </c>
      <c r="D11" s="117" t="s">
        <v>38</v>
      </c>
      <c r="E11" s="118">
        <v>25</v>
      </c>
      <c r="F11" s="119" t="s">
        <v>60</v>
      </c>
      <c r="G11" s="120">
        <v>6</v>
      </c>
      <c r="U11" s="131"/>
    </row>
    <row r="12" spans="1:21" s="84" customFormat="1" ht="15.95" customHeight="1" x14ac:dyDescent="0.2">
      <c r="A12" s="131"/>
      <c r="C12" s="116">
        <v>5</v>
      </c>
      <c r="D12" s="117" t="s">
        <v>39</v>
      </c>
      <c r="E12" s="118">
        <v>22</v>
      </c>
      <c r="F12" s="119" t="s">
        <v>57</v>
      </c>
      <c r="G12" s="120">
        <v>3</v>
      </c>
      <c r="U12" s="131"/>
    </row>
    <row r="13" spans="1:21" s="84" customFormat="1" ht="15.95" customHeight="1" x14ac:dyDescent="0.2">
      <c r="A13" s="131"/>
      <c r="C13" s="116">
        <v>6</v>
      </c>
      <c r="D13" s="117" t="s">
        <v>69</v>
      </c>
      <c r="E13" s="118">
        <v>16</v>
      </c>
      <c r="F13" s="119" t="s">
        <v>58</v>
      </c>
      <c r="G13" s="120">
        <v>1</v>
      </c>
      <c r="U13" s="131"/>
    </row>
    <row r="14" spans="1:21" s="84" customFormat="1" ht="15.95" customHeight="1" x14ac:dyDescent="0.2">
      <c r="A14" s="131"/>
      <c r="C14" s="116">
        <v>7</v>
      </c>
      <c r="D14" s="117" t="s">
        <v>2</v>
      </c>
      <c r="E14" s="118">
        <v>21</v>
      </c>
      <c r="F14" s="119" t="s">
        <v>57</v>
      </c>
      <c r="G14" s="120">
        <v>4</v>
      </c>
      <c r="U14" s="131"/>
    </row>
    <row r="15" spans="1:21" s="84" customFormat="1" ht="15.95" customHeight="1" x14ac:dyDescent="0.2">
      <c r="A15" s="131"/>
      <c r="C15" s="116">
        <v>8</v>
      </c>
      <c r="D15" s="117" t="s">
        <v>40</v>
      </c>
      <c r="E15" s="118">
        <v>15</v>
      </c>
      <c r="F15" s="119" t="s">
        <v>58</v>
      </c>
      <c r="G15" s="120">
        <v>1</v>
      </c>
      <c r="U15" s="131"/>
    </row>
    <row r="16" spans="1:21" s="84" customFormat="1" ht="15.95" customHeight="1" x14ac:dyDescent="0.2">
      <c r="A16" s="131"/>
      <c r="C16" s="116">
        <v>9</v>
      </c>
      <c r="D16" s="117" t="s">
        <v>41</v>
      </c>
      <c r="E16" s="118">
        <v>12</v>
      </c>
      <c r="F16" s="119" t="s">
        <v>67</v>
      </c>
      <c r="G16" s="120">
        <v>7</v>
      </c>
      <c r="U16" s="131"/>
    </row>
    <row r="17" spans="1:21" s="84" customFormat="1" ht="15.95" customHeight="1" x14ac:dyDescent="0.2">
      <c r="A17" s="131"/>
      <c r="C17" s="116">
        <v>10</v>
      </c>
      <c r="D17" s="117" t="s">
        <v>66</v>
      </c>
      <c r="E17" s="118">
        <v>17</v>
      </c>
      <c r="F17" s="119" t="s">
        <v>57</v>
      </c>
      <c r="G17" s="120">
        <v>4</v>
      </c>
      <c r="U17" s="131"/>
    </row>
    <row r="18" spans="1:21" s="84" customFormat="1" ht="15.95" customHeight="1" x14ac:dyDescent="0.2">
      <c r="A18" s="131"/>
      <c r="C18" s="116">
        <v>11</v>
      </c>
      <c r="D18" s="117" t="s">
        <v>43</v>
      </c>
      <c r="E18" s="118">
        <v>24</v>
      </c>
      <c r="F18" s="119" t="s">
        <v>57</v>
      </c>
      <c r="G18" s="120">
        <v>5</v>
      </c>
      <c r="U18" s="131"/>
    </row>
    <row r="19" spans="1:21" s="84" customFormat="1" ht="15.95" customHeight="1" x14ac:dyDescent="0.2">
      <c r="A19" s="131"/>
      <c r="C19" s="116">
        <v>12</v>
      </c>
      <c r="D19" s="117" t="s">
        <v>44</v>
      </c>
      <c r="E19" s="118">
        <v>23</v>
      </c>
      <c r="F19" s="119" t="s">
        <v>57</v>
      </c>
      <c r="G19" s="120">
        <v>5</v>
      </c>
      <c r="U19" s="131"/>
    </row>
    <row r="20" spans="1:21" s="84" customFormat="1" ht="15.95" customHeight="1" x14ac:dyDescent="0.2">
      <c r="A20" s="131"/>
      <c r="C20" s="116">
        <v>13</v>
      </c>
      <c r="D20" s="117" t="s">
        <v>45</v>
      </c>
      <c r="E20" s="118">
        <v>22</v>
      </c>
      <c r="F20" s="119" t="s">
        <v>60</v>
      </c>
      <c r="G20" s="120">
        <v>6</v>
      </c>
      <c r="U20" s="131"/>
    </row>
    <row r="21" spans="1:21" s="84" customFormat="1" ht="15.95" customHeight="1" x14ac:dyDescent="0.2">
      <c r="A21" s="131"/>
      <c r="C21" s="116">
        <v>14</v>
      </c>
      <c r="D21" s="117" t="s">
        <v>46</v>
      </c>
      <c r="E21" s="118">
        <v>30</v>
      </c>
      <c r="F21" s="119" t="s">
        <v>57</v>
      </c>
      <c r="G21" s="120">
        <v>2</v>
      </c>
      <c r="U21" s="131"/>
    </row>
    <row r="22" spans="1:21" s="84" customFormat="1" ht="15.95" customHeight="1" x14ac:dyDescent="0.2">
      <c r="A22" s="131"/>
      <c r="C22" s="116">
        <v>15</v>
      </c>
      <c r="D22" s="117" t="s">
        <v>47</v>
      </c>
      <c r="E22" s="118">
        <v>25</v>
      </c>
      <c r="F22" s="119" t="s">
        <v>57</v>
      </c>
      <c r="G22" s="120">
        <v>2</v>
      </c>
      <c r="U22" s="131"/>
    </row>
    <row r="23" spans="1:21" s="84" customFormat="1" ht="15.95" customHeight="1" x14ac:dyDescent="0.2">
      <c r="A23" s="131"/>
      <c r="C23" s="116">
        <v>16</v>
      </c>
      <c r="D23" s="117" t="s">
        <v>49</v>
      </c>
      <c r="E23" s="118">
        <v>26</v>
      </c>
      <c r="F23" s="119" t="s">
        <v>57</v>
      </c>
      <c r="G23" s="120">
        <v>3</v>
      </c>
      <c r="U23" s="131"/>
    </row>
    <row r="24" spans="1:21" s="84" customFormat="1" ht="15.95" customHeight="1" x14ac:dyDescent="0.2">
      <c r="A24" s="131"/>
      <c r="C24" s="116">
        <v>17</v>
      </c>
      <c r="D24" s="117" t="s">
        <v>50</v>
      </c>
      <c r="E24" s="118">
        <v>12</v>
      </c>
      <c r="F24" s="119" t="s">
        <v>59</v>
      </c>
      <c r="G24" s="120">
        <v>5</v>
      </c>
      <c r="U24" s="131"/>
    </row>
    <row r="25" spans="1:21" s="84" customFormat="1" ht="15.95" customHeight="1" x14ac:dyDescent="0.2">
      <c r="A25" s="131"/>
      <c r="C25" s="116">
        <v>18</v>
      </c>
      <c r="D25" s="117" t="s">
        <v>51</v>
      </c>
      <c r="E25" s="118">
        <v>21</v>
      </c>
      <c r="F25" s="119" t="s">
        <v>58</v>
      </c>
      <c r="G25" s="120">
        <v>6</v>
      </c>
      <c r="U25" s="131"/>
    </row>
    <row r="26" spans="1:21" s="84" customFormat="1" ht="15.95" customHeight="1" x14ac:dyDescent="0.2">
      <c r="A26" s="131"/>
      <c r="C26" s="116">
        <v>19</v>
      </c>
      <c r="D26" s="117" t="s">
        <v>53</v>
      </c>
      <c r="E26" s="118">
        <v>14</v>
      </c>
      <c r="F26" s="119" t="s">
        <v>59</v>
      </c>
      <c r="G26" s="120">
        <v>5</v>
      </c>
      <c r="U26" s="131"/>
    </row>
    <row r="27" spans="1:21" s="84" customFormat="1" ht="15.95" customHeight="1" x14ac:dyDescent="0.2">
      <c r="A27" s="131"/>
      <c r="C27" s="116">
        <v>20</v>
      </c>
      <c r="D27" s="117" t="s">
        <v>54</v>
      </c>
      <c r="E27" s="118">
        <v>21</v>
      </c>
      <c r="F27" s="119" t="s">
        <v>57</v>
      </c>
      <c r="G27" s="120">
        <v>3</v>
      </c>
      <c r="U27" s="131"/>
    </row>
    <row r="28" spans="1:21" s="84" customFormat="1" ht="15" customHeight="1" x14ac:dyDescent="0.2">
      <c r="A28" s="131"/>
      <c r="C28" s="13"/>
      <c r="D28" s="9"/>
      <c r="E28" s="9"/>
      <c r="F28" s="10"/>
      <c r="U28" s="131"/>
    </row>
    <row r="29" spans="1:21" s="84" customFormat="1" ht="15" customHeight="1" x14ac:dyDescent="0.2">
      <c r="A29" s="131"/>
      <c r="C29" s="13"/>
      <c r="D29" s="9"/>
      <c r="E29" s="9"/>
      <c r="F29" s="10"/>
      <c r="U29" s="131"/>
    </row>
    <row r="30" spans="1:21" s="84" customFormat="1" ht="15" customHeight="1" x14ac:dyDescent="0.2">
      <c r="A30" s="131"/>
      <c r="C30" s="13"/>
      <c r="D30" s="10"/>
      <c r="E30" s="11"/>
      <c r="F30" s="10"/>
      <c r="U30" s="131"/>
    </row>
    <row r="31" spans="1:21" s="84" customFormat="1" ht="15" customHeight="1" x14ac:dyDescent="0.2">
      <c r="A31" s="131"/>
      <c r="C31" s="13"/>
      <c r="D31" s="10"/>
      <c r="E31" s="11"/>
      <c r="F31" s="10"/>
      <c r="U31" s="131"/>
    </row>
    <row r="32" spans="1:21" s="122" customFormat="1" ht="15" customHeight="1" x14ac:dyDescent="0.2">
      <c r="C32" s="121"/>
      <c r="E32" s="30"/>
      <c r="F32" s="29"/>
    </row>
  </sheetData>
  <printOptions horizontalCentered="1" gridLinesSet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5"/>
  <sheetViews>
    <sheetView showGridLines="0" showRowColHeaders="0" workbookViewId="0"/>
  </sheetViews>
  <sheetFormatPr baseColWidth="10" defaultRowHeight="15" customHeight="1" x14ac:dyDescent="0.2"/>
  <cols>
    <col min="1" max="1" width="2.7109375" style="9" customWidth="1"/>
    <col min="2" max="2" width="3" style="9" customWidth="1"/>
    <col min="3" max="3" width="4.42578125" style="13" customWidth="1"/>
    <col min="4" max="4" width="24.42578125" style="10" customWidth="1"/>
    <col min="5" max="6" width="7.42578125" style="11" customWidth="1"/>
    <col min="7" max="7" width="6.42578125" style="10" customWidth="1"/>
    <col min="8" max="8" width="7" style="82" customWidth="1"/>
    <col min="9" max="9" width="6.7109375" style="9" customWidth="1"/>
    <col min="10" max="10" width="2.7109375" style="10" hidden="1" customWidth="1"/>
    <col min="11" max="11" width="8.42578125" style="80" customWidth="1"/>
    <col min="12" max="12" width="2.7109375" style="81" hidden="1" customWidth="1"/>
    <col min="13" max="13" width="6.140625" style="12" customWidth="1"/>
    <col min="14" max="14" width="10.85546875" style="156" hidden="1" customWidth="1"/>
    <col min="15" max="15" width="2.7109375" style="81" hidden="1" customWidth="1"/>
    <col min="16" max="24" width="0.85546875" style="9" customWidth="1"/>
    <col min="25" max="25" width="2.7109375" style="81" hidden="1" customWidth="1"/>
    <col min="26" max="34" width="0.85546875" style="9" customWidth="1"/>
    <col min="35" max="35" width="2.7109375" style="81" hidden="1" customWidth="1"/>
    <col min="36" max="44" width="0.85546875" style="9" customWidth="1"/>
    <col min="45" max="45" width="2.7109375" style="9" customWidth="1"/>
    <col min="46" max="48" width="3" style="9" customWidth="1"/>
    <col min="49" max="49" width="4.5703125" style="146" hidden="1" customWidth="1"/>
    <col min="50" max="50" width="14" style="71" hidden="1" customWidth="1"/>
    <col min="51" max="51" width="5.5703125" style="71" hidden="1" customWidth="1"/>
    <col min="52" max="52" width="4.7109375" style="71" hidden="1" customWidth="1"/>
    <col min="53" max="53" width="7.140625" style="51" hidden="1" customWidth="1"/>
    <col min="54" max="54" width="9.7109375" style="79" hidden="1" customWidth="1"/>
    <col min="55" max="55" width="5.85546875" style="51" customWidth="1"/>
    <col min="56" max="16384" width="11.42578125" style="9"/>
  </cols>
  <sheetData>
    <row r="1" spans="1:55" s="33" customFormat="1" ht="15" customHeight="1" x14ac:dyDescent="0.2">
      <c r="C1" s="34"/>
      <c r="D1" s="35"/>
      <c r="E1" s="36"/>
      <c r="F1" s="36"/>
      <c r="G1" s="35"/>
      <c r="H1" s="38"/>
      <c r="J1" s="35"/>
      <c r="K1" s="41"/>
      <c r="L1" s="46"/>
      <c r="M1" s="37"/>
      <c r="N1" s="154"/>
      <c r="O1" s="46"/>
      <c r="P1" s="33">
        <v>8</v>
      </c>
      <c r="Q1" s="33">
        <v>7</v>
      </c>
      <c r="R1" s="33">
        <v>6</v>
      </c>
      <c r="S1" s="33">
        <v>5</v>
      </c>
      <c r="T1" s="33">
        <v>4</v>
      </c>
      <c r="U1" s="33">
        <v>3</v>
      </c>
      <c r="V1" s="33">
        <v>2</v>
      </c>
      <c r="W1" s="33">
        <v>1</v>
      </c>
      <c r="X1" s="33">
        <v>0</v>
      </c>
      <c r="Y1" s="46"/>
      <c r="Z1" s="33">
        <v>8</v>
      </c>
      <c r="AA1" s="33">
        <v>7</v>
      </c>
      <c r="AB1" s="33">
        <v>6</v>
      </c>
      <c r="AC1" s="33">
        <v>5</v>
      </c>
      <c r="AD1" s="33">
        <v>4</v>
      </c>
      <c r="AE1" s="33">
        <v>3</v>
      </c>
      <c r="AF1" s="33">
        <v>2</v>
      </c>
      <c r="AG1" s="33">
        <v>1</v>
      </c>
      <c r="AH1" s="33">
        <v>0</v>
      </c>
      <c r="AI1" s="46"/>
      <c r="AJ1" s="33">
        <v>8</v>
      </c>
      <c r="AK1" s="33">
        <v>7</v>
      </c>
      <c r="AL1" s="33">
        <v>6</v>
      </c>
      <c r="AM1" s="33">
        <v>5</v>
      </c>
      <c r="AN1" s="33">
        <v>4</v>
      </c>
      <c r="AO1" s="33">
        <v>3</v>
      </c>
      <c r="AP1" s="33">
        <v>2</v>
      </c>
      <c r="AQ1" s="33">
        <v>1</v>
      </c>
      <c r="AR1" s="33">
        <v>0</v>
      </c>
      <c r="AW1" s="35"/>
      <c r="BB1" s="72"/>
    </row>
    <row r="2" spans="1:55" s="16" customFormat="1" ht="23.25" customHeight="1" x14ac:dyDescent="0.2">
      <c r="A2" s="17"/>
      <c r="B2" s="17"/>
      <c r="C2" s="17"/>
      <c r="D2" s="15" t="s">
        <v>34</v>
      </c>
      <c r="E2" s="19"/>
      <c r="F2" s="19"/>
      <c r="G2" s="20"/>
      <c r="H2" s="39"/>
      <c r="J2" s="20"/>
      <c r="K2" s="42"/>
      <c r="L2" s="47"/>
      <c r="M2" s="20"/>
      <c r="N2" s="18"/>
      <c r="O2" s="47"/>
      <c r="Y2" s="47"/>
      <c r="AI2" s="47"/>
      <c r="AS2" s="17"/>
      <c r="AT2" s="17"/>
      <c r="AU2" s="17"/>
      <c r="AV2" s="17"/>
      <c r="AW2" s="20"/>
      <c r="BB2" s="73"/>
    </row>
    <row r="3" spans="1:55" s="21" customFormat="1" ht="21.75" customHeight="1" x14ac:dyDescent="0.2">
      <c r="A3" s="22"/>
      <c r="B3" s="22"/>
      <c r="C3" s="22"/>
      <c r="D3" s="15" t="s">
        <v>70</v>
      </c>
      <c r="E3" s="23"/>
      <c r="F3" s="23"/>
      <c r="G3" s="24"/>
      <c r="H3" s="40"/>
      <c r="J3" s="24"/>
      <c r="K3" s="43"/>
      <c r="L3" s="48"/>
      <c r="M3" s="20"/>
      <c r="N3" s="25"/>
      <c r="O3" s="48"/>
      <c r="Y3" s="48"/>
      <c r="AI3" s="48"/>
      <c r="AS3" s="22"/>
      <c r="AT3" s="22"/>
      <c r="AU3" s="22"/>
      <c r="AV3" s="22"/>
      <c r="AW3" s="24"/>
      <c r="BB3" s="74"/>
    </row>
    <row r="4" spans="1:55" ht="8.1" customHeight="1" x14ac:dyDescent="0.2">
      <c r="A4" s="135"/>
      <c r="B4" s="135"/>
      <c r="C4" s="55"/>
      <c r="D4" s="55"/>
      <c r="E4" s="28"/>
      <c r="F4" s="56"/>
      <c r="G4" s="27"/>
      <c r="H4" s="106"/>
      <c r="I4" s="4"/>
      <c r="J4" s="29"/>
      <c r="K4" s="57"/>
      <c r="L4" s="32"/>
      <c r="M4" s="31"/>
      <c r="N4" s="155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133"/>
      <c r="AT4" s="133"/>
      <c r="AU4" s="22"/>
      <c r="AV4" s="22"/>
      <c r="AW4" s="10"/>
      <c r="AX4" s="9"/>
      <c r="AY4" s="9"/>
      <c r="AZ4" s="9"/>
      <c r="BA4" s="9"/>
      <c r="BB4" s="75"/>
      <c r="BC4" s="9"/>
    </row>
    <row r="5" spans="1:55" s="14" customFormat="1" ht="17.25" customHeight="1" x14ac:dyDescent="0.2">
      <c r="A5" s="135"/>
      <c r="B5" s="135"/>
      <c r="C5" s="55"/>
      <c r="D5" s="55"/>
      <c r="E5" s="70" t="s">
        <v>61</v>
      </c>
      <c r="F5" s="56"/>
      <c r="G5" s="194" t="s">
        <v>62</v>
      </c>
      <c r="H5" s="194"/>
      <c r="I5" s="194"/>
      <c r="J5" s="31"/>
      <c r="K5" s="161" t="s">
        <v>74</v>
      </c>
      <c r="L5" s="58"/>
      <c r="M5" s="31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32"/>
      <c r="AS5" s="133"/>
      <c r="AT5" s="133"/>
      <c r="AU5" s="22"/>
      <c r="AV5" s="22"/>
      <c r="AW5" s="12"/>
      <c r="BB5" s="76"/>
    </row>
    <row r="6" spans="1:55" s="50" customFormat="1" ht="15" customHeight="1" x14ac:dyDescent="0.2">
      <c r="A6" s="135"/>
      <c r="B6" s="135"/>
      <c r="C6" s="112"/>
      <c r="D6" s="112"/>
      <c r="E6" s="107">
        <f>SUM(E10:E29)</f>
        <v>412</v>
      </c>
      <c r="F6" s="113"/>
      <c r="G6" s="108">
        <f>AVERAGE(G10:G29)</f>
        <v>3.9</v>
      </c>
      <c r="H6" s="109">
        <f>AVERAGE(H10:H29)</f>
        <v>0.78349999999999986</v>
      </c>
      <c r="I6" s="110">
        <f>AVERAGE(I10:I29)</f>
        <v>17.574999999999999</v>
      </c>
      <c r="J6" s="59"/>
      <c r="K6" s="60"/>
      <c r="L6" s="61"/>
      <c r="M6" s="59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32"/>
      <c r="AS6" s="133"/>
      <c r="AT6" s="133"/>
      <c r="AU6" s="111"/>
      <c r="AV6" s="111"/>
      <c r="AW6" s="143"/>
      <c r="BB6" s="77"/>
    </row>
    <row r="7" spans="1:55" ht="8.1" customHeight="1" x14ac:dyDescent="0.2">
      <c r="A7" s="135"/>
      <c r="B7" s="135"/>
      <c r="C7" s="55"/>
      <c r="D7" s="55"/>
      <c r="E7" s="28"/>
      <c r="F7" s="56"/>
      <c r="G7" s="27"/>
      <c r="H7" s="106"/>
      <c r="I7" s="4"/>
      <c r="J7" s="29"/>
      <c r="K7" s="57"/>
      <c r="L7" s="32"/>
      <c r="M7" s="31"/>
      <c r="N7" s="155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133"/>
      <c r="AT7" s="133"/>
      <c r="AU7" s="22"/>
      <c r="AV7" s="22"/>
      <c r="AW7" s="10"/>
      <c r="AX7" s="9"/>
      <c r="AY7" s="9"/>
      <c r="AZ7" s="9"/>
      <c r="BA7" s="9"/>
      <c r="BB7" s="75"/>
      <c r="BC7" s="9"/>
    </row>
    <row r="8" spans="1:55" ht="3.75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44"/>
      <c r="L8" s="49"/>
      <c r="M8" s="22"/>
      <c r="N8" s="22"/>
      <c r="O8" s="49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10"/>
      <c r="AX8" s="9"/>
      <c r="AY8" s="9"/>
      <c r="AZ8" s="9"/>
      <c r="BA8" s="9"/>
      <c r="BB8" s="75"/>
      <c r="BC8" s="9"/>
    </row>
    <row r="9" spans="1:55" s="91" customFormat="1" ht="21" customHeight="1" x14ac:dyDescent="0.2">
      <c r="C9" s="92" t="s">
        <v>52</v>
      </c>
      <c r="D9" s="93" t="s">
        <v>0</v>
      </c>
      <c r="E9" s="94" t="s">
        <v>3</v>
      </c>
      <c r="F9" s="123" t="s">
        <v>48</v>
      </c>
      <c r="G9" s="125" t="s">
        <v>55</v>
      </c>
      <c r="H9" s="126" t="s">
        <v>56</v>
      </c>
      <c r="I9" s="124" t="s">
        <v>4</v>
      </c>
      <c r="J9" s="93"/>
      <c r="K9" s="93" t="s">
        <v>1</v>
      </c>
      <c r="L9" s="127"/>
      <c r="M9" s="159" t="s">
        <v>14</v>
      </c>
      <c r="N9" s="142"/>
      <c r="O9" s="93"/>
      <c r="P9" s="193" t="s">
        <v>64</v>
      </c>
      <c r="Q9" s="193"/>
      <c r="R9" s="193"/>
      <c r="S9" s="193"/>
      <c r="T9" s="193"/>
      <c r="U9" s="193"/>
      <c r="V9" s="193"/>
      <c r="W9" s="193"/>
      <c r="X9" s="193"/>
      <c r="Y9" s="93"/>
      <c r="Z9" s="193" t="s">
        <v>63</v>
      </c>
      <c r="AA9" s="193"/>
      <c r="AB9" s="193"/>
      <c r="AC9" s="193"/>
      <c r="AD9" s="193"/>
      <c r="AE9" s="193"/>
      <c r="AF9" s="193"/>
      <c r="AG9" s="193"/>
      <c r="AH9" s="193"/>
      <c r="AI9" s="93"/>
      <c r="AJ9" s="193" t="s">
        <v>65</v>
      </c>
      <c r="AK9" s="193"/>
      <c r="AL9" s="193"/>
      <c r="AM9" s="193"/>
      <c r="AN9" s="193"/>
      <c r="AO9" s="193"/>
      <c r="AP9" s="193"/>
      <c r="AQ9" s="193"/>
      <c r="AR9" s="193"/>
      <c r="BB9" s="95"/>
    </row>
    <row r="10" spans="1:55" ht="18" customHeight="1" x14ac:dyDescent="0.2">
      <c r="A10" s="135"/>
      <c r="B10" s="135"/>
      <c r="C10" s="62">
        <v>1</v>
      </c>
      <c r="D10" s="63" t="s">
        <v>36</v>
      </c>
      <c r="E10" s="64">
        <v>26</v>
      </c>
      <c r="F10" s="89" t="s">
        <v>57</v>
      </c>
      <c r="G10" s="65">
        <v>2</v>
      </c>
      <c r="H10" s="90">
        <f t="shared" ref="H10:H29" si="0">E10*G10%</f>
        <v>0.52</v>
      </c>
      <c r="I10" s="66">
        <v>24</v>
      </c>
      <c r="J10" s="53">
        <v>0</v>
      </c>
      <c r="K10" s="136" t="str">
        <f t="shared" ref="K10:K29" si="1">REPT($K$5,$J10)</f>
        <v/>
      </c>
      <c r="L10" s="53">
        <v>5</v>
      </c>
      <c r="M10" s="153" t="str">
        <f t="shared" ref="M10:M29" si="2">INDEX($BA$14:$BB$22,$L10+1,1)</f>
        <v>á</v>
      </c>
      <c r="N10" s="157" t="str">
        <f t="shared" ref="N10:N29" si="3">INDEX($BA$14:$BB$22,$L10+1,2)</f>
        <v>Süd</v>
      </c>
      <c r="O10" s="53">
        <v>1</v>
      </c>
      <c r="P10" s="67"/>
      <c r="Q10" s="68"/>
      <c r="R10" s="68"/>
      <c r="S10" s="68"/>
      <c r="T10" s="68"/>
      <c r="U10" s="68"/>
      <c r="V10" s="68"/>
      <c r="W10" s="68"/>
      <c r="X10" s="139"/>
      <c r="Y10" s="69">
        <v>1</v>
      </c>
      <c r="Z10" s="67"/>
      <c r="AA10" s="68"/>
      <c r="AB10" s="68"/>
      <c r="AC10" s="68"/>
      <c r="AD10" s="68"/>
      <c r="AE10" s="68"/>
      <c r="AF10" s="68"/>
      <c r="AG10" s="68"/>
      <c r="AH10" s="139"/>
      <c r="AI10" s="69">
        <v>1</v>
      </c>
      <c r="AJ10" s="67"/>
      <c r="AK10" s="68"/>
      <c r="AL10" s="68"/>
      <c r="AM10" s="68"/>
      <c r="AN10" s="68"/>
      <c r="AO10" s="68"/>
      <c r="AP10" s="68"/>
      <c r="AQ10" s="68"/>
      <c r="AR10" s="139"/>
      <c r="AS10" s="135"/>
      <c r="AT10" s="135"/>
      <c r="AU10" s="14"/>
      <c r="AV10" s="14"/>
      <c r="AW10" s="10"/>
      <c r="AX10" s="9"/>
      <c r="AY10" s="9"/>
      <c r="AZ10" s="9"/>
      <c r="BA10" s="9"/>
      <c r="BB10" s="75"/>
      <c r="BC10" s="9"/>
    </row>
    <row r="11" spans="1:55" ht="18" customHeight="1" x14ac:dyDescent="0.2">
      <c r="A11" s="135"/>
      <c r="B11" s="135"/>
      <c r="C11" s="5">
        <v>2</v>
      </c>
      <c r="D11" s="26" t="s">
        <v>35</v>
      </c>
      <c r="E11" s="6">
        <v>21</v>
      </c>
      <c r="F11" s="87" t="s">
        <v>57</v>
      </c>
      <c r="G11" s="7">
        <v>3</v>
      </c>
      <c r="H11" s="88">
        <f t="shared" si="0"/>
        <v>0.63</v>
      </c>
      <c r="I11" s="8">
        <v>21</v>
      </c>
      <c r="J11" s="45">
        <v>0</v>
      </c>
      <c r="K11" s="137" t="str">
        <f t="shared" si="1"/>
        <v/>
      </c>
      <c r="L11" s="45">
        <v>6</v>
      </c>
      <c r="M11" s="153" t="str">
        <f t="shared" si="2"/>
        <v>ä</v>
      </c>
      <c r="N11" s="157" t="str">
        <f t="shared" si="3"/>
        <v>Südwest</v>
      </c>
      <c r="O11" s="45">
        <v>1</v>
      </c>
      <c r="P11" s="2"/>
      <c r="Q11" s="3"/>
      <c r="R11" s="3"/>
      <c r="S11" s="3"/>
      <c r="T11" s="3"/>
      <c r="U11" s="3"/>
      <c r="V11" s="3"/>
      <c r="W11" s="3"/>
      <c r="X11" s="140"/>
      <c r="Y11" s="54">
        <v>2</v>
      </c>
      <c r="Z11" s="2"/>
      <c r="AA11" s="3"/>
      <c r="AB11" s="3"/>
      <c r="AC11" s="3"/>
      <c r="AD11" s="3"/>
      <c r="AE11" s="3"/>
      <c r="AF11" s="3"/>
      <c r="AG11" s="3"/>
      <c r="AH11" s="140"/>
      <c r="AI11" s="54">
        <v>1</v>
      </c>
      <c r="AJ11" s="2"/>
      <c r="AK11" s="3"/>
      <c r="AL11" s="3"/>
      <c r="AM11" s="3"/>
      <c r="AN11" s="3"/>
      <c r="AO11" s="3"/>
      <c r="AP11" s="3"/>
      <c r="AQ11" s="3"/>
      <c r="AR11" s="140"/>
      <c r="AS11" s="135"/>
      <c r="AT11" s="135"/>
      <c r="AU11" s="14"/>
      <c r="AV11" s="14"/>
      <c r="AW11" s="10"/>
      <c r="AX11" s="9"/>
      <c r="AY11" s="9"/>
      <c r="AZ11" s="9"/>
      <c r="BA11" s="9"/>
      <c r="BB11" s="75"/>
      <c r="BC11" s="9"/>
    </row>
    <row r="12" spans="1:55" ht="18" customHeight="1" x14ac:dyDescent="0.2">
      <c r="A12" s="135"/>
      <c r="B12" s="135"/>
      <c r="C12" s="5">
        <v>3</v>
      </c>
      <c r="D12" s="26" t="s">
        <v>37</v>
      </c>
      <c r="E12" s="6">
        <v>19</v>
      </c>
      <c r="F12" s="87" t="s">
        <v>60</v>
      </c>
      <c r="G12" s="7">
        <v>5</v>
      </c>
      <c r="H12" s="88">
        <f t="shared" si="0"/>
        <v>0.95000000000000007</v>
      </c>
      <c r="I12" s="8">
        <v>21.5</v>
      </c>
      <c r="J12" s="45">
        <v>0</v>
      </c>
      <c r="K12" s="137" t="str">
        <f t="shared" si="1"/>
        <v/>
      </c>
      <c r="L12" s="45">
        <v>0</v>
      </c>
      <c r="M12" s="153" t="str">
        <f t="shared" si="2"/>
        <v>Ÿ</v>
      </c>
      <c r="N12" s="157" t="str">
        <f t="shared" si="3"/>
        <v>Windstill</v>
      </c>
      <c r="O12" s="45">
        <v>2</v>
      </c>
      <c r="P12" s="2"/>
      <c r="Q12" s="3"/>
      <c r="R12" s="3"/>
      <c r="S12" s="3"/>
      <c r="T12" s="3"/>
      <c r="U12" s="3"/>
      <c r="V12" s="3"/>
      <c r="W12" s="3"/>
      <c r="X12" s="140"/>
      <c r="Y12" s="54">
        <v>0</v>
      </c>
      <c r="Z12" s="2"/>
      <c r="AA12" s="3"/>
      <c r="AB12" s="3"/>
      <c r="AC12" s="3"/>
      <c r="AD12" s="3"/>
      <c r="AE12" s="3"/>
      <c r="AF12" s="3"/>
      <c r="AG12" s="3"/>
      <c r="AH12" s="140"/>
      <c r="AI12" s="54">
        <v>3</v>
      </c>
      <c r="AJ12" s="2"/>
      <c r="AK12" s="3"/>
      <c r="AL12" s="3"/>
      <c r="AM12" s="3"/>
      <c r="AN12" s="3"/>
      <c r="AO12" s="3"/>
      <c r="AP12" s="3"/>
      <c r="AQ12" s="3"/>
      <c r="AR12" s="140"/>
      <c r="AS12" s="135"/>
      <c r="AT12" s="135"/>
      <c r="AU12" s="14"/>
      <c r="AV12" s="14"/>
      <c r="AW12" s="10"/>
      <c r="AX12" s="10">
        <v>1</v>
      </c>
      <c r="AY12" s="9"/>
      <c r="AZ12" s="9"/>
      <c r="BA12" s="10">
        <v>1</v>
      </c>
      <c r="BB12" s="10">
        <v>2</v>
      </c>
      <c r="BC12" s="9"/>
    </row>
    <row r="13" spans="1:55" ht="18" customHeight="1" x14ac:dyDescent="0.2">
      <c r="A13" s="135"/>
      <c r="B13" s="135"/>
      <c r="C13" s="5">
        <v>4</v>
      </c>
      <c r="D13" s="26" t="s">
        <v>38</v>
      </c>
      <c r="E13" s="6">
        <v>25</v>
      </c>
      <c r="F13" s="87" t="s">
        <v>60</v>
      </c>
      <c r="G13" s="7">
        <v>6</v>
      </c>
      <c r="H13" s="88">
        <f t="shared" si="0"/>
        <v>1.5</v>
      </c>
      <c r="I13" s="8">
        <v>20</v>
      </c>
      <c r="J13" s="45">
        <v>3</v>
      </c>
      <c r="K13" s="137" t="str">
        <f t="shared" si="1"/>
        <v>///</v>
      </c>
      <c r="L13" s="45">
        <v>6</v>
      </c>
      <c r="M13" s="153" t="str">
        <f t="shared" si="2"/>
        <v>ä</v>
      </c>
      <c r="N13" s="157" t="str">
        <f t="shared" si="3"/>
        <v>Südwest</v>
      </c>
      <c r="O13" s="45">
        <v>4</v>
      </c>
      <c r="P13" s="2"/>
      <c r="Q13" s="3"/>
      <c r="R13" s="3"/>
      <c r="S13" s="3"/>
      <c r="T13" s="3"/>
      <c r="U13" s="3"/>
      <c r="V13" s="3"/>
      <c r="W13" s="3"/>
      <c r="X13" s="140"/>
      <c r="Y13" s="54">
        <v>3</v>
      </c>
      <c r="Z13" s="2"/>
      <c r="AA13" s="3"/>
      <c r="AB13" s="3"/>
      <c r="AC13" s="3"/>
      <c r="AD13" s="3"/>
      <c r="AE13" s="3"/>
      <c r="AF13" s="3"/>
      <c r="AG13" s="3"/>
      <c r="AH13" s="140"/>
      <c r="AI13" s="54">
        <v>3</v>
      </c>
      <c r="AJ13" s="2"/>
      <c r="AK13" s="3"/>
      <c r="AL13" s="3"/>
      <c r="AM13" s="3"/>
      <c r="AN13" s="3"/>
      <c r="AO13" s="3"/>
      <c r="AP13" s="3"/>
      <c r="AQ13" s="3"/>
      <c r="AR13" s="140"/>
      <c r="AS13" s="135"/>
      <c r="AT13" s="135"/>
      <c r="AU13" s="14"/>
      <c r="AV13" s="14"/>
      <c r="AW13" s="144" t="s">
        <v>73</v>
      </c>
      <c r="AX13" s="1" t="s">
        <v>33</v>
      </c>
      <c r="AY13" s="10" t="s">
        <v>72</v>
      </c>
      <c r="AZ13" s="144" t="s">
        <v>73</v>
      </c>
      <c r="BA13" s="1" t="s">
        <v>14</v>
      </c>
      <c r="BB13" s="78"/>
      <c r="BC13" s="9"/>
    </row>
    <row r="14" spans="1:55" ht="18" customHeight="1" x14ac:dyDescent="0.2">
      <c r="A14" s="135"/>
      <c r="B14" s="135"/>
      <c r="C14" s="5">
        <v>5</v>
      </c>
      <c r="D14" s="26" t="s">
        <v>39</v>
      </c>
      <c r="E14" s="6">
        <v>22</v>
      </c>
      <c r="F14" s="87" t="s">
        <v>57</v>
      </c>
      <c r="G14" s="7">
        <v>3</v>
      </c>
      <c r="H14" s="88">
        <f t="shared" si="0"/>
        <v>0.65999999999999992</v>
      </c>
      <c r="I14" s="8">
        <v>18</v>
      </c>
      <c r="J14" s="45">
        <v>0</v>
      </c>
      <c r="K14" s="137" t="str">
        <f t="shared" si="1"/>
        <v/>
      </c>
      <c r="L14" s="45">
        <v>7</v>
      </c>
      <c r="M14" s="153" t="str">
        <f t="shared" si="2"/>
        <v>à</v>
      </c>
      <c r="N14" s="157" t="str">
        <f t="shared" si="3"/>
        <v>West</v>
      </c>
      <c r="O14" s="45">
        <v>1</v>
      </c>
      <c r="P14" s="2"/>
      <c r="Q14" s="3"/>
      <c r="R14" s="3"/>
      <c r="S14" s="3"/>
      <c r="T14" s="3"/>
      <c r="U14" s="3"/>
      <c r="V14" s="3"/>
      <c r="W14" s="3"/>
      <c r="X14" s="140"/>
      <c r="Y14" s="54">
        <v>1</v>
      </c>
      <c r="Z14" s="2"/>
      <c r="AA14" s="3"/>
      <c r="AB14" s="3"/>
      <c r="AC14" s="3"/>
      <c r="AD14" s="3"/>
      <c r="AE14" s="3"/>
      <c r="AF14" s="3"/>
      <c r="AG14" s="3"/>
      <c r="AH14" s="140"/>
      <c r="AI14" s="54">
        <v>2</v>
      </c>
      <c r="AJ14" s="2"/>
      <c r="AK14" s="3"/>
      <c r="AL14" s="3"/>
      <c r="AM14" s="3"/>
      <c r="AN14" s="3"/>
      <c r="AO14" s="3"/>
      <c r="AP14" s="3"/>
      <c r="AQ14" s="3"/>
      <c r="AR14" s="140"/>
      <c r="AS14" s="135"/>
      <c r="AT14" s="135"/>
      <c r="AU14" s="14"/>
      <c r="AV14" s="14"/>
      <c r="AW14" s="145">
        <v>0</v>
      </c>
      <c r="AX14" s="147" t="s">
        <v>5</v>
      </c>
      <c r="AY14" s="10">
        <v>1</v>
      </c>
      <c r="AZ14" s="145">
        <v>0</v>
      </c>
      <c r="BA14" s="150" t="s">
        <v>32</v>
      </c>
      <c r="BB14" s="147" t="s">
        <v>31</v>
      </c>
      <c r="BC14" s="9"/>
    </row>
    <row r="15" spans="1:55" ht="18" customHeight="1" x14ac:dyDescent="0.2">
      <c r="A15" s="135"/>
      <c r="B15" s="135"/>
      <c r="C15" s="5">
        <v>6</v>
      </c>
      <c r="D15" s="26" t="s">
        <v>68</v>
      </c>
      <c r="E15" s="6">
        <v>16</v>
      </c>
      <c r="F15" s="87" t="s">
        <v>58</v>
      </c>
      <c r="G15" s="7">
        <v>1</v>
      </c>
      <c r="H15" s="88">
        <f t="shared" si="0"/>
        <v>0.16</v>
      </c>
      <c r="I15" s="8">
        <v>20</v>
      </c>
      <c r="J15" s="45">
        <v>4</v>
      </c>
      <c r="K15" s="137" t="str">
        <f t="shared" si="1"/>
        <v>////</v>
      </c>
      <c r="L15" s="45">
        <v>7</v>
      </c>
      <c r="M15" s="153" t="str">
        <f t="shared" si="2"/>
        <v>à</v>
      </c>
      <c r="N15" s="157" t="str">
        <f t="shared" si="3"/>
        <v>West</v>
      </c>
      <c r="O15" s="45">
        <v>7</v>
      </c>
      <c r="P15" s="2"/>
      <c r="Q15" s="3"/>
      <c r="R15" s="3"/>
      <c r="S15" s="3"/>
      <c r="T15" s="3"/>
      <c r="U15" s="3"/>
      <c r="V15" s="3"/>
      <c r="W15" s="3"/>
      <c r="X15" s="140"/>
      <c r="Y15" s="54">
        <v>7</v>
      </c>
      <c r="Z15" s="2"/>
      <c r="AA15" s="3"/>
      <c r="AB15" s="3"/>
      <c r="AC15" s="3"/>
      <c r="AD15" s="3"/>
      <c r="AE15" s="3"/>
      <c r="AF15" s="3"/>
      <c r="AG15" s="3"/>
      <c r="AH15" s="140"/>
      <c r="AI15" s="54">
        <v>5</v>
      </c>
      <c r="AJ15" s="2"/>
      <c r="AK15" s="3"/>
      <c r="AL15" s="3"/>
      <c r="AM15" s="3"/>
      <c r="AN15" s="3"/>
      <c r="AO15" s="3"/>
      <c r="AP15" s="3"/>
      <c r="AQ15" s="3"/>
      <c r="AR15" s="140"/>
      <c r="AS15" s="135"/>
      <c r="AT15" s="135"/>
      <c r="AU15" s="14"/>
      <c r="AV15" s="14"/>
      <c r="AW15" s="145">
        <v>1</v>
      </c>
      <c r="AX15" s="148" t="s">
        <v>6</v>
      </c>
      <c r="AY15" s="10">
        <v>2</v>
      </c>
      <c r="AZ15" s="145">
        <v>1</v>
      </c>
      <c r="BA15" s="151" t="s">
        <v>23</v>
      </c>
      <c r="BB15" s="148" t="s">
        <v>15</v>
      </c>
      <c r="BC15" s="9"/>
    </row>
    <row r="16" spans="1:55" ht="18" customHeight="1" x14ac:dyDescent="0.2">
      <c r="A16" s="135"/>
      <c r="B16" s="135"/>
      <c r="C16" s="5">
        <v>7</v>
      </c>
      <c r="D16" s="26" t="s">
        <v>2</v>
      </c>
      <c r="E16" s="6">
        <v>21</v>
      </c>
      <c r="F16" s="87" t="s">
        <v>57</v>
      </c>
      <c r="G16" s="7">
        <v>4</v>
      </c>
      <c r="H16" s="88">
        <f t="shared" si="0"/>
        <v>0.84</v>
      </c>
      <c r="I16" s="8">
        <v>18</v>
      </c>
      <c r="J16" s="45">
        <v>4</v>
      </c>
      <c r="K16" s="137" t="str">
        <f t="shared" si="1"/>
        <v>////</v>
      </c>
      <c r="L16" s="45">
        <v>8</v>
      </c>
      <c r="M16" s="153" t="str">
        <f t="shared" si="2"/>
        <v>æ</v>
      </c>
      <c r="N16" s="157" t="str">
        <f t="shared" si="3"/>
        <v>Nordwest</v>
      </c>
      <c r="O16" s="45">
        <v>5</v>
      </c>
      <c r="P16" s="2"/>
      <c r="Q16" s="3"/>
      <c r="R16" s="3"/>
      <c r="S16" s="3"/>
      <c r="T16" s="3"/>
      <c r="U16" s="3"/>
      <c r="V16" s="3"/>
      <c r="W16" s="3"/>
      <c r="X16" s="140"/>
      <c r="Y16" s="54">
        <v>6</v>
      </c>
      <c r="Z16" s="2"/>
      <c r="AA16" s="3"/>
      <c r="AB16" s="3"/>
      <c r="AC16" s="3"/>
      <c r="AD16" s="3"/>
      <c r="AE16" s="3"/>
      <c r="AF16" s="3"/>
      <c r="AG16" s="3"/>
      <c r="AH16" s="140"/>
      <c r="AI16" s="54">
        <v>4</v>
      </c>
      <c r="AJ16" s="2"/>
      <c r="AK16" s="3"/>
      <c r="AL16" s="3"/>
      <c r="AM16" s="3"/>
      <c r="AN16" s="3"/>
      <c r="AO16" s="3"/>
      <c r="AP16" s="3"/>
      <c r="AQ16" s="3"/>
      <c r="AR16" s="140"/>
      <c r="AS16" s="135"/>
      <c r="AT16" s="135"/>
      <c r="AU16" s="14"/>
      <c r="AV16" s="14"/>
      <c r="AW16" s="145">
        <v>2</v>
      </c>
      <c r="AX16" s="148" t="s">
        <v>7</v>
      </c>
      <c r="AY16" s="10">
        <v>3</v>
      </c>
      <c r="AZ16" s="145">
        <v>2</v>
      </c>
      <c r="BA16" s="151" t="s">
        <v>24</v>
      </c>
      <c r="BB16" s="148" t="s">
        <v>16</v>
      </c>
      <c r="BC16" s="9"/>
    </row>
    <row r="17" spans="1:55" ht="18" customHeight="1" x14ac:dyDescent="0.2">
      <c r="A17" s="135"/>
      <c r="B17" s="135"/>
      <c r="C17" s="5">
        <v>8</v>
      </c>
      <c r="D17" s="26" t="s">
        <v>40</v>
      </c>
      <c r="E17" s="6">
        <v>15</v>
      </c>
      <c r="F17" s="87" t="s">
        <v>58</v>
      </c>
      <c r="G17" s="7">
        <v>1</v>
      </c>
      <c r="H17" s="88">
        <f t="shared" si="0"/>
        <v>0.15</v>
      </c>
      <c r="I17" s="8">
        <v>20</v>
      </c>
      <c r="J17" s="45">
        <v>0</v>
      </c>
      <c r="K17" s="137" t="str">
        <f t="shared" si="1"/>
        <v/>
      </c>
      <c r="L17" s="45">
        <v>6</v>
      </c>
      <c r="M17" s="153" t="str">
        <f t="shared" si="2"/>
        <v>ä</v>
      </c>
      <c r="N17" s="157" t="str">
        <f t="shared" si="3"/>
        <v>Südwest</v>
      </c>
      <c r="O17" s="45">
        <v>3</v>
      </c>
      <c r="P17" s="2"/>
      <c r="Q17" s="3"/>
      <c r="R17" s="3"/>
      <c r="S17" s="3"/>
      <c r="T17" s="3"/>
      <c r="U17" s="3"/>
      <c r="V17" s="3"/>
      <c r="W17" s="3"/>
      <c r="X17" s="140"/>
      <c r="Y17" s="54">
        <v>2</v>
      </c>
      <c r="Z17" s="2"/>
      <c r="AA17" s="3"/>
      <c r="AB17" s="3"/>
      <c r="AC17" s="3"/>
      <c r="AD17" s="3"/>
      <c r="AE17" s="3"/>
      <c r="AF17" s="3"/>
      <c r="AG17" s="3"/>
      <c r="AH17" s="140"/>
      <c r="AI17" s="54">
        <v>3</v>
      </c>
      <c r="AJ17" s="2"/>
      <c r="AK17" s="3"/>
      <c r="AL17" s="3"/>
      <c r="AM17" s="3"/>
      <c r="AN17" s="3"/>
      <c r="AO17" s="3"/>
      <c r="AP17" s="3"/>
      <c r="AQ17" s="3"/>
      <c r="AR17" s="140"/>
      <c r="AS17" s="135"/>
      <c r="AT17" s="135"/>
      <c r="AU17" s="14"/>
      <c r="AV17" s="14"/>
      <c r="AW17" s="145">
        <v>3</v>
      </c>
      <c r="AX17" s="148" t="s">
        <v>8</v>
      </c>
      <c r="AY17" s="10">
        <v>4</v>
      </c>
      <c r="AZ17" s="145">
        <v>3</v>
      </c>
      <c r="BA17" s="151" t="s">
        <v>25</v>
      </c>
      <c r="BB17" s="148" t="s">
        <v>17</v>
      </c>
      <c r="BC17" s="9"/>
    </row>
    <row r="18" spans="1:55" ht="18" customHeight="1" x14ac:dyDescent="0.2">
      <c r="A18" s="135"/>
      <c r="B18" s="135"/>
      <c r="C18" s="5">
        <v>9</v>
      </c>
      <c r="D18" s="26" t="s">
        <v>41</v>
      </c>
      <c r="E18" s="6">
        <v>12</v>
      </c>
      <c r="F18" s="87" t="s">
        <v>67</v>
      </c>
      <c r="G18" s="7">
        <v>7</v>
      </c>
      <c r="H18" s="88">
        <f t="shared" si="0"/>
        <v>0.84000000000000008</v>
      </c>
      <c r="I18" s="8">
        <v>16</v>
      </c>
      <c r="J18" s="45">
        <v>0</v>
      </c>
      <c r="K18" s="137" t="str">
        <f t="shared" si="1"/>
        <v/>
      </c>
      <c r="L18" s="45">
        <v>7</v>
      </c>
      <c r="M18" s="153" t="str">
        <f t="shared" si="2"/>
        <v>à</v>
      </c>
      <c r="N18" s="157" t="str">
        <f t="shared" si="3"/>
        <v>West</v>
      </c>
      <c r="O18" s="45">
        <v>4</v>
      </c>
      <c r="P18" s="2"/>
      <c r="Q18" s="3"/>
      <c r="R18" s="3"/>
      <c r="S18" s="3"/>
      <c r="T18" s="3"/>
      <c r="U18" s="3"/>
      <c r="V18" s="3"/>
      <c r="W18" s="3"/>
      <c r="X18" s="140"/>
      <c r="Y18" s="54">
        <v>3</v>
      </c>
      <c r="Z18" s="2"/>
      <c r="AA18" s="3"/>
      <c r="AB18" s="3"/>
      <c r="AC18" s="3"/>
      <c r="AD18" s="3"/>
      <c r="AE18" s="3"/>
      <c r="AF18" s="3"/>
      <c r="AG18" s="3"/>
      <c r="AH18" s="140"/>
      <c r="AI18" s="54">
        <v>2</v>
      </c>
      <c r="AJ18" s="2"/>
      <c r="AK18" s="3"/>
      <c r="AL18" s="3"/>
      <c r="AM18" s="3"/>
      <c r="AN18" s="3"/>
      <c r="AO18" s="3"/>
      <c r="AP18" s="3"/>
      <c r="AQ18" s="3"/>
      <c r="AR18" s="140"/>
      <c r="AS18" s="135"/>
      <c r="AT18" s="135"/>
      <c r="AU18" s="14"/>
      <c r="AV18" s="14"/>
      <c r="AW18" s="145">
        <v>4</v>
      </c>
      <c r="AX18" s="148" t="s">
        <v>9</v>
      </c>
      <c r="AY18" s="10">
        <v>5</v>
      </c>
      <c r="AZ18" s="145">
        <v>4</v>
      </c>
      <c r="BA18" s="151" t="s">
        <v>26</v>
      </c>
      <c r="BB18" s="148" t="s">
        <v>18</v>
      </c>
      <c r="BC18" s="9"/>
    </row>
    <row r="19" spans="1:55" ht="18" customHeight="1" x14ac:dyDescent="0.2">
      <c r="A19" s="135"/>
      <c r="B19" s="135"/>
      <c r="C19" s="5">
        <v>10</v>
      </c>
      <c r="D19" s="26" t="s">
        <v>42</v>
      </c>
      <c r="E19" s="6">
        <v>17</v>
      </c>
      <c r="F19" s="87" t="s">
        <v>57</v>
      </c>
      <c r="G19" s="7">
        <v>4</v>
      </c>
      <c r="H19" s="88">
        <f t="shared" si="0"/>
        <v>0.68</v>
      </c>
      <c r="I19" s="8">
        <v>17</v>
      </c>
      <c r="J19" s="45">
        <v>5</v>
      </c>
      <c r="K19" s="137" t="str">
        <f t="shared" si="1"/>
        <v>/////</v>
      </c>
      <c r="L19" s="45">
        <v>7</v>
      </c>
      <c r="M19" s="153" t="str">
        <f t="shared" si="2"/>
        <v>à</v>
      </c>
      <c r="N19" s="157" t="str">
        <f t="shared" si="3"/>
        <v>West</v>
      </c>
      <c r="O19" s="45">
        <v>4</v>
      </c>
      <c r="P19" s="2"/>
      <c r="Q19" s="3"/>
      <c r="R19" s="3"/>
      <c r="S19" s="3"/>
      <c r="T19" s="3"/>
      <c r="U19" s="3"/>
      <c r="V19" s="3"/>
      <c r="W19" s="3"/>
      <c r="X19" s="140"/>
      <c r="Y19" s="54">
        <v>5</v>
      </c>
      <c r="Z19" s="2"/>
      <c r="AA19" s="3"/>
      <c r="AB19" s="3"/>
      <c r="AC19" s="3"/>
      <c r="AD19" s="3"/>
      <c r="AE19" s="3"/>
      <c r="AF19" s="3"/>
      <c r="AG19" s="3"/>
      <c r="AH19" s="140"/>
      <c r="AI19" s="54">
        <v>2</v>
      </c>
      <c r="AJ19" s="2"/>
      <c r="AK19" s="3"/>
      <c r="AL19" s="3"/>
      <c r="AM19" s="3"/>
      <c r="AN19" s="3"/>
      <c r="AO19" s="3"/>
      <c r="AP19" s="3"/>
      <c r="AQ19" s="3"/>
      <c r="AR19" s="140"/>
      <c r="AS19" s="135"/>
      <c r="AT19" s="135"/>
      <c r="AU19" s="14"/>
      <c r="AV19" s="14"/>
      <c r="AW19" s="145">
        <v>5</v>
      </c>
      <c r="AX19" s="148" t="s">
        <v>10</v>
      </c>
      <c r="AY19" s="10">
        <v>6</v>
      </c>
      <c r="AZ19" s="145">
        <v>5</v>
      </c>
      <c r="BA19" s="151" t="s">
        <v>27</v>
      </c>
      <c r="BB19" s="148" t="s">
        <v>19</v>
      </c>
      <c r="BC19" s="9"/>
    </row>
    <row r="20" spans="1:55" ht="18" customHeight="1" x14ac:dyDescent="0.2">
      <c r="A20" s="135"/>
      <c r="B20" s="135"/>
      <c r="C20" s="5">
        <v>11</v>
      </c>
      <c r="D20" s="26" t="s">
        <v>43</v>
      </c>
      <c r="E20" s="6">
        <v>24</v>
      </c>
      <c r="F20" s="87" t="s">
        <v>57</v>
      </c>
      <c r="G20" s="7">
        <v>5</v>
      </c>
      <c r="H20" s="88">
        <f t="shared" si="0"/>
        <v>1.2000000000000002</v>
      </c>
      <c r="I20" s="8">
        <v>18</v>
      </c>
      <c r="J20" s="45">
        <v>2</v>
      </c>
      <c r="K20" s="137" t="str">
        <f t="shared" si="1"/>
        <v>//</v>
      </c>
      <c r="L20" s="45">
        <v>8</v>
      </c>
      <c r="M20" s="153" t="str">
        <f t="shared" si="2"/>
        <v>æ</v>
      </c>
      <c r="N20" s="157" t="str">
        <f t="shared" si="3"/>
        <v>Nordwest</v>
      </c>
      <c r="O20" s="45">
        <v>2</v>
      </c>
      <c r="P20" s="2"/>
      <c r="Q20" s="3"/>
      <c r="R20" s="3"/>
      <c r="S20" s="3"/>
      <c r="T20" s="3"/>
      <c r="U20" s="3"/>
      <c r="V20" s="3"/>
      <c r="W20" s="3"/>
      <c r="X20" s="140"/>
      <c r="Y20" s="54">
        <v>2</v>
      </c>
      <c r="Z20" s="2"/>
      <c r="AA20" s="3"/>
      <c r="AB20" s="3"/>
      <c r="AC20" s="3"/>
      <c r="AD20" s="3"/>
      <c r="AE20" s="3"/>
      <c r="AF20" s="3"/>
      <c r="AG20" s="3"/>
      <c r="AH20" s="140"/>
      <c r="AI20" s="54">
        <v>4</v>
      </c>
      <c r="AJ20" s="2"/>
      <c r="AK20" s="3"/>
      <c r="AL20" s="3"/>
      <c r="AM20" s="3"/>
      <c r="AN20" s="3"/>
      <c r="AO20" s="3"/>
      <c r="AP20" s="3"/>
      <c r="AQ20" s="3"/>
      <c r="AR20" s="140"/>
      <c r="AS20" s="135"/>
      <c r="AT20" s="135"/>
      <c r="AU20" s="14"/>
      <c r="AV20" s="14"/>
      <c r="AW20" s="145">
        <v>6</v>
      </c>
      <c r="AX20" s="148" t="s">
        <v>11</v>
      </c>
      <c r="AY20" s="10">
        <v>7</v>
      </c>
      <c r="AZ20" s="145">
        <v>6</v>
      </c>
      <c r="BA20" s="151" t="s">
        <v>28</v>
      </c>
      <c r="BB20" s="148" t="s">
        <v>20</v>
      </c>
      <c r="BC20" s="9"/>
    </row>
    <row r="21" spans="1:55" ht="18" customHeight="1" x14ac:dyDescent="0.2">
      <c r="A21" s="135"/>
      <c r="B21" s="135"/>
      <c r="C21" s="5">
        <v>12</v>
      </c>
      <c r="D21" s="26" t="s">
        <v>44</v>
      </c>
      <c r="E21" s="6">
        <v>23</v>
      </c>
      <c r="F21" s="87" t="s">
        <v>57</v>
      </c>
      <c r="G21" s="7">
        <v>5</v>
      </c>
      <c r="H21" s="88">
        <f t="shared" si="0"/>
        <v>1.1500000000000001</v>
      </c>
      <c r="I21" s="8">
        <v>12</v>
      </c>
      <c r="J21" s="45">
        <v>5</v>
      </c>
      <c r="K21" s="137" t="str">
        <f t="shared" si="1"/>
        <v>/////</v>
      </c>
      <c r="L21" s="45">
        <v>6</v>
      </c>
      <c r="M21" s="153" t="str">
        <f t="shared" si="2"/>
        <v>ä</v>
      </c>
      <c r="N21" s="157" t="str">
        <f t="shared" si="3"/>
        <v>Südwest</v>
      </c>
      <c r="O21" s="45">
        <v>2</v>
      </c>
      <c r="P21" s="2"/>
      <c r="Q21" s="3"/>
      <c r="R21" s="3"/>
      <c r="S21" s="3"/>
      <c r="T21" s="3"/>
      <c r="U21" s="3"/>
      <c r="V21" s="3"/>
      <c r="W21" s="3"/>
      <c r="X21" s="140"/>
      <c r="Y21" s="54">
        <v>4</v>
      </c>
      <c r="Z21" s="2"/>
      <c r="AA21" s="3"/>
      <c r="AB21" s="3"/>
      <c r="AC21" s="3"/>
      <c r="AD21" s="3"/>
      <c r="AE21" s="3"/>
      <c r="AF21" s="3"/>
      <c r="AG21" s="3"/>
      <c r="AH21" s="140"/>
      <c r="AI21" s="54">
        <v>7</v>
      </c>
      <c r="AJ21" s="2"/>
      <c r="AK21" s="3"/>
      <c r="AL21" s="3"/>
      <c r="AM21" s="3"/>
      <c r="AN21" s="3"/>
      <c r="AO21" s="3"/>
      <c r="AP21" s="3"/>
      <c r="AQ21" s="3"/>
      <c r="AR21" s="140"/>
      <c r="AS21" s="135"/>
      <c r="AT21" s="135"/>
      <c r="AU21" s="14"/>
      <c r="AV21" s="14"/>
      <c r="AW21" s="145">
        <v>7</v>
      </c>
      <c r="AX21" s="148" t="s">
        <v>12</v>
      </c>
      <c r="AY21" s="10">
        <v>8</v>
      </c>
      <c r="AZ21" s="145">
        <v>7</v>
      </c>
      <c r="BA21" s="151" t="s">
        <v>29</v>
      </c>
      <c r="BB21" s="148" t="s">
        <v>21</v>
      </c>
      <c r="BC21" s="9"/>
    </row>
    <row r="22" spans="1:55" ht="18" customHeight="1" x14ac:dyDescent="0.2">
      <c r="A22" s="135"/>
      <c r="B22" s="135"/>
      <c r="C22" s="5">
        <v>13</v>
      </c>
      <c r="D22" s="26" t="s">
        <v>45</v>
      </c>
      <c r="E22" s="6">
        <v>22</v>
      </c>
      <c r="F22" s="87" t="s">
        <v>60</v>
      </c>
      <c r="G22" s="7">
        <v>6</v>
      </c>
      <c r="H22" s="88">
        <f t="shared" si="0"/>
        <v>1.3199999999999998</v>
      </c>
      <c r="I22" s="8">
        <v>15</v>
      </c>
      <c r="J22" s="45">
        <v>2</v>
      </c>
      <c r="K22" s="137" t="str">
        <f t="shared" si="1"/>
        <v>//</v>
      </c>
      <c r="L22" s="45">
        <v>6</v>
      </c>
      <c r="M22" s="153" t="str">
        <f t="shared" si="2"/>
        <v>ä</v>
      </c>
      <c r="N22" s="157" t="str">
        <f t="shared" si="3"/>
        <v>Südwest</v>
      </c>
      <c r="O22" s="45">
        <v>4</v>
      </c>
      <c r="P22" s="2"/>
      <c r="Q22" s="3"/>
      <c r="R22" s="3"/>
      <c r="S22" s="3"/>
      <c r="T22" s="3"/>
      <c r="U22" s="3"/>
      <c r="V22" s="3"/>
      <c r="W22" s="3"/>
      <c r="X22" s="140"/>
      <c r="Y22" s="54">
        <v>5</v>
      </c>
      <c r="Z22" s="2"/>
      <c r="AA22" s="3"/>
      <c r="AB22" s="3"/>
      <c r="AC22" s="3"/>
      <c r="AD22" s="3"/>
      <c r="AE22" s="3"/>
      <c r="AF22" s="3"/>
      <c r="AG22" s="3"/>
      <c r="AH22" s="140"/>
      <c r="AI22" s="54">
        <v>8</v>
      </c>
      <c r="AJ22" s="2"/>
      <c r="AK22" s="3"/>
      <c r="AL22" s="3"/>
      <c r="AM22" s="3"/>
      <c r="AN22" s="3"/>
      <c r="AO22" s="3"/>
      <c r="AP22" s="3"/>
      <c r="AQ22" s="3"/>
      <c r="AR22" s="140"/>
      <c r="AS22" s="135"/>
      <c r="AT22" s="135"/>
      <c r="AU22" s="14"/>
      <c r="AV22" s="14"/>
      <c r="AW22" s="145">
        <v>8</v>
      </c>
      <c r="AX22" s="149" t="s">
        <v>13</v>
      </c>
      <c r="AY22" s="10">
        <v>9</v>
      </c>
      <c r="AZ22" s="145">
        <v>8</v>
      </c>
      <c r="BA22" s="152" t="s">
        <v>30</v>
      </c>
      <c r="BB22" s="149" t="s">
        <v>22</v>
      </c>
      <c r="BC22" s="9"/>
    </row>
    <row r="23" spans="1:55" ht="18" customHeight="1" x14ac:dyDescent="0.2">
      <c r="A23" s="135"/>
      <c r="B23" s="135"/>
      <c r="C23" s="5">
        <v>14</v>
      </c>
      <c r="D23" s="26" t="s">
        <v>71</v>
      </c>
      <c r="E23" s="6">
        <v>30</v>
      </c>
      <c r="F23" s="87" t="s">
        <v>57</v>
      </c>
      <c r="G23" s="7">
        <v>2</v>
      </c>
      <c r="H23" s="88">
        <f t="shared" si="0"/>
        <v>0.6</v>
      </c>
      <c r="I23" s="8">
        <v>14</v>
      </c>
      <c r="J23" s="45">
        <v>1</v>
      </c>
      <c r="K23" s="137" t="str">
        <f t="shared" si="1"/>
        <v>/</v>
      </c>
      <c r="L23" s="45">
        <v>7</v>
      </c>
      <c r="M23" s="153" t="str">
        <f t="shared" si="2"/>
        <v>à</v>
      </c>
      <c r="N23" s="157" t="str">
        <f t="shared" si="3"/>
        <v>West</v>
      </c>
      <c r="O23" s="45">
        <v>8</v>
      </c>
      <c r="P23" s="2"/>
      <c r="Q23" s="3"/>
      <c r="R23" s="3"/>
      <c r="S23" s="3"/>
      <c r="T23" s="3"/>
      <c r="U23" s="3"/>
      <c r="V23" s="3"/>
      <c r="W23" s="3"/>
      <c r="X23" s="140"/>
      <c r="Y23" s="54">
        <v>6</v>
      </c>
      <c r="Z23" s="2"/>
      <c r="AA23" s="3"/>
      <c r="AB23" s="3"/>
      <c r="AC23" s="3"/>
      <c r="AD23" s="3"/>
      <c r="AE23" s="3"/>
      <c r="AF23" s="3"/>
      <c r="AG23" s="3"/>
      <c r="AH23" s="140"/>
      <c r="AI23" s="54">
        <v>1</v>
      </c>
      <c r="AJ23" s="2"/>
      <c r="AK23" s="3"/>
      <c r="AL23" s="3"/>
      <c r="AM23" s="3"/>
      <c r="AN23" s="3"/>
      <c r="AO23" s="3"/>
      <c r="AP23" s="3"/>
      <c r="AQ23" s="3"/>
      <c r="AR23" s="140"/>
      <c r="AS23" s="135"/>
      <c r="AT23" s="135"/>
      <c r="AU23" s="14"/>
      <c r="AV23" s="14"/>
      <c r="AW23" s="10"/>
      <c r="AX23" s="9"/>
      <c r="AY23" s="9"/>
      <c r="AZ23" s="9"/>
      <c r="BA23" s="9"/>
      <c r="BB23" s="9"/>
      <c r="BC23" s="9"/>
    </row>
    <row r="24" spans="1:55" ht="18" customHeight="1" x14ac:dyDescent="0.2">
      <c r="A24" s="135"/>
      <c r="B24" s="135"/>
      <c r="C24" s="5">
        <v>15</v>
      </c>
      <c r="D24" s="26" t="s">
        <v>47</v>
      </c>
      <c r="E24" s="6">
        <v>25</v>
      </c>
      <c r="F24" s="87" t="s">
        <v>57</v>
      </c>
      <c r="G24" s="7">
        <v>2</v>
      </c>
      <c r="H24" s="88">
        <f t="shared" si="0"/>
        <v>0.5</v>
      </c>
      <c r="I24" s="8">
        <v>14</v>
      </c>
      <c r="J24" s="45">
        <v>0</v>
      </c>
      <c r="K24" s="137" t="str">
        <f t="shared" si="1"/>
        <v/>
      </c>
      <c r="L24" s="45">
        <v>8</v>
      </c>
      <c r="M24" s="153" t="str">
        <f t="shared" si="2"/>
        <v>æ</v>
      </c>
      <c r="N24" s="157" t="str">
        <f t="shared" si="3"/>
        <v>Nordwest</v>
      </c>
      <c r="O24" s="45">
        <v>8</v>
      </c>
      <c r="P24" s="2"/>
      <c r="Q24" s="3"/>
      <c r="R24" s="3"/>
      <c r="S24" s="3"/>
      <c r="T24" s="3"/>
      <c r="U24" s="3"/>
      <c r="V24" s="3"/>
      <c r="W24" s="3"/>
      <c r="X24" s="140"/>
      <c r="Y24" s="54">
        <v>2</v>
      </c>
      <c r="Z24" s="2"/>
      <c r="AA24" s="3"/>
      <c r="AB24" s="3"/>
      <c r="AC24" s="3"/>
      <c r="AD24" s="3"/>
      <c r="AE24" s="3"/>
      <c r="AF24" s="3"/>
      <c r="AG24" s="3"/>
      <c r="AH24" s="140"/>
      <c r="AI24" s="54">
        <v>2</v>
      </c>
      <c r="AJ24" s="2"/>
      <c r="AK24" s="3"/>
      <c r="AL24" s="3"/>
      <c r="AM24" s="3"/>
      <c r="AN24" s="3"/>
      <c r="AO24" s="3"/>
      <c r="AP24" s="3"/>
      <c r="AQ24" s="3"/>
      <c r="AR24" s="140"/>
      <c r="AS24" s="135"/>
      <c r="AT24" s="135"/>
      <c r="AU24" s="14"/>
      <c r="AV24" s="14"/>
      <c r="AW24" s="10"/>
      <c r="AX24" s="9"/>
      <c r="AY24" s="9"/>
      <c r="AZ24" s="9"/>
      <c r="BA24" s="9"/>
      <c r="BB24" s="75"/>
      <c r="BC24" s="9"/>
    </row>
    <row r="25" spans="1:55" ht="18" customHeight="1" x14ac:dyDescent="0.2">
      <c r="A25" s="135"/>
      <c r="B25" s="135"/>
      <c r="C25" s="5">
        <v>16</v>
      </c>
      <c r="D25" s="26" t="s">
        <v>49</v>
      </c>
      <c r="E25" s="6">
        <v>26</v>
      </c>
      <c r="F25" s="87" t="s">
        <v>57</v>
      </c>
      <c r="G25" s="7">
        <v>3</v>
      </c>
      <c r="H25" s="88">
        <f t="shared" si="0"/>
        <v>0.78</v>
      </c>
      <c r="I25" s="8">
        <v>16</v>
      </c>
      <c r="J25" s="45">
        <v>0</v>
      </c>
      <c r="K25" s="137" t="str">
        <f t="shared" si="1"/>
        <v/>
      </c>
      <c r="L25" s="45">
        <v>8</v>
      </c>
      <c r="M25" s="153" t="str">
        <f t="shared" si="2"/>
        <v>æ</v>
      </c>
      <c r="N25" s="157" t="str">
        <f t="shared" si="3"/>
        <v>Nordwest</v>
      </c>
      <c r="O25" s="45">
        <v>3</v>
      </c>
      <c r="P25" s="2"/>
      <c r="Q25" s="3"/>
      <c r="R25" s="3"/>
      <c r="S25" s="3"/>
      <c r="T25" s="3"/>
      <c r="U25" s="3"/>
      <c r="V25" s="3"/>
      <c r="W25" s="3"/>
      <c r="X25" s="140"/>
      <c r="Y25" s="54">
        <v>2</v>
      </c>
      <c r="Z25" s="2"/>
      <c r="AA25" s="3"/>
      <c r="AB25" s="3"/>
      <c r="AC25" s="3"/>
      <c r="AD25" s="3"/>
      <c r="AE25" s="3"/>
      <c r="AF25" s="3"/>
      <c r="AG25" s="3"/>
      <c r="AH25" s="140"/>
      <c r="AI25" s="54">
        <v>2</v>
      </c>
      <c r="AJ25" s="2"/>
      <c r="AK25" s="3"/>
      <c r="AL25" s="3"/>
      <c r="AM25" s="3"/>
      <c r="AN25" s="3"/>
      <c r="AO25" s="3"/>
      <c r="AP25" s="3"/>
      <c r="AQ25" s="3"/>
      <c r="AR25" s="140"/>
      <c r="AS25" s="135"/>
      <c r="AT25" s="135"/>
      <c r="AU25" s="14"/>
      <c r="AV25" s="14"/>
      <c r="AW25" s="10"/>
      <c r="AX25" s="9"/>
      <c r="AY25" s="9"/>
      <c r="AZ25" s="9"/>
      <c r="BA25" s="9"/>
      <c r="BB25" s="75"/>
      <c r="BC25" s="9"/>
    </row>
    <row r="26" spans="1:55" ht="18" customHeight="1" x14ac:dyDescent="0.2">
      <c r="A26" s="135"/>
      <c r="B26" s="135"/>
      <c r="C26" s="5">
        <v>17</v>
      </c>
      <c r="D26" s="26" t="s">
        <v>50</v>
      </c>
      <c r="E26" s="6">
        <v>12</v>
      </c>
      <c r="F26" s="87" t="s">
        <v>59</v>
      </c>
      <c r="G26" s="7">
        <v>5</v>
      </c>
      <c r="H26" s="88">
        <f t="shared" si="0"/>
        <v>0.60000000000000009</v>
      </c>
      <c r="I26" s="8">
        <v>17</v>
      </c>
      <c r="J26" s="45">
        <v>0</v>
      </c>
      <c r="K26" s="137" t="str">
        <f t="shared" si="1"/>
        <v/>
      </c>
      <c r="L26" s="45">
        <v>7</v>
      </c>
      <c r="M26" s="153" t="str">
        <f t="shared" si="2"/>
        <v>à</v>
      </c>
      <c r="N26" s="157" t="str">
        <f t="shared" si="3"/>
        <v>West</v>
      </c>
      <c r="O26" s="45">
        <v>2</v>
      </c>
      <c r="P26" s="2"/>
      <c r="Q26" s="3"/>
      <c r="R26" s="3"/>
      <c r="S26" s="3"/>
      <c r="T26" s="3"/>
      <c r="U26" s="3"/>
      <c r="V26" s="3"/>
      <c r="W26" s="3"/>
      <c r="X26" s="140"/>
      <c r="Y26" s="54">
        <v>2</v>
      </c>
      <c r="Z26" s="2"/>
      <c r="AA26" s="3"/>
      <c r="AB26" s="3"/>
      <c r="AC26" s="3"/>
      <c r="AD26" s="3"/>
      <c r="AE26" s="3"/>
      <c r="AF26" s="3"/>
      <c r="AG26" s="3"/>
      <c r="AH26" s="140"/>
      <c r="AI26" s="54">
        <v>2</v>
      </c>
      <c r="AJ26" s="2"/>
      <c r="AK26" s="3"/>
      <c r="AL26" s="3"/>
      <c r="AM26" s="3"/>
      <c r="AN26" s="3"/>
      <c r="AO26" s="3"/>
      <c r="AP26" s="3"/>
      <c r="AQ26" s="3"/>
      <c r="AR26" s="140"/>
      <c r="AS26" s="135"/>
      <c r="AT26" s="135"/>
      <c r="AU26" s="14"/>
      <c r="AV26" s="14"/>
      <c r="AW26" s="10"/>
      <c r="AX26" s="9"/>
      <c r="AY26" s="9"/>
      <c r="AZ26" s="9"/>
      <c r="BA26" s="9"/>
      <c r="BB26" s="75"/>
      <c r="BC26" s="9"/>
    </row>
    <row r="27" spans="1:55" ht="18" customHeight="1" x14ac:dyDescent="0.2">
      <c r="A27" s="135"/>
      <c r="B27" s="135"/>
      <c r="C27" s="5">
        <v>18</v>
      </c>
      <c r="D27" s="26" t="s">
        <v>51</v>
      </c>
      <c r="E27" s="6">
        <v>21</v>
      </c>
      <c r="F27" s="87" t="s">
        <v>58</v>
      </c>
      <c r="G27" s="7">
        <v>6</v>
      </c>
      <c r="H27" s="88">
        <f t="shared" si="0"/>
        <v>1.26</v>
      </c>
      <c r="I27" s="8">
        <v>20</v>
      </c>
      <c r="J27" s="45">
        <v>0</v>
      </c>
      <c r="K27" s="137" t="str">
        <f t="shared" si="1"/>
        <v/>
      </c>
      <c r="L27" s="45">
        <v>7</v>
      </c>
      <c r="M27" s="153" t="str">
        <f t="shared" si="2"/>
        <v>à</v>
      </c>
      <c r="N27" s="157" t="str">
        <f t="shared" si="3"/>
        <v>West</v>
      </c>
      <c r="O27" s="45">
        <v>4</v>
      </c>
      <c r="P27" s="2"/>
      <c r="Q27" s="3"/>
      <c r="R27" s="3"/>
      <c r="S27" s="3"/>
      <c r="T27" s="3"/>
      <c r="U27" s="3"/>
      <c r="V27" s="3"/>
      <c r="W27" s="3"/>
      <c r="X27" s="140"/>
      <c r="Y27" s="54">
        <v>2</v>
      </c>
      <c r="Z27" s="2"/>
      <c r="AA27" s="3"/>
      <c r="AB27" s="3"/>
      <c r="AC27" s="3"/>
      <c r="AD27" s="3"/>
      <c r="AE27" s="3"/>
      <c r="AF27" s="3"/>
      <c r="AG27" s="3"/>
      <c r="AH27" s="140"/>
      <c r="AI27" s="54">
        <v>2</v>
      </c>
      <c r="AJ27" s="2"/>
      <c r="AK27" s="3"/>
      <c r="AL27" s="3"/>
      <c r="AM27" s="3"/>
      <c r="AN27" s="3"/>
      <c r="AO27" s="3"/>
      <c r="AP27" s="3"/>
      <c r="AQ27" s="3"/>
      <c r="AR27" s="140"/>
      <c r="AS27" s="135"/>
      <c r="AT27" s="135"/>
      <c r="AU27" s="14"/>
      <c r="AV27" s="14"/>
      <c r="AW27" s="10"/>
      <c r="AX27" s="9"/>
      <c r="AY27" s="9"/>
      <c r="AZ27" s="9"/>
      <c r="BA27" s="9"/>
      <c r="BB27" s="75"/>
      <c r="BC27" s="9"/>
    </row>
    <row r="28" spans="1:55" ht="18" customHeight="1" x14ac:dyDescent="0.2">
      <c r="A28" s="135"/>
      <c r="B28" s="135"/>
      <c r="C28" s="5">
        <v>19</v>
      </c>
      <c r="D28" s="26" t="s">
        <v>53</v>
      </c>
      <c r="E28" s="6">
        <v>14</v>
      </c>
      <c r="F28" s="87" t="s">
        <v>59</v>
      </c>
      <c r="G28" s="7">
        <v>5</v>
      </c>
      <c r="H28" s="88">
        <f t="shared" si="0"/>
        <v>0.70000000000000007</v>
      </c>
      <c r="I28" s="8">
        <v>16</v>
      </c>
      <c r="J28" s="45">
        <v>3</v>
      </c>
      <c r="K28" s="137" t="str">
        <f t="shared" si="1"/>
        <v>///</v>
      </c>
      <c r="L28" s="45">
        <v>1</v>
      </c>
      <c r="M28" s="153" t="str">
        <f t="shared" si="2"/>
        <v>â</v>
      </c>
      <c r="N28" s="157" t="str">
        <f t="shared" si="3"/>
        <v>Nord</v>
      </c>
      <c r="O28" s="45">
        <v>4</v>
      </c>
      <c r="P28" s="2"/>
      <c r="Q28" s="3"/>
      <c r="R28" s="3"/>
      <c r="S28" s="3"/>
      <c r="T28" s="3"/>
      <c r="U28" s="3"/>
      <c r="V28" s="3"/>
      <c r="W28" s="3"/>
      <c r="X28" s="140"/>
      <c r="Y28" s="54">
        <v>3</v>
      </c>
      <c r="Z28" s="2"/>
      <c r="AA28" s="3"/>
      <c r="AB28" s="3"/>
      <c r="AC28" s="3"/>
      <c r="AD28" s="3"/>
      <c r="AE28" s="3"/>
      <c r="AF28" s="3"/>
      <c r="AG28" s="3"/>
      <c r="AH28" s="140"/>
      <c r="AI28" s="54">
        <v>4</v>
      </c>
      <c r="AJ28" s="2"/>
      <c r="AK28" s="3"/>
      <c r="AL28" s="3"/>
      <c r="AM28" s="3"/>
      <c r="AN28" s="3"/>
      <c r="AO28" s="3"/>
      <c r="AP28" s="3"/>
      <c r="AQ28" s="3"/>
      <c r="AR28" s="140"/>
      <c r="AS28" s="135"/>
      <c r="AT28" s="135"/>
      <c r="AU28" s="14"/>
      <c r="AV28" s="14"/>
      <c r="AW28" s="10"/>
      <c r="AX28" s="9"/>
      <c r="AY28" s="9"/>
      <c r="AZ28" s="9"/>
      <c r="BA28" s="9"/>
      <c r="BB28" s="75"/>
      <c r="BC28" s="9"/>
    </row>
    <row r="29" spans="1:55" ht="18" customHeight="1" x14ac:dyDescent="0.2">
      <c r="A29" s="135"/>
      <c r="B29" s="135"/>
      <c r="C29" s="96">
        <v>20</v>
      </c>
      <c r="D29" s="97" t="s">
        <v>54</v>
      </c>
      <c r="E29" s="98">
        <v>21</v>
      </c>
      <c r="F29" s="99" t="s">
        <v>57</v>
      </c>
      <c r="G29" s="100">
        <v>3</v>
      </c>
      <c r="H29" s="101">
        <f t="shared" si="0"/>
        <v>0.63</v>
      </c>
      <c r="I29" s="102">
        <v>14</v>
      </c>
      <c r="J29" s="52">
        <v>3</v>
      </c>
      <c r="K29" s="138" t="str">
        <f t="shared" si="1"/>
        <v>///</v>
      </c>
      <c r="L29" s="52">
        <v>2</v>
      </c>
      <c r="M29" s="153" t="str">
        <f t="shared" si="2"/>
        <v>å</v>
      </c>
      <c r="N29" s="157" t="str">
        <f t="shared" si="3"/>
        <v>Nordost</v>
      </c>
      <c r="O29" s="52">
        <v>6</v>
      </c>
      <c r="P29" s="103"/>
      <c r="Q29" s="104"/>
      <c r="R29" s="104"/>
      <c r="S29" s="104"/>
      <c r="T29" s="104"/>
      <c r="U29" s="104"/>
      <c r="V29" s="104"/>
      <c r="W29" s="104"/>
      <c r="X29" s="141"/>
      <c r="Y29" s="105">
        <v>4</v>
      </c>
      <c r="Z29" s="103"/>
      <c r="AA29" s="104"/>
      <c r="AB29" s="104"/>
      <c r="AC29" s="104"/>
      <c r="AD29" s="104"/>
      <c r="AE29" s="104"/>
      <c r="AF29" s="104"/>
      <c r="AG29" s="104"/>
      <c r="AH29" s="141"/>
      <c r="AI29" s="105">
        <v>4</v>
      </c>
      <c r="AJ29" s="103"/>
      <c r="AK29" s="104"/>
      <c r="AL29" s="104"/>
      <c r="AM29" s="104"/>
      <c r="AN29" s="104"/>
      <c r="AO29" s="104"/>
      <c r="AP29" s="104"/>
      <c r="AQ29" s="104"/>
      <c r="AR29" s="141"/>
      <c r="AS29" s="135"/>
      <c r="AT29" s="135"/>
      <c r="AU29" s="14"/>
      <c r="AV29" s="14"/>
      <c r="AW29" s="10"/>
      <c r="AX29" s="9"/>
      <c r="AY29" s="9"/>
      <c r="AZ29" s="9"/>
      <c r="BA29" s="9"/>
      <c r="BB29" s="75"/>
      <c r="BC29" s="9"/>
    </row>
    <row r="30" spans="1:55" s="91" customFormat="1" ht="21" customHeight="1" x14ac:dyDescent="0.2">
      <c r="A30" s="134"/>
      <c r="B30" s="134"/>
      <c r="C30" s="92" t="s">
        <v>52</v>
      </c>
      <c r="D30" s="93" t="s">
        <v>0</v>
      </c>
      <c r="E30" s="94" t="s">
        <v>3</v>
      </c>
      <c r="F30" s="123" t="s">
        <v>48</v>
      </c>
      <c r="G30" s="125" t="s">
        <v>55</v>
      </c>
      <c r="H30" s="126" t="s">
        <v>56</v>
      </c>
      <c r="I30" s="124" t="s">
        <v>4</v>
      </c>
      <c r="J30" s="93"/>
      <c r="K30" s="93" t="s">
        <v>1</v>
      </c>
      <c r="L30" s="127"/>
      <c r="M30" s="160" t="s">
        <v>14</v>
      </c>
      <c r="N30" s="158"/>
      <c r="O30" s="93"/>
      <c r="P30" s="193" t="s">
        <v>64</v>
      </c>
      <c r="Q30" s="193"/>
      <c r="R30" s="193"/>
      <c r="S30" s="193"/>
      <c r="T30" s="193"/>
      <c r="U30" s="193"/>
      <c r="V30" s="193"/>
      <c r="W30" s="193"/>
      <c r="X30" s="193"/>
      <c r="Y30" s="93"/>
      <c r="Z30" s="193" t="s">
        <v>63</v>
      </c>
      <c r="AA30" s="193"/>
      <c r="AB30" s="193"/>
      <c r="AC30" s="193"/>
      <c r="AD30" s="193"/>
      <c r="AE30" s="193"/>
      <c r="AF30" s="193"/>
      <c r="AG30" s="193"/>
      <c r="AH30" s="193"/>
      <c r="AI30" s="93"/>
      <c r="AJ30" s="193" t="s">
        <v>65</v>
      </c>
      <c r="AK30" s="193"/>
      <c r="AL30" s="193"/>
      <c r="AM30" s="193"/>
      <c r="AN30" s="193"/>
      <c r="AO30" s="193"/>
      <c r="AP30" s="193"/>
      <c r="AQ30" s="193"/>
      <c r="AR30" s="193"/>
      <c r="AS30" s="134"/>
      <c r="AT30" s="134"/>
      <c r="BB30" s="95"/>
    </row>
    <row r="31" spans="1:55" ht="15" customHeight="1" x14ac:dyDescent="0.2">
      <c r="D31" s="9"/>
      <c r="E31" s="9"/>
      <c r="F31" s="10"/>
      <c r="G31" s="9"/>
      <c r="H31" s="10"/>
      <c r="AW31" s="10"/>
      <c r="AX31" s="9"/>
      <c r="AY31" s="9"/>
      <c r="AZ31" s="9"/>
      <c r="BA31" s="9"/>
      <c r="BB31" s="75"/>
      <c r="BC31" s="9"/>
    </row>
    <row r="32" spans="1:55" ht="15" customHeight="1" x14ac:dyDescent="0.2">
      <c r="AW32" s="10"/>
      <c r="AX32" s="9"/>
      <c r="AY32" s="9"/>
      <c r="AZ32" s="9"/>
      <c r="BA32" s="9"/>
      <c r="BB32" s="75"/>
      <c r="BC32" s="9"/>
    </row>
    <row r="33" spans="11:55" ht="15" customHeight="1" x14ac:dyDescent="0.2">
      <c r="K33" s="9"/>
      <c r="M33" s="9"/>
      <c r="N33" s="9"/>
      <c r="AW33" s="10"/>
      <c r="AX33" s="9"/>
      <c r="AY33" s="9"/>
      <c r="AZ33" s="9"/>
      <c r="BA33" s="9"/>
      <c r="BB33" s="75"/>
      <c r="BC33" s="9"/>
    </row>
    <row r="34" spans="11:55" ht="15" customHeight="1" x14ac:dyDescent="0.2">
      <c r="K34" s="9"/>
      <c r="M34" s="9"/>
      <c r="N34" s="9"/>
      <c r="AW34" s="10"/>
      <c r="AX34" s="9"/>
      <c r="AY34" s="9"/>
      <c r="AZ34" s="9"/>
      <c r="BA34" s="9"/>
      <c r="BB34" s="75"/>
      <c r="BC34" s="9"/>
    </row>
    <row r="35" spans="11:55" ht="15" customHeight="1" x14ac:dyDescent="0.2">
      <c r="K35" s="9"/>
      <c r="M35" s="9"/>
      <c r="N35" s="9"/>
      <c r="AW35" s="10"/>
      <c r="AX35" s="9"/>
      <c r="AY35" s="9"/>
      <c r="AZ35" s="9"/>
      <c r="BA35" s="9"/>
      <c r="BB35" s="75"/>
      <c r="BC35" s="9"/>
    </row>
    <row r="36" spans="11:55" ht="15" customHeight="1" x14ac:dyDescent="0.2">
      <c r="K36" s="9"/>
      <c r="M36" s="9"/>
      <c r="N36" s="9"/>
      <c r="AW36" s="10"/>
      <c r="AX36" s="9"/>
      <c r="AY36" s="9"/>
      <c r="AZ36" s="9"/>
      <c r="BA36" s="9"/>
      <c r="BB36" s="75"/>
      <c r="BC36" s="9"/>
    </row>
    <row r="37" spans="11:55" ht="15" customHeight="1" x14ac:dyDescent="0.2">
      <c r="K37" s="9"/>
      <c r="M37" s="9"/>
      <c r="N37" s="9"/>
      <c r="AW37" s="10"/>
      <c r="AX37" s="9"/>
      <c r="AY37" s="9"/>
      <c r="AZ37" s="9"/>
      <c r="BA37" s="9"/>
      <c r="BB37" s="75"/>
      <c r="BC37" s="9"/>
    </row>
    <row r="38" spans="11:55" ht="15" customHeight="1" x14ac:dyDescent="0.2">
      <c r="K38" s="9"/>
      <c r="M38" s="9"/>
      <c r="N38" s="9"/>
      <c r="AW38" s="10"/>
      <c r="AX38" s="9"/>
      <c r="AY38" s="9"/>
      <c r="AZ38" s="9"/>
      <c r="BA38" s="9"/>
      <c r="BB38" s="75"/>
      <c r="BC38" s="9"/>
    </row>
    <row r="39" spans="11:55" ht="15" customHeight="1" x14ac:dyDescent="0.2">
      <c r="K39" s="9"/>
      <c r="M39" s="9"/>
      <c r="N39" s="9"/>
      <c r="AW39" s="10"/>
      <c r="AX39" s="9"/>
      <c r="AY39" s="9"/>
      <c r="AZ39" s="9"/>
      <c r="BA39" s="9"/>
      <c r="BB39" s="75"/>
      <c r="BC39" s="9"/>
    </row>
    <row r="40" spans="11:55" ht="15" customHeight="1" x14ac:dyDescent="0.2">
      <c r="K40" s="9"/>
      <c r="M40" s="9"/>
      <c r="N40" s="9"/>
      <c r="AW40" s="10"/>
      <c r="AX40" s="9"/>
      <c r="AY40" s="9"/>
      <c r="AZ40" s="9"/>
      <c r="BA40" s="9"/>
      <c r="BB40" s="75"/>
      <c r="BC40" s="9"/>
    </row>
    <row r="41" spans="11:55" ht="15" customHeight="1" x14ac:dyDescent="0.2">
      <c r="K41" s="9"/>
      <c r="M41" s="9"/>
      <c r="N41" s="9"/>
      <c r="AW41" s="10"/>
      <c r="AX41" s="9"/>
      <c r="AY41" s="9"/>
      <c r="AZ41" s="9"/>
      <c r="BA41" s="9"/>
      <c r="BB41" s="75"/>
      <c r="BC41" s="9"/>
    </row>
    <row r="42" spans="11:55" ht="15" customHeight="1" x14ac:dyDescent="0.2">
      <c r="K42" s="9"/>
      <c r="M42" s="9"/>
      <c r="N42" s="9"/>
      <c r="AW42" s="10"/>
      <c r="AX42" s="9"/>
      <c r="AY42" s="9"/>
      <c r="AZ42" s="9"/>
      <c r="BA42" s="9"/>
      <c r="BB42" s="75"/>
      <c r="BC42" s="9"/>
    </row>
    <row r="43" spans="11:55" ht="15" customHeight="1" x14ac:dyDescent="0.2">
      <c r="K43" s="83"/>
      <c r="M43" s="10"/>
      <c r="N43" s="11"/>
      <c r="AW43" s="10"/>
      <c r="AX43" s="9"/>
      <c r="AY43" s="9"/>
      <c r="AZ43" s="9"/>
      <c r="BA43" s="9"/>
      <c r="BB43" s="75"/>
      <c r="BC43" s="9"/>
    </row>
    <row r="44" spans="11:55" ht="15" customHeight="1" x14ac:dyDescent="0.2">
      <c r="AW44" s="10"/>
      <c r="AX44" s="9"/>
      <c r="AY44" s="9"/>
      <c r="AZ44" s="9"/>
      <c r="BA44" s="9"/>
      <c r="BB44" s="75"/>
      <c r="BC44" s="9"/>
    </row>
    <row r="45" spans="11:55" ht="15" customHeight="1" x14ac:dyDescent="0.2">
      <c r="AW45" s="10"/>
      <c r="AX45" s="9"/>
      <c r="AY45" s="9"/>
      <c r="AZ45" s="9"/>
      <c r="BA45" s="9"/>
      <c r="BB45" s="75"/>
      <c r="BC45" s="9"/>
    </row>
  </sheetData>
  <mergeCells count="7">
    <mergeCell ref="P30:X30"/>
    <mergeCell ref="Z30:AH30"/>
    <mergeCell ref="AJ30:AR30"/>
    <mergeCell ref="G5:I5"/>
    <mergeCell ref="P9:X9"/>
    <mergeCell ref="Z9:AH9"/>
    <mergeCell ref="AJ9:AR9"/>
  </mergeCells>
  <conditionalFormatting sqref="P10:W29">
    <cfRule type="expression" dxfId="5" priority="3" stopIfTrue="1">
      <formula>$O10&gt;=P$1</formula>
    </cfRule>
  </conditionalFormatting>
  <conditionalFormatting sqref="Z10:AG29">
    <cfRule type="expression" dxfId="4" priority="2" stopIfTrue="1">
      <formula>$Y10&gt;=Z$1</formula>
    </cfRule>
  </conditionalFormatting>
  <conditionalFormatting sqref="AJ10:AQ29">
    <cfRule type="expression" dxfId="3" priority="1" stopIfTrue="1">
      <formula>$AI10&gt;=AJ$1</formula>
    </cfRule>
  </conditionalFormatting>
  <dataValidations count="1">
    <dataValidation type="whole" allowBlank="1" showInputMessage="1" showErrorMessage="1" errorTitle="Eingabefehler" error="Nur Ganzzahlen von 0 bis 8_x000a_sind zulässig" sqref="J10:J29 L10:L29 O10:O29 Y10:Y29 AI10:AI29">
      <formula1>0</formula1>
      <formula2>8</formula2>
    </dataValidation>
  </dataValidations>
  <printOptions horizontalCentered="1" gridLinesSet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5"/>
  <sheetViews>
    <sheetView showGridLines="0" workbookViewId="0"/>
  </sheetViews>
  <sheetFormatPr baseColWidth="10" defaultRowHeight="15" customHeight="1" x14ac:dyDescent="0.2"/>
  <cols>
    <col min="1" max="1" width="2.7109375" style="9" customWidth="1"/>
    <col min="2" max="2" width="3" style="9" customWidth="1"/>
    <col min="3" max="3" width="4.42578125" style="13" customWidth="1"/>
    <col min="4" max="4" width="24.42578125" style="10" customWidth="1"/>
    <col min="5" max="6" width="7.42578125" style="11" customWidth="1"/>
    <col min="7" max="7" width="6.42578125" style="10" customWidth="1"/>
    <col min="8" max="8" width="7" style="82" customWidth="1"/>
    <col min="9" max="9" width="6.7109375" style="9" customWidth="1"/>
    <col min="10" max="10" width="3" style="10" customWidth="1"/>
    <col min="11" max="11" width="8.42578125" style="80" customWidth="1"/>
    <col min="12" max="12" width="3" style="81" customWidth="1"/>
    <col min="13" max="13" width="6.140625" style="12" customWidth="1"/>
    <col min="14" max="14" width="10.85546875" style="156" customWidth="1"/>
    <col min="15" max="15" width="2.7109375" style="81" customWidth="1"/>
    <col min="16" max="24" width="2" style="9" customWidth="1"/>
    <col min="25" max="25" width="2.7109375" style="81" customWidth="1"/>
    <col min="26" max="34" width="2" style="9" customWidth="1"/>
    <col min="35" max="35" width="2.7109375" style="81" customWidth="1"/>
    <col min="36" max="44" width="2" style="9" customWidth="1"/>
    <col min="45" max="45" width="2.7109375" style="9" customWidth="1"/>
    <col min="46" max="48" width="3" style="9" customWidth="1"/>
    <col min="49" max="49" width="4.5703125" style="146" customWidth="1"/>
    <col min="50" max="50" width="14" style="71" bestFit="1" customWidth="1"/>
    <col min="51" max="51" width="5.5703125" style="71" customWidth="1"/>
    <col min="52" max="52" width="4.7109375" style="71" bestFit="1" customWidth="1"/>
    <col min="53" max="53" width="7.140625" style="51" customWidth="1"/>
    <col min="54" max="54" width="9.7109375" style="79" bestFit="1" customWidth="1"/>
    <col min="55" max="61" width="5.85546875" style="51" customWidth="1"/>
    <col min="62" max="16384" width="11.42578125" style="9"/>
  </cols>
  <sheetData>
    <row r="1" spans="1:61" s="33" customFormat="1" ht="15" customHeight="1" x14ac:dyDescent="0.2">
      <c r="C1" s="34"/>
      <c r="D1" s="35"/>
      <c r="E1" s="36"/>
      <c r="F1" s="36"/>
      <c r="G1" s="35"/>
      <c r="H1" s="38"/>
      <c r="J1" s="35"/>
      <c r="K1" s="41"/>
      <c r="L1" s="46"/>
      <c r="M1" s="37"/>
      <c r="N1" s="154"/>
      <c r="O1" s="46"/>
      <c r="P1" s="33">
        <v>8</v>
      </c>
      <c r="Q1" s="33">
        <v>7</v>
      </c>
      <c r="R1" s="33">
        <v>6</v>
      </c>
      <c r="S1" s="33">
        <v>5</v>
      </c>
      <c r="T1" s="33">
        <v>4</v>
      </c>
      <c r="U1" s="33">
        <v>3</v>
      </c>
      <c r="V1" s="33">
        <v>2</v>
      </c>
      <c r="W1" s="33">
        <v>1</v>
      </c>
      <c r="X1" s="33">
        <v>0</v>
      </c>
      <c r="Y1" s="46"/>
      <c r="Z1" s="33">
        <v>8</v>
      </c>
      <c r="AA1" s="33">
        <v>7</v>
      </c>
      <c r="AB1" s="33">
        <v>6</v>
      </c>
      <c r="AC1" s="33">
        <v>5</v>
      </c>
      <c r="AD1" s="33">
        <v>4</v>
      </c>
      <c r="AE1" s="33">
        <v>3</v>
      </c>
      <c r="AF1" s="33">
        <v>2</v>
      </c>
      <c r="AG1" s="33">
        <v>1</v>
      </c>
      <c r="AH1" s="33">
        <v>0</v>
      </c>
      <c r="AI1" s="46"/>
      <c r="AJ1" s="33">
        <v>8</v>
      </c>
      <c r="AK1" s="33">
        <v>7</v>
      </c>
      <c r="AL1" s="33">
        <v>6</v>
      </c>
      <c r="AM1" s="33">
        <v>5</v>
      </c>
      <c r="AN1" s="33">
        <v>4</v>
      </c>
      <c r="AO1" s="33">
        <v>3</v>
      </c>
      <c r="AP1" s="33">
        <v>2</v>
      </c>
      <c r="AQ1" s="33">
        <v>1</v>
      </c>
      <c r="AR1" s="33">
        <v>0</v>
      </c>
      <c r="AW1" s="35"/>
      <c r="BB1" s="72"/>
    </row>
    <row r="2" spans="1:61" s="16" customFormat="1" ht="23.25" customHeight="1" x14ac:dyDescent="0.2">
      <c r="A2" s="17"/>
      <c r="B2" s="17"/>
      <c r="C2" s="17"/>
      <c r="D2" s="15" t="s">
        <v>34</v>
      </c>
      <c r="E2" s="19"/>
      <c r="F2" s="19"/>
      <c r="G2" s="20"/>
      <c r="H2" s="39"/>
      <c r="J2" s="20"/>
      <c r="K2" s="42"/>
      <c r="L2" s="47"/>
      <c r="M2" s="20"/>
      <c r="N2" s="18"/>
      <c r="O2" s="47"/>
      <c r="Y2" s="47"/>
      <c r="AI2" s="47"/>
      <c r="AS2" s="17"/>
      <c r="AT2" s="17"/>
      <c r="AU2" s="17"/>
      <c r="AV2" s="17"/>
      <c r="AW2" s="20"/>
      <c r="BB2" s="73"/>
    </row>
    <row r="3" spans="1:61" s="21" customFormat="1" ht="21.75" customHeight="1" x14ac:dyDescent="0.2">
      <c r="A3" s="22"/>
      <c r="B3" s="22"/>
      <c r="C3" s="22"/>
      <c r="D3" s="15" t="s">
        <v>70</v>
      </c>
      <c r="E3" s="23"/>
      <c r="F3" s="23"/>
      <c r="G3" s="24"/>
      <c r="H3" s="40"/>
      <c r="J3" s="24"/>
      <c r="K3" s="43"/>
      <c r="L3" s="48"/>
      <c r="M3" s="20"/>
      <c r="N3" s="25"/>
      <c r="O3" s="48"/>
      <c r="Y3" s="48"/>
      <c r="AI3" s="48"/>
      <c r="AS3" s="22"/>
      <c r="AT3" s="22"/>
      <c r="AU3" s="22"/>
      <c r="AV3" s="22"/>
      <c r="AW3" s="24"/>
      <c r="BB3" s="74"/>
    </row>
    <row r="4" spans="1:61" ht="8.1" customHeight="1" x14ac:dyDescent="0.2">
      <c r="A4" s="135"/>
      <c r="B4" s="135"/>
      <c r="C4" s="55"/>
      <c r="D4" s="55"/>
      <c r="E4" s="28"/>
      <c r="F4" s="56"/>
      <c r="G4" s="27"/>
      <c r="H4" s="106"/>
      <c r="I4" s="4"/>
      <c r="J4" s="29"/>
      <c r="K4" s="57"/>
      <c r="L4" s="32"/>
      <c r="M4" s="31"/>
      <c r="N4" s="155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133"/>
      <c r="AT4" s="133"/>
      <c r="AU4" s="22"/>
      <c r="AV4" s="22"/>
      <c r="AW4" s="10"/>
      <c r="AX4" s="9"/>
      <c r="AY4" s="9"/>
      <c r="AZ4" s="9"/>
      <c r="BA4" s="9"/>
      <c r="BB4" s="75"/>
      <c r="BC4" s="9"/>
      <c r="BD4" s="9"/>
      <c r="BE4" s="9"/>
      <c r="BF4" s="9"/>
      <c r="BG4" s="9"/>
      <c r="BH4" s="9"/>
      <c r="BI4" s="9"/>
    </row>
    <row r="5" spans="1:61" s="14" customFormat="1" ht="17.25" customHeight="1" x14ac:dyDescent="0.2">
      <c r="A5" s="135"/>
      <c r="B5" s="135"/>
      <c r="C5" s="55"/>
      <c r="D5" s="55"/>
      <c r="E5" s="70" t="s">
        <v>61</v>
      </c>
      <c r="F5" s="56"/>
      <c r="G5" s="194" t="s">
        <v>62</v>
      </c>
      <c r="H5" s="194"/>
      <c r="I5" s="194"/>
      <c r="J5" s="31"/>
      <c r="K5" s="172" t="s">
        <v>74</v>
      </c>
      <c r="L5" s="58"/>
      <c r="M5" s="31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32"/>
      <c r="AS5" s="133"/>
      <c r="AT5" s="133"/>
      <c r="AU5" s="22"/>
      <c r="AV5" s="22"/>
      <c r="AW5" s="12"/>
      <c r="BB5" s="76"/>
    </row>
    <row r="6" spans="1:61" s="50" customFormat="1" ht="15" customHeight="1" x14ac:dyDescent="0.2">
      <c r="A6" s="135"/>
      <c r="B6" s="135"/>
      <c r="C6" s="112"/>
      <c r="D6" s="112"/>
      <c r="E6" s="173">
        <f>SUM(E10:E29)</f>
        <v>412</v>
      </c>
      <c r="F6" s="113"/>
      <c r="G6" s="174">
        <f>AVERAGE(G10:G29)</f>
        <v>3.9</v>
      </c>
      <c r="H6" s="175">
        <f>AVERAGE(H10:H29)</f>
        <v>0.78349999999999986</v>
      </c>
      <c r="I6" s="176">
        <f>AVERAGE(I10:I29)</f>
        <v>17.574999999999999</v>
      </c>
      <c r="J6" s="59"/>
      <c r="K6" s="60"/>
      <c r="L6" s="61"/>
      <c r="M6" s="59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32"/>
      <c r="AS6" s="133"/>
      <c r="AT6" s="133"/>
      <c r="AU6" s="111"/>
      <c r="AV6" s="111"/>
      <c r="AW6" s="143"/>
      <c r="BB6" s="77"/>
    </row>
    <row r="7" spans="1:61" ht="8.1" customHeight="1" x14ac:dyDescent="0.2">
      <c r="A7" s="135"/>
      <c r="B7" s="135"/>
      <c r="C7" s="55"/>
      <c r="D7" s="55"/>
      <c r="E7" s="28"/>
      <c r="F7" s="56"/>
      <c r="G7" s="27"/>
      <c r="H7" s="106"/>
      <c r="I7" s="4"/>
      <c r="J7" s="29"/>
      <c r="K7" s="57"/>
      <c r="L7" s="32"/>
      <c r="M7" s="31"/>
      <c r="N7" s="155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133"/>
      <c r="AT7" s="133"/>
      <c r="AU7" s="22"/>
      <c r="AV7" s="22"/>
      <c r="AW7" s="10"/>
      <c r="AX7" s="9"/>
      <c r="AY7" s="9"/>
      <c r="AZ7" s="9"/>
      <c r="BA7" s="9"/>
      <c r="BB7" s="75"/>
      <c r="BC7" s="9"/>
      <c r="BD7" s="9"/>
      <c r="BE7" s="9"/>
      <c r="BF7" s="9"/>
      <c r="BG7" s="9"/>
      <c r="BH7" s="9"/>
      <c r="BI7" s="9"/>
    </row>
    <row r="8" spans="1:61" ht="3.75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44"/>
      <c r="L8" s="49"/>
      <c r="M8" s="22"/>
      <c r="N8" s="22"/>
      <c r="O8" s="49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10"/>
      <c r="AX8" s="9"/>
      <c r="AY8" s="9"/>
      <c r="AZ8" s="9"/>
      <c r="BA8" s="9"/>
      <c r="BB8" s="75"/>
      <c r="BC8" s="9"/>
      <c r="BD8" s="9"/>
      <c r="BE8" s="9"/>
      <c r="BF8" s="9"/>
      <c r="BG8" s="9"/>
      <c r="BH8" s="9"/>
      <c r="BI8" s="9"/>
    </row>
    <row r="9" spans="1:61" s="91" customFormat="1" ht="21" customHeight="1" x14ac:dyDescent="0.2">
      <c r="C9" s="92" t="s">
        <v>52</v>
      </c>
      <c r="D9" s="127" t="s">
        <v>0</v>
      </c>
      <c r="E9" s="94" t="s">
        <v>3</v>
      </c>
      <c r="F9" s="123" t="s">
        <v>48</v>
      </c>
      <c r="G9" s="125" t="s">
        <v>55</v>
      </c>
      <c r="H9" s="126" t="s">
        <v>56</v>
      </c>
      <c r="I9" s="124" t="s">
        <v>4</v>
      </c>
      <c r="J9" s="127"/>
      <c r="K9" s="127" t="s">
        <v>1</v>
      </c>
      <c r="L9" s="127"/>
      <c r="M9" s="159" t="s">
        <v>14</v>
      </c>
      <c r="N9" s="142"/>
      <c r="O9" s="127"/>
      <c r="P9" s="193" t="s">
        <v>64</v>
      </c>
      <c r="Q9" s="193"/>
      <c r="R9" s="193"/>
      <c r="S9" s="193"/>
      <c r="T9" s="193"/>
      <c r="U9" s="193"/>
      <c r="V9" s="193"/>
      <c r="W9" s="193"/>
      <c r="X9" s="193"/>
      <c r="Y9" s="127"/>
      <c r="Z9" s="193" t="s">
        <v>63</v>
      </c>
      <c r="AA9" s="193"/>
      <c r="AB9" s="193"/>
      <c r="AC9" s="193"/>
      <c r="AD9" s="193"/>
      <c r="AE9" s="193"/>
      <c r="AF9" s="193"/>
      <c r="AG9" s="193"/>
      <c r="AH9" s="193"/>
      <c r="AI9" s="127"/>
      <c r="AJ9" s="193" t="s">
        <v>65</v>
      </c>
      <c r="AK9" s="193"/>
      <c r="AL9" s="193"/>
      <c r="AM9" s="193"/>
      <c r="AN9" s="193"/>
      <c r="AO9" s="193"/>
      <c r="AP9" s="193"/>
      <c r="AQ9" s="193"/>
      <c r="AR9" s="193"/>
      <c r="BB9" s="95"/>
    </row>
    <row r="10" spans="1:61" ht="18" customHeight="1" x14ac:dyDescent="0.2">
      <c r="A10" s="135"/>
      <c r="B10" s="135"/>
      <c r="C10" s="62">
        <v>1</v>
      </c>
      <c r="D10" s="63" t="s">
        <v>36</v>
      </c>
      <c r="E10" s="64">
        <v>26</v>
      </c>
      <c r="F10" s="89" t="s">
        <v>57</v>
      </c>
      <c r="G10" s="65">
        <v>2</v>
      </c>
      <c r="H10" s="179">
        <f t="shared" ref="H10:H29" si="0">E10*G10%</f>
        <v>0.52</v>
      </c>
      <c r="I10" s="66">
        <v>24</v>
      </c>
      <c r="J10" s="166">
        <v>0</v>
      </c>
      <c r="K10" s="182" t="str">
        <f t="shared" ref="K10:K29" si="1">REPT($K$5,J10)</f>
        <v/>
      </c>
      <c r="L10" s="166">
        <v>5</v>
      </c>
      <c r="M10" s="177" t="str">
        <f t="shared" ref="M10:M29" si="2">INDEX($BA$14:$BB$22,$L10+1,1)</f>
        <v>á</v>
      </c>
      <c r="N10" s="178" t="str">
        <f t="shared" ref="N10:N29" si="3">INDEX($BA$14:$BB$22,$L10+1,2)</f>
        <v>Süd</v>
      </c>
      <c r="O10" s="166">
        <v>1</v>
      </c>
      <c r="P10" s="67"/>
      <c r="Q10" s="68"/>
      <c r="R10" s="68"/>
      <c r="S10" s="68"/>
      <c r="T10" s="68"/>
      <c r="U10" s="68"/>
      <c r="V10" s="68"/>
      <c r="W10" s="68"/>
      <c r="X10" s="139"/>
      <c r="Y10" s="169">
        <v>1</v>
      </c>
      <c r="Z10" s="67"/>
      <c r="AA10" s="68"/>
      <c r="AB10" s="68"/>
      <c r="AC10" s="68"/>
      <c r="AD10" s="68"/>
      <c r="AE10" s="68"/>
      <c r="AF10" s="68"/>
      <c r="AG10" s="68"/>
      <c r="AH10" s="139"/>
      <c r="AI10" s="169">
        <v>1</v>
      </c>
      <c r="AJ10" s="67"/>
      <c r="AK10" s="68"/>
      <c r="AL10" s="68"/>
      <c r="AM10" s="68"/>
      <c r="AN10" s="68"/>
      <c r="AO10" s="68"/>
      <c r="AP10" s="68"/>
      <c r="AQ10" s="68"/>
      <c r="AR10" s="139"/>
      <c r="AS10" s="135"/>
      <c r="AT10" s="135"/>
      <c r="AU10" s="14"/>
      <c r="AV10" s="14"/>
      <c r="AW10" s="10"/>
      <c r="AX10" s="9"/>
      <c r="AY10" s="9"/>
      <c r="AZ10" s="9"/>
      <c r="BA10" s="9"/>
      <c r="BB10" s="75"/>
      <c r="BC10" s="9"/>
      <c r="BD10" s="9"/>
      <c r="BE10" s="9"/>
      <c r="BF10" s="9"/>
      <c r="BG10" s="9"/>
      <c r="BH10" s="9"/>
      <c r="BI10" s="9"/>
    </row>
    <row r="11" spans="1:61" ht="18" customHeight="1" x14ac:dyDescent="0.2">
      <c r="A11" s="135"/>
      <c r="B11" s="135"/>
      <c r="C11" s="5">
        <v>2</v>
      </c>
      <c r="D11" s="26" t="s">
        <v>35</v>
      </c>
      <c r="E11" s="6">
        <v>21</v>
      </c>
      <c r="F11" s="87" t="s">
        <v>57</v>
      </c>
      <c r="G11" s="7">
        <v>3</v>
      </c>
      <c r="H11" s="180">
        <f t="shared" si="0"/>
        <v>0.63</v>
      </c>
      <c r="I11" s="8">
        <v>21</v>
      </c>
      <c r="J11" s="167">
        <v>0</v>
      </c>
      <c r="K11" s="183" t="str">
        <f t="shared" si="1"/>
        <v/>
      </c>
      <c r="L11" s="167">
        <v>6</v>
      </c>
      <c r="M11" s="177" t="str">
        <f t="shared" si="2"/>
        <v>ä</v>
      </c>
      <c r="N11" s="178" t="str">
        <f t="shared" si="3"/>
        <v>Südwest</v>
      </c>
      <c r="O11" s="167">
        <v>1</v>
      </c>
      <c r="P11" s="2"/>
      <c r="Q11" s="3"/>
      <c r="R11" s="3"/>
      <c r="S11" s="3"/>
      <c r="T11" s="3"/>
      <c r="U11" s="3"/>
      <c r="V11" s="3"/>
      <c r="W11" s="3"/>
      <c r="X11" s="140"/>
      <c r="Y11" s="170">
        <v>2</v>
      </c>
      <c r="Z11" s="2"/>
      <c r="AA11" s="3"/>
      <c r="AB11" s="3"/>
      <c r="AC11" s="3"/>
      <c r="AD11" s="3"/>
      <c r="AE11" s="3"/>
      <c r="AF11" s="3"/>
      <c r="AG11" s="3"/>
      <c r="AH11" s="140"/>
      <c r="AI11" s="170">
        <v>1</v>
      </c>
      <c r="AJ11" s="2"/>
      <c r="AK11" s="3"/>
      <c r="AL11" s="3"/>
      <c r="AM11" s="3"/>
      <c r="AN11" s="3"/>
      <c r="AO11" s="3"/>
      <c r="AP11" s="3"/>
      <c r="AQ11" s="3"/>
      <c r="AR11" s="140"/>
      <c r="AS11" s="135"/>
      <c r="AT11" s="135"/>
      <c r="AU11" s="14"/>
      <c r="AV11" s="14"/>
      <c r="AW11" s="10"/>
      <c r="AX11" s="9"/>
      <c r="AY11" s="9"/>
      <c r="AZ11" s="9"/>
      <c r="BA11" s="9"/>
      <c r="BB11" s="75"/>
      <c r="BC11" s="9"/>
      <c r="BD11" s="9"/>
      <c r="BE11" s="9"/>
      <c r="BF11" s="9"/>
      <c r="BG11" s="9"/>
      <c r="BH11" s="9"/>
      <c r="BI11" s="9"/>
    </row>
    <row r="12" spans="1:61" ht="18" customHeight="1" x14ac:dyDescent="0.2">
      <c r="A12" s="135"/>
      <c r="B12" s="135"/>
      <c r="C12" s="5">
        <v>3</v>
      </c>
      <c r="D12" s="26" t="s">
        <v>37</v>
      </c>
      <c r="E12" s="6">
        <v>19</v>
      </c>
      <c r="F12" s="87" t="s">
        <v>60</v>
      </c>
      <c r="G12" s="7">
        <v>5</v>
      </c>
      <c r="H12" s="180">
        <f t="shared" si="0"/>
        <v>0.95000000000000007</v>
      </c>
      <c r="I12" s="8">
        <v>21.5</v>
      </c>
      <c r="J12" s="167">
        <v>0</v>
      </c>
      <c r="K12" s="183" t="str">
        <f t="shared" si="1"/>
        <v/>
      </c>
      <c r="L12" s="167">
        <v>0</v>
      </c>
      <c r="M12" s="177" t="str">
        <f t="shared" si="2"/>
        <v>Ÿ</v>
      </c>
      <c r="N12" s="178" t="str">
        <f t="shared" si="3"/>
        <v>Windstill</v>
      </c>
      <c r="O12" s="167">
        <v>2</v>
      </c>
      <c r="P12" s="2"/>
      <c r="Q12" s="3"/>
      <c r="R12" s="3"/>
      <c r="S12" s="3"/>
      <c r="T12" s="3"/>
      <c r="U12" s="3"/>
      <c r="V12" s="3"/>
      <c r="W12" s="3"/>
      <c r="X12" s="140"/>
      <c r="Y12" s="170">
        <v>0</v>
      </c>
      <c r="Z12" s="2"/>
      <c r="AA12" s="3"/>
      <c r="AB12" s="3"/>
      <c r="AC12" s="3"/>
      <c r="AD12" s="3"/>
      <c r="AE12" s="3"/>
      <c r="AF12" s="3"/>
      <c r="AG12" s="3"/>
      <c r="AH12" s="140"/>
      <c r="AI12" s="170">
        <v>3</v>
      </c>
      <c r="AJ12" s="2"/>
      <c r="AK12" s="3"/>
      <c r="AL12" s="3"/>
      <c r="AM12" s="3"/>
      <c r="AN12" s="3"/>
      <c r="AO12" s="3"/>
      <c r="AP12" s="3"/>
      <c r="AQ12" s="3"/>
      <c r="AR12" s="140"/>
      <c r="AS12" s="135"/>
      <c r="AT12" s="135"/>
      <c r="AU12" s="14"/>
      <c r="AV12" s="14"/>
      <c r="AW12" s="10"/>
      <c r="AX12" s="10">
        <v>1</v>
      </c>
      <c r="AY12" s="9"/>
      <c r="AZ12" s="9"/>
      <c r="BA12" s="10">
        <v>1</v>
      </c>
      <c r="BB12" s="10">
        <v>2</v>
      </c>
      <c r="BC12" s="9"/>
      <c r="BD12" s="9"/>
      <c r="BE12" s="9"/>
      <c r="BF12" s="9"/>
      <c r="BG12" s="9"/>
      <c r="BH12" s="9"/>
      <c r="BI12" s="9"/>
    </row>
    <row r="13" spans="1:61" ht="18" customHeight="1" x14ac:dyDescent="0.2">
      <c r="A13" s="135"/>
      <c r="B13" s="135"/>
      <c r="C13" s="5">
        <v>4</v>
      </c>
      <c r="D13" s="26" t="s">
        <v>38</v>
      </c>
      <c r="E13" s="6">
        <v>25</v>
      </c>
      <c r="F13" s="87" t="s">
        <v>60</v>
      </c>
      <c r="G13" s="7">
        <v>6</v>
      </c>
      <c r="H13" s="180">
        <f t="shared" si="0"/>
        <v>1.5</v>
      </c>
      <c r="I13" s="8">
        <v>20</v>
      </c>
      <c r="J13" s="167">
        <v>3</v>
      </c>
      <c r="K13" s="183" t="str">
        <f t="shared" si="1"/>
        <v>///</v>
      </c>
      <c r="L13" s="167">
        <v>6</v>
      </c>
      <c r="M13" s="177" t="str">
        <f t="shared" si="2"/>
        <v>ä</v>
      </c>
      <c r="N13" s="178" t="str">
        <f t="shared" si="3"/>
        <v>Südwest</v>
      </c>
      <c r="O13" s="167">
        <v>4</v>
      </c>
      <c r="P13" s="2"/>
      <c r="Q13" s="3"/>
      <c r="R13" s="3"/>
      <c r="S13" s="3"/>
      <c r="T13" s="3"/>
      <c r="U13" s="3"/>
      <c r="V13" s="3"/>
      <c r="W13" s="3"/>
      <c r="X13" s="140"/>
      <c r="Y13" s="170">
        <v>3</v>
      </c>
      <c r="Z13" s="2"/>
      <c r="AA13" s="3"/>
      <c r="AB13" s="3"/>
      <c r="AC13" s="3"/>
      <c r="AD13" s="3"/>
      <c r="AE13" s="3"/>
      <c r="AF13" s="3"/>
      <c r="AG13" s="3"/>
      <c r="AH13" s="140"/>
      <c r="AI13" s="170">
        <v>3</v>
      </c>
      <c r="AJ13" s="2"/>
      <c r="AK13" s="3"/>
      <c r="AL13" s="3"/>
      <c r="AM13" s="3"/>
      <c r="AN13" s="3"/>
      <c r="AO13" s="3"/>
      <c r="AP13" s="3"/>
      <c r="AQ13" s="3"/>
      <c r="AR13" s="140"/>
      <c r="AS13" s="135"/>
      <c r="AT13" s="135"/>
      <c r="AU13" s="14"/>
      <c r="AV13" s="14"/>
      <c r="AW13" s="144" t="s">
        <v>73</v>
      </c>
      <c r="AX13" s="1" t="s">
        <v>33</v>
      </c>
      <c r="AY13" s="10" t="s">
        <v>72</v>
      </c>
      <c r="AZ13" s="144" t="s">
        <v>73</v>
      </c>
      <c r="BA13" s="1" t="s">
        <v>14</v>
      </c>
      <c r="BB13" s="78"/>
      <c r="BC13" s="9"/>
      <c r="BD13" s="9"/>
      <c r="BE13" s="9"/>
      <c r="BF13" s="9"/>
      <c r="BG13" s="9"/>
      <c r="BH13" s="9"/>
      <c r="BI13" s="9"/>
    </row>
    <row r="14" spans="1:61" ht="18" customHeight="1" x14ac:dyDescent="0.2">
      <c r="A14" s="135"/>
      <c r="B14" s="135"/>
      <c r="C14" s="5">
        <v>5</v>
      </c>
      <c r="D14" s="26" t="s">
        <v>39</v>
      </c>
      <c r="E14" s="6">
        <v>22</v>
      </c>
      <c r="F14" s="87" t="s">
        <v>57</v>
      </c>
      <c r="G14" s="7">
        <v>3</v>
      </c>
      <c r="H14" s="180">
        <f t="shared" si="0"/>
        <v>0.65999999999999992</v>
      </c>
      <c r="I14" s="8">
        <v>18</v>
      </c>
      <c r="J14" s="167">
        <v>0</v>
      </c>
      <c r="K14" s="183" t="str">
        <f t="shared" si="1"/>
        <v/>
      </c>
      <c r="L14" s="167">
        <v>7</v>
      </c>
      <c r="M14" s="177" t="str">
        <f t="shared" si="2"/>
        <v>à</v>
      </c>
      <c r="N14" s="178" t="str">
        <f t="shared" si="3"/>
        <v>West</v>
      </c>
      <c r="O14" s="167">
        <v>1</v>
      </c>
      <c r="P14" s="2"/>
      <c r="Q14" s="3"/>
      <c r="R14" s="3"/>
      <c r="S14" s="3"/>
      <c r="T14" s="3"/>
      <c r="U14" s="3"/>
      <c r="V14" s="3"/>
      <c r="W14" s="3"/>
      <c r="X14" s="140"/>
      <c r="Y14" s="170">
        <v>1</v>
      </c>
      <c r="Z14" s="2"/>
      <c r="AA14" s="3"/>
      <c r="AB14" s="3"/>
      <c r="AC14" s="3"/>
      <c r="AD14" s="3"/>
      <c r="AE14" s="3"/>
      <c r="AF14" s="3"/>
      <c r="AG14" s="3"/>
      <c r="AH14" s="140"/>
      <c r="AI14" s="170">
        <v>2</v>
      </c>
      <c r="AJ14" s="2"/>
      <c r="AK14" s="3"/>
      <c r="AL14" s="3"/>
      <c r="AM14" s="3"/>
      <c r="AN14" s="3"/>
      <c r="AO14" s="3"/>
      <c r="AP14" s="3"/>
      <c r="AQ14" s="3"/>
      <c r="AR14" s="140"/>
      <c r="AS14" s="135"/>
      <c r="AT14" s="135"/>
      <c r="AU14" s="14"/>
      <c r="AV14" s="14"/>
      <c r="AW14" s="145">
        <v>0</v>
      </c>
      <c r="AX14" s="147" t="s">
        <v>5</v>
      </c>
      <c r="AY14" s="10">
        <v>1</v>
      </c>
      <c r="AZ14" s="145">
        <v>0</v>
      </c>
      <c r="BA14" s="150" t="s">
        <v>32</v>
      </c>
      <c r="BB14" s="147" t="s">
        <v>31</v>
      </c>
      <c r="BC14" s="9"/>
      <c r="BD14" s="9"/>
      <c r="BE14" s="9"/>
      <c r="BF14" s="9"/>
      <c r="BG14" s="9"/>
      <c r="BH14" s="9"/>
      <c r="BI14" s="9"/>
    </row>
    <row r="15" spans="1:61" ht="18" customHeight="1" x14ac:dyDescent="0.2">
      <c r="A15" s="135"/>
      <c r="B15" s="135"/>
      <c r="C15" s="5">
        <v>6</v>
      </c>
      <c r="D15" s="26" t="s">
        <v>68</v>
      </c>
      <c r="E15" s="6">
        <v>16</v>
      </c>
      <c r="F15" s="87" t="s">
        <v>58</v>
      </c>
      <c r="G15" s="7">
        <v>1</v>
      </c>
      <c r="H15" s="180">
        <f t="shared" si="0"/>
        <v>0.16</v>
      </c>
      <c r="I15" s="8">
        <v>20</v>
      </c>
      <c r="J15" s="167">
        <v>4</v>
      </c>
      <c r="K15" s="183" t="str">
        <f t="shared" si="1"/>
        <v>////</v>
      </c>
      <c r="L15" s="167">
        <v>7</v>
      </c>
      <c r="M15" s="177" t="str">
        <f t="shared" si="2"/>
        <v>à</v>
      </c>
      <c r="N15" s="178" t="str">
        <f t="shared" si="3"/>
        <v>West</v>
      </c>
      <c r="O15" s="167">
        <v>7</v>
      </c>
      <c r="P15" s="2"/>
      <c r="Q15" s="3"/>
      <c r="R15" s="3"/>
      <c r="S15" s="3"/>
      <c r="T15" s="3"/>
      <c r="U15" s="3"/>
      <c r="V15" s="3"/>
      <c r="W15" s="3"/>
      <c r="X15" s="140"/>
      <c r="Y15" s="170">
        <v>7</v>
      </c>
      <c r="Z15" s="2"/>
      <c r="AA15" s="3"/>
      <c r="AB15" s="3"/>
      <c r="AC15" s="3"/>
      <c r="AD15" s="3"/>
      <c r="AE15" s="3"/>
      <c r="AF15" s="3"/>
      <c r="AG15" s="3"/>
      <c r="AH15" s="140"/>
      <c r="AI15" s="170">
        <v>5</v>
      </c>
      <c r="AJ15" s="2"/>
      <c r="AK15" s="3"/>
      <c r="AL15" s="3"/>
      <c r="AM15" s="3"/>
      <c r="AN15" s="3"/>
      <c r="AO15" s="3"/>
      <c r="AP15" s="3"/>
      <c r="AQ15" s="3"/>
      <c r="AR15" s="140"/>
      <c r="AS15" s="135"/>
      <c r="AT15" s="135"/>
      <c r="AU15" s="14"/>
      <c r="AV15" s="14"/>
      <c r="AW15" s="145">
        <v>1</v>
      </c>
      <c r="AX15" s="148" t="s">
        <v>6</v>
      </c>
      <c r="AY15" s="10">
        <v>2</v>
      </c>
      <c r="AZ15" s="145">
        <v>1</v>
      </c>
      <c r="BA15" s="151" t="s">
        <v>23</v>
      </c>
      <c r="BB15" s="148" t="s">
        <v>15</v>
      </c>
      <c r="BC15" s="9"/>
      <c r="BD15" s="9"/>
      <c r="BE15" s="9"/>
      <c r="BF15" s="9"/>
      <c r="BG15" s="9"/>
      <c r="BH15" s="9"/>
      <c r="BI15" s="9"/>
    </row>
    <row r="16" spans="1:61" ht="18" customHeight="1" x14ac:dyDescent="0.2">
      <c r="A16" s="135"/>
      <c r="B16" s="135"/>
      <c r="C16" s="5">
        <v>7</v>
      </c>
      <c r="D16" s="26" t="s">
        <v>2</v>
      </c>
      <c r="E16" s="6">
        <v>21</v>
      </c>
      <c r="F16" s="87" t="s">
        <v>57</v>
      </c>
      <c r="G16" s="7">
        <v>4</v>
      </c>
      <c r="H16" s="180">
        <f t="shared" si="0"/>
        <v>0.84</v>
      </c>
      <c r="I16" s="8">
        <v>18</v>
      </c>
      <c r="J16" s="167">
        <v>4</v>
      </c>
      <c r="K16" s="183" t="str">
        <f t="shared" si="1"/>
        <v>////</v>
      </c>
      <c r="L16" s="167">
        <v>8</v>
      </c>
      <c r="M16" s="177" t="str">
        <f t="shared" si="2"/>
        <v>æ</v>
      </c>
      <c r="N16" s="178" t="str">
        <f t="shared" si="3"/>
        <v>Nordwest</v>
      </c>
      <c r="O16" s="167">
        <v>5</v>
      </c>
      <c r="P16" s="2"/>
      <c r="Q16" s="3"/>
      <c r="R16" s="3"/>
      <c r="S16" s="3"/>
      <c r="T16" s="3"/>
      <c r="U16" s="3"/>
      <c r="V16" s="3"/>
      <c r="W16" s="3"/>
      <c r="X16" s="140"/>
      <c r="Y16" s="170">
        <v>6</v>
      </c>
      <c r="Z16" s="2"/>
      <c r="AA16" s="3"/>
      <c r="AB16" s="3"/>
      <c r="AC16" s="3"/>
      <c r="AD16" s="3"/>
      <c r="AE16" s="3"/>
      <c r="AF16" s="3"/>
      <c r="AG16" s="3"/>
      <c r="AH16" s="140"/>
      <c r="AI16" s="170">
        <v>4</v>
      </c>
      <c r="AJ16" s="2"/>
      <c r="AK16" s="3"/>
      <c r="AL16" s="3"/>
      <c r="AM16" s="3"/>
      <c r="AN16" s="3"/>
      <c r="AO16" s="3"/>
      <c r="AP16" s="3"/>
      <c r="AQ16" s="3"/>
      <c r="AR16" s="140"/>
      <c r="AS16" s="135"/>
      <c r="AT16" s="135"/>
      <c r="AU16" s="14"/>
      <c r="AV16" s="14"/>
      <c r="AW16" s="145">
        <v>2</v>
      </c>
      <c r="AX16" s="148" t="s">
        <v>7</v>
      </c>
      <c r="AY16" s="10">
        <v>3</v>
      </c>
      <c r="AZ16" s="145">
        <v>2</v>
      </c>
      <c r="BA16" s="151" t="s">
        <v>24</v>
      </c>
      <c r="BB16" s="148" t="s">
        <v>16</v>
      </c>
      <c r="BC16" s="9"/>
      <c r="BD16" s="9"/>
      <c r="BE16" s="9"/>
      <c r="BF16" s="9"/>
      <c r="BG16" s="9"/>
      <c r="BH16" s="9"/>
      <c r="BI16" s="9"/>
    </row>
    <row r="17" spans="1:61" ht="18" customHeight="1" x14ac:dyDescent="0.2">
      <c r="A17" s="135"/>
      <c r="B17" s="135"/>
      <c r="C17" s="5">
        <v>8</v>
      </c>
      <c r="D17" s="26" t="s">
        <v>40</v>
      </c>
      <c r="E17" s="6">
        <v>15</v>
      </c>
      <c r="F17" s="87" t="s">
        <v>58</v>
      </c>
      <c r="G17" s="7">
        <v>1</v>
      </c>
      <c r="H17" s="180">
        <f t="shared" si="0"/>
        <v>0.15</v>
      </c>
      <c r="I17" s="8">
        <v>20</v>
      </c>
      <c r="J17" s="167">
        <v>0</v>
      </c>
      <c r="K17" s="183" t="str">
        <f t="shared" si="1"/>
        <v/>
      </c>
      <c r="L17" s="167">
        <v>6</v>
      </c>
      <c r="M17" s="177" t="str">
        <f t="shared" si="2"/>
        <v>ä</v>
      </c>
      <c r="N17" s="178" t="str">
        <f t="shared" si="3"/>
        <v>Südwest</v>
      </c>
      <c r="O17" s="167">
        <v>3</v>
      </c>
      <c r="P17" s="2"/>
      <c r="Q17" s="3"/>
      <c r="R17" s="3"/>
      <c r="S17" s="3"/>
      <c r="T17" s="3"/>
      <c r="U17" s="3"/>
      <c r="V17" s="3"/>
      <c r="W17" s="3"/>
      <c r="X17" s="140"/>
      <c r="Y17" s="170">
        <v>2</v>
      </c>
      <c r="Z17" s="2"/>
      <c r="AA17" s="3"/>
      <c r="AB17" s="3"/>
      <c r="AC17" s="3"/>
      <c r="AD17" s="3"/>
      <c r="AE17" s="3"/>
      <c r="AF17" s="3"/>
      <c r="AG17" s="3"/>
      <c r="AH17" s="140"/>
      <c r="AI17" s="170">
        <v>3</v>
      </c>
      <c r="AJ17" s="2"/>
      <c r="AK17" s="3"/>
      <c r="AL17" s="3"/>
      <c r="AM17" s="3"/>
      <c r="AN17" s="3"/>
      <c r="AO17" s="3"/>
      <c r="AP17" s="3"/>
      <c r="AQ17" s="3"/>
      <c r="AR17" s="140"/>
      <c r="AS17" s="135"/>
      <c r="AT17" s="135"/>
      <c r="AU17" s="14"/>
      <c r="AV17" s="14"/>
      <c r="AW17" s="145">
        <v>3</v>
      </c>
      <c r="AX17" s="148" t="s">
        <v>8</v>
      </c>
      <c r="AY17" s="10">
        <v>4</v>
      </c>
      <c r="AZ17" s="145">
        <v>3</v>
      </c>
      <c r="BA17" s="151" t="s">
        <v>25</v>
      </c>
      <c r="BB17" s="148" t="s">
        <v>17</v>
      </c>
      <c r="BC17" s="9"/>
      <c r="BD17" s="9"/>
      <c r="BE17" s="9"/>
      <c r="BF17" s="9"/>
      <c r="BG17" s="9"/>
      <c r="BH17" s="9"/>
      <c r="BI17" s="9"/>
    </row>
    <row r="18" spans="1:61" ht="18" customHeight="1" x14ac:dyDescent="0.2">
      <c r="A18" s="135"/>
      <c r="B18" s="135"/>
      <c r="C18" s="5">
        <v>9</v>
      </c>
      <c r="D18" s="26" t="s">
        <v>41</v>
      </c>
      <c r="E18" s="6">
        <v>12</v>
      </c>
      <c r="F18" s="87" t="s">
        <v>67</v>
      </c>
      <c r="G18" s="7">
        <v>7</v>
      </c>
      <c r="H18" s="180">
        <f t="shared" si="0"/>
        <v>0.84000000000000008</v>
      </c>
      <c r="I18" s="8">
        <v>16</v>
      </c>
      <c r="J18" s="167">
        <v>0</v>
      </c>
      <c r="K18" s="183" t="str">
        <f t="shared" si="1"/>
        <v/>
      </c>
      <c r="L18" s="167">
        <v>7</v>
      </c>
      <c r="M18" s="177" t="str">
        <f t="shared" si="2"/>
        <v>à</v>
      </c>
      <c r="N18" s="178" t="str">
        <f t="shared" si="3"/>
        <v>West</v>
      </c>
      <c r="O18" s="167">
        <v>4</v>
      </c>
      <c r="P18" s="2"/>
      <c r="Q18" s="3"/>
      <c r="R18" s="3"/>
      <c r="S18" s="3"/>
      <c r="T18" s="3"/>
      <c r="U18" s="3"/>
      <c r="V18" s="3"/>
      <c r="W18" s="3"/>
      <c r="X18" s="140"/>
      <c r="Y18" s="170">
        <v>3</v>
      </c>
      <c r="Z18" s="2"/>
      <c r="AA18" s="3"/>
      <c r="AB18" s="3"/>
      <c r="AC18" s="3"/>
      <c r="AD18" s="3"/>
      <c r="AE18" s="3"/>
      <c r="AF18" s="3"/>
      <c r="AG18" s="3"/>
      <c r="AH18" s="140"/>
      <c r="AI18" s="170">
        <v>2</v>
      </c>
      <c r="AJ18" s="2"/>
      <c r="AK18" s="3"/>
      <c r="AL18" s="3"/>
      <c r="AM18" s="3"/>
      <c r="AN18" s="3"/>
      <c r="AO18" s="3"/>
      <c r="AP18" s="3"/>
      <c r="AQ18" s="3"/>
      <c r="AR18" s="140"/>
      <c r="AS18" s="135"/>
      <c r="AT18" s="135"/>
      <c r="AU18" s="14"/>
      <c r="AV18" s="14"/>
      <c r="AW18" s="145">
        <v>4</v>
      </c>
      <c r="AX18" s="148" t="s">
        <v>9</v>
      </c>
      <c r="AY18" s="10">
        <v>5</v>
      </c>
      <c r="AZ18" s="145">
        <v>4</v>
      </c>
      <c r="BA18" s="151" t="s">
        <v>26</v>
      </c>
      <c r="BB18" s="148" t="s">
        <v>18</v>
      </c>
      <c r="BC18" s="9"/>
      <c r="BD18" s="9"/>
      <c r="BE18" s="9"/>
      <c r="BF18" s="9"/>
      <c r="BG18" s="9"/>
      <c r="BH18" s="9"/>
      <c r="BI18" s="9"/>
    </row>
    <row r="19" spans="1:61" ht="18" customHeight="1" x14ac:dyDescent="0.2">
      <c r="A19" s="135"/>
      <c r="B19" s="135"/>
      <c r="C19" s="5">
        <v>10</v>
      </c>
      <c r="D19" s="26" t="s">
        <v>42</v>
      </c>
      <c r="E19" s="6">
        <v>17</v>
      </c>
      <c r="F19" s="87" t="s">
        <v>57</v>
      </c>
      <c r="G19" s="7">
        <v>4</v>
      </c>
      <c r="H19" s="180">
        <f t="shared" si="0"/>
        <v>0.68</v>
      </c>
      <c r="I19" s="8">
        <v>17</v>
      </c>
      <c r="J19" s="167">
        <v>5</v>
      </c>
      <c r="K19" s="183" t="str">
        <f t="shared" si="1"/>
        <v>/////</v>
      </c>
      <c r="L19" s="167">
        <v>7</v>
      </c>
      <c r="M19" s="177" t="str">
        <f t="shared" si="2"/>
        <v>à</v>
      </c>
      <c r="N19" s="178" t="str">
        <f t="shared" si="3"/>
        <v>West</v>
      </c>
      <c r="O19" s="167">
        <v>4</v>
      </c>
      <c r="P19" s="2"/>
      <c r="Q19" s="3"/>
      <c r="R19" s="3"/>
      <c r="S19" s="3"/>
      <c r="T19" s="3"/>
      <c r="U19" s="3"/>
      <c r="V19" s="3"/>
      <c r="W19" s="3"/>
      <c r="X19" s="140"/>
      <c r="Y19" s="170">
        <v>5</v>
      </c>
      <c r="Z19" s="2"/>
      <c r="AA19" s="3"/>
      <c r="AB19" s="3"/>
      <c r="AC19" s="3"/>
      <c r="AD19" s="3"/>
      <c r="AE19" s="3"/>
      <c r="AF19" s="3"/>
      <c r="AG19" s="3"/>
      <c r="AH19" s="140"/>
      <c r="AI19" s="170">
        <v>2</v>
      </c>
      <c r="AJ19" s="2"/>
      <c r="AK19" s="3"/>
      <c r="AL19" s="3"/>
      <c r="AM19" s="3"/>
      <c r="AN19" s="3"/>
      <c r="AO19" s="3"/>
      <c r="AP19" s="3"/>
      <c r="AQ19" s="3"/>
      <c r="AR19" s="140"/>
      <c r="AS19" s="135"/>
      <c r="AT19" s="135"/>
      <c r="AU19" s="14"/>
      <c r="AV19" s="14"/>
      <c r="AW19" s="145">
        <v>5</v>
      </c>
      <c r="AX19" s="148" t="s">
        <v>10</v>
      </c>
      <c r="AY19" s="10">
        <v>6</v>
      </c>
      <c r="AZ19" s="145">
        <v>5</v>
      </c>
      <c r="BA19" s="151" t="s">
        <v>27</v>
      </c>
      <c r="BB19" s="148" t="s">
        <v>19</v>
      </c>
      <c r="BC19" s="9"/>
      <c r="BD19" s="9"/>
      <c r="BE19" s="9"/>
      <c r="BF19" s="9"/>
      <c r="BG19" s="9"/>
      <c r="BH19" s="9"/>
      <c r="BI19" s="9"/>
    </row>
    <row r="20" spans="1:61" ht="18" customHeight="1" x14ac:dyDescent="0.2">
      <c r="A20" s="135"/>
      <c r="B20" s="135"/>
      <c r="C20" s="5">
        <v>11</v>
      </c>
      <c r="D20" s="26" t="s">
        <v>43</v>
      </c>
      <c r="E20" s="6">
        <v>24</v>
      </c>
      <c r="F20" s="87" t="s">
        <v>57</v>
      </c>
      <c r="G20" s="7">
        <v>5</v>
      </c>
      <c r="H20" s="180">
        <f t="shared" si="0"/>
        <v>1.2000000000000002</v>
      </c>
      <c r="I20" s="8">
        <v>18</v>
      </c>
      <c r="J20" s="167">
        <v>2</v>
      </c>
      <c r="K20" s="183" t="str">
        <f t="shared" si="1"/>
        <v>//</v>
      </c>
      <c r="L20" s="167">
        <v>8</v>
      </c>
      <c r="M20" s="177" t="str">
        <f t="shared" si="2"/>
        <v>æ</v>
      </c>
      <c r="N20" s="178" t="str">
        <f t="shared" si="3"/>
        <v>Nordwest</v>
      </c>
      <c r="O20" s="167">
        <v>2</v>
      </c>
      <c r="P20" s="2"/>
      <c r="Q20" s="3"/>
      <c r="R20" s="3"/>
      <c r="S20" s="3"/>
      <c r="T20" s="3"/>
      <c r="U20" s="3"/>
      <c r="V20" s="3"/>
      <c r="W20" s="3"/>
      <c r="X20" s="140"/>
      <c r="Y20" s="170">
        <v>2</v>
      </c>
      <c r="Z20" s="2"/>
      <c r="AA20" s="3"/>
      <c r="AB20" s="3"/>
      <c r="AC20" s="3"/>
      <c r="AD20" s="3"/>
      <c r="AE20" s="3"/>
      <c r="AF20" s="3"/>
      <c r="AG20" s="3"/>
      <c r="AH20" s="140"/>
      <c r="AI20" s="170">
        <v>4</v>
      </c>
      <c r="AJ20" s="2"/>
      <c r="AK20" s="3"/>
      <c r="AL20" s="3"/>
      <c r="AM20" s="3"/>
      <c r="AN20" s="3"/>
      <c r="AO20" s="3"/>
      <c r="AP20" s="3"/>
      <c r="AQ20" s="3"/>
      <c r="AR20" s="140"/>
      <c r="AS20" s="135"/>
      <c r="AT20" s="135"/>
      <c r="AU20" s="14"/>
      <c r="AV20" s="14"/>
      <c r="AW20" s="145">
        <v>6</v>
      </c>
      <c r="AX20" s="148" t="s">
        <v>11</v>
      </c>
      <c r="AY20" s="10">
        <v>7</v>
      </c>
      <c r="AZ20" s="145">
        <v>6</v>
      </c>
      <c r="BA20" s="151" t="s">
        <v>28</v>
      </c>
      <c r="BB20" s="148" t="s">
        <v>20</v>
      </c>
      <c r="BC20" s="9"/>
      <c r="BD20" s="9"/>
      <c r="BE20" s="9"/>
      <c r="BF20" s="9"/>
      <c r="BG20" s="9"/>
      <c r="BH20" s="9"/>
      <c r="BI20" s="9"/>
    </row>
    <row r="21" spans="1:61" ht="18" customHeight="1" x14ac:dyDescent="0.2">
      <c r="A21" s="135"/>
      <c r="B21" s="135"/>
      <c r="C21" s="5">
        <v>12</v>
      </c>
      <c r="D21" s="26" t="s">
        <v>44</v>
      </c>
      <c r="E21" s="6">
        <v>23</v>
      </c>
      <c r="F21" s="87" t="s">
        <v>57</v>
      </c>
      <c r="G21" s="7">
        <v>5</v>
      </c>
      <c r="H21" s="180">
        <f t="shared" si="0"/>
        <v>1.1500000000000001</v>
      </c>
      <c r="I21" s="8">
        <v>12</v>
      </c>
      <c r="J21" s="167">
        <v>5</v>
      </c>
      <c r="K21" s="183" t="str">
        <f t="shared" si="1"/>
        <v>/////</v>
      </c>
      <c r="L21" s="167">
        <v>6</v>
      </c>
      <c r="M21" s="177" t="str">
        <f t="shared" si="2"/>
        <v>ä</v>
      </c>
      <c r="N21" s="178" t="str">
        <f t="shared" si="3"/>
        <v>Südwest</v>
      </c>
      <c r="O21" s="167">
        <v>2</v>
      </c>
      <c r="P21" s="2"/>
      <c r="Q21" s="3"/>
      <c r="R21" s="3"/>
      <c r="S21" s="3"/>
      <c r="T21" s="3"/>
      <c r="U21" s="3"/>
      <c r="V21" s="3"/>
      <c r="W21" s="3"/>
      <c r="X21" s="140"/>
      <c r="Y21" s="170">
        <v>4</v>
      </c>
      <c r="Z21" s="2"/>
      <c r="AA21" s="3"/>
      <c r="AB21" s="3"/>
      <c r="AC21" s="3"/>
      <c r="AD21" s="3"/>
      <c r="AE21" s="3"/>
      <c r="AF21" s="3"/>
      <c r="AG21" s="3"/>
      <c r="AH21" s="140"/>
      <c r="AI21" s="170">
        <v>7</v>
      </c>
      <c r="AJ21" s="2"/>
      <c r="AK21" s="3"/>
      <c r="AL21" s="3"/>
      <c r="AM21" s="3"/>
      <c r="AN21" s="3"/>
      <c r="AO21" s="3"/>
      <c r="AP21" s="3"/>
      <c r="AQ21" s="3"/>
      <c r="AR21" s="140"/>
      <c r="AS21" s="135"/>
      <c r="AT21" s="135"/>
      <c r="AU21" s="14"/>
      <c r="AV21" s="14"/>
      <c r="AW21" s="145">
        <v>7</v>
      </c>
      <c r="AX21" s="148" t="s">
        <v>12</v>
      </c>
      <c r="AY21" s="10">
        <v>8</v>
      </c>
      <c r="AZ21" s="145">
        <v>7</v>
      </c>
      <c r="BA21" s="151" t="s">
        <v>29</v>
      </c>
      <c r="BB21" s="148" t="s">
        <v>21</v>
      </c>
      <c r="BC21" s="9"/>
      <c r="BD21" s="9"/>
      <c r="BE21" s="9"/>
      <c r="BF21" s="9"/>
      <c r="BG21" s="9"/>
      <c r="BH21" s="9"/>
      <c r="BI21" s="9"/>
    </row>
    <row r="22" spans="1:61" ht="18" customHeight="1" x14ac:dyDescent="0.2">
      <c r="A22" s="135"/>
      <c r="B22" s="135"/>
      <c r="C22" s="5">
        <v>13</v>
      </c>
      <c r="D22" s="26" t="s">
        <v>45</v>
      </c>
      <c r="E22" s="6">
        <v>22</v>
      </c>
      <c r="F22" s="87" t="s">
        <v>60</v>
      </c>
      <c r="G22" s="7">
        <v>6</v>
      </c>
      <c r="H22" s="180">
        <f t="shared" si="0"/>
        <v>1.3199999999999998</v>
      </c>
      <c r="I22" s="8">
        <v>15</v>
      </c>
      <c r="J22" s="167">
        <v>2</v>
      </c>
      <c r="K22" s="183" t="str">
        <f t="shared" si="1"/>
        <v>//</v>
      </c>
      <c r="L22" s="167">
        <v>6</v>
      </c>
      <c r="M22" s="177" t="str">
        <f t="shared" si="2"/>
        <v>ä</v>
      </c>
      <c r="N22" s="178" t="str">
        <f t="shared" si="3"/>
        <v>Südwest</v>
      </c>
      <c r="O22" s="167">
        <v>4</v>
      </c>
      <c r="P22" s="2"/>
      <c r="Q22" s="3"/>
      <c r="R22" s="3"/>
      <c r="S22" s="3"/>
      <c r="T22" s="3"/>
      <c r="U22" s="3"/>
      <c r="V22" s="3"/>
      <c r="W22" s="3"/>
      <c r="X22" s="140"/>
      <c r="Y22" s="170">
        <v>5</v>
      </c>
      <c r="Z22" s="2"/>
      <c r="AA22" s="3"/>
      <c r="AB22" s="3"/>
      <c r="AC22" s="3"/>
      <c r="AD22" s="3"/>
      <c r="AE22" s="3"/>
      <c r="AF22" s="3"/>
      <c r="AG22" s="3"/>
      <c r="AH22" s="140"/>
      <c r="AI22" s="170">
        <v>8</v>
      </c>
      <c r="AJ22" s="2"/>
      <c r="AK22" s="3"/>
      <c r="AL22" s="3"/>
      <c r="AM22" s="3"/>
      <c r="AN22" s="3"/>
      <c r="AO22" s="3"/>
      <c r="AP22" s="3"/>
      <c r="AQ22" s="3"/>
      <c r="AR22" s="140"/>
      <c r="AS22" s="135"/>
      <c r="AT22" s="135"/>
      <c r="AU22" s="14"/>
      <c r="AV22" s="14"/>
      <c r="AW22" s="145">
        <v>8</v>
      </c>
      <c r="AX22" s="149" t="s">
        <v>13</v>
      </c>
      <c r="AY22" s="10">
        <v>9</v>
      </c>
      <c r="AZ22" s="145">
        <v>8</v>
      </c>
      <c r="BA22" s="152" t="s">
        <v>30</v>
      </c>
      <c r="BB22" s="149" t="s">
        <v>22</v>
      </c>
      <c r="BC22" s="9"/>
      <c r="BD22" s="9"/>
      <c r="BE22" s="9"/>
      <c r="BF22" s="9"/>
      <c r="BG22" s="9"/>
      <c r="BH22" s="9"/>
      <c r="BI22" s="9"/>
    </row>
    <row r="23" spans="1:61" ht="18" customHeight="1" x14ac:dyDescent="0.2">
      <c r="A23" s="135"/>
      <c r="B23" s="135"/>
      <c r="C23" s="5">
        <v>14</v>
      </c>
      <c r="D23" s="26" t="s">
        <v>71</v>
      </c>
      <c r="E23" s="6">
        <v>30</v>
      </c>
      <c r="F23" s="87" t="s">
        <v>57</v>
      </c>
      <c r="G23" s="7">
        <v>2</v>
      </c>
      <c r="H23" s="180">
        <f t="shared" si="0"/>
        <v>0.6</v>
      </c>
      <c r="I23" s="8">
        <v>14</v>
      </c>
      <c r="J23" s="167">
        <v>1</v>
      </c>
      <c r="K23" s="183" t="str">
        <f t="shared" si="1"/>
        <v>/</v>
      </c>
      <c r="L23" s="167">
        <v>7</v>
      </c>
      <c r="M23" s="177" t="str">
        <f t="shared" si="2"/>
        <v>à</v>
      </c>
      <c r="N23" s="178" t="str">
        <f t="shared" si="3"/>
        <v>West</v>
      </c>
      <c r="O23" s="167">
        <v>8</v>
      </c>
      <c r="P23" s="2"/>
      <c r="Q23" s="3"/>
      <c r="R23" s="3"/>
      <c r="S23" s="3"/>
      <c r="T23" s="3"/>
      <c r="U23" s="3"/>
      <c r="V23" s="3"/>
      <c r="W23" s="3"/>
      <c r="X23" s="140"/>
      <c r="Y23" s="170">
        <v>6</v>
      </c>
      <c r="Z23" s="2"/>
      <c r="AA23" s="3"/>
      <c r="AB23" s="3"/>
      <c r="AC23" s="3"/>
      <c r="AD23" s="3"/>
      <c r="AE23" s="3"/>
      <c r="AF23" s="3"/>
      <c r="AG23" s="3"/>
      <c r="AH23" s="140"/>
      <c r="AI23" s="170">
        <v>1</v>
      </c>
      <c r="AJ23" s="2"/>
      <c r="AK23" s="3"/>
      <c r="AL23" s="3"/>
      <c r="AM23" s="3"/>
      <c r="AN23" s="3"/>
      <c r="AO23" s="3"/>
      <c r="AP23" s="3"/>
      <c r="AQ23" s="3"/>
      <c r="AR23" s="140"/>
      <c r="AS23" s="135"/>
      <c r="AT23" s="135"/>
      <c r="AU23" s="14"/>
      <c r="AV23" s="14"/>
      <c r="AW23" s="10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</row>
    <row r="24" spans="1:61" ht="18" customHeight="1" x14ac:dyDescent="0.2">
      <c r="A24" s="135"/>
      <c r="B24" s="135"/>
      <c r="C24" s="5">
        <v>15</v>
      </c>
      <c r="D24" s="26" t="s">
        <v>47</v>
      </c>
      <c r="E24" s="6">
        <v>25</v>
      </c>
      <c r="F24" s="87" t="s">
        <v>57</v>
      </c>
      <c r="G24" s="7">
        <v>2</v>
      </c>
      <c r="H24" s="180">
        <f t="shared" si="0"/>
        <v>0.5</v>
      </c>
      <c r="I24" s="8">
        <v>14</v>
      </c>
      <c r="J24" s="167">
        <v>0</v>
      </c>
      <c r="K24" s="183" t="str">
        <f t="shared" si="1"/>
        <v/>
      </c>
      <c r="L24" s="167">
        <v>8</v>
      </c>
      <c r="M24" s="177" t="str">
        <f t="shared" si="2"/>
        <v>æ</v>
      </c>
      <c r="N24" s="178" t="str">
        <f t="shared" si="3"/>
        <v>Nordwest</v>
      </c>
      <c r="O24" s="167">
        <v>8</v>
      </c>
      <c r="P24" s="2"/>
      <c r="Q24" s="3"/>
      <c r="R24" s="3"/>
      <c r="S24" s="3"/>
      <c r="T24" s="3"/>
      <c r="U24" s="3"/>
      <c r="V24" s="3"/>
      <c r="W24" s="3"/>
      <c r="X24" s="140"/>
      <c r="Y24" s="170">
        <v>2</v>
      </c>
      <c r="Z24" s="2"/>
      <c r="AA24" s="3"/>
      <c r="AB24" s="3"/>
      <c r="AC24" s="3"/>
      <c r="AD24" s="3"/>
      <c r="AE24" s="3"/>
      <c r="AF24" s="3"/>
      <c r="AG24" s="3"/>
      <c r="AH24" s="140"/>
      <c r="AI24" s="170">
        <v>2</v>
      </c>
      <c r="AJ24" s="2"/>
      <c r="AK24" s="3"/>
      <c r="AL24" s="3"/>
      <c r="AM24" s="3"/>
      <c r="AN24" s="3"/>
      <c r="AO24" s="3"/>
      <c r="AP24" s="3"/>
      <c r="AQ24" s="3"/>
      <c r="AR24" s="140"/>
      <c r="AS24" s="135"/>
      <c r="AT24" s="135"/>
      <c r="AU24" s="14"/>
      <c r="AV24" s="14"/>
      <c r="AW24" s="10"/>
      <c r="AX24" s="9"/>
      <c r="AY24" s="9"/>
      <c r="AZ24" s="9"/>
      <c r="BA24" s="9"/>
      <c r="BB24" s="75"/>
      <c r="BC24" s="9"/>
      <c r="BD24" s="9"/>
      <c r="BE24" s="9"/>
      <c r="BF24" s="9"/>
      <c r="BG24" s="9"/>
      <c r="BH24" s="9"/>
      <c r="BI24" s="9"/>
    </row>
    <row r="25" spans="1:61" ht="18" customHeight="1" x14ac:dyDescent="0.2">
      <c r="A25" s="135"/>
      <c r="B25" s="135"/>
      <c r="C25" s="5">
        <v>16</v>
      </c>
      <c r="D25" s="26" t="s">
        <v>49</v>
      </c>
      <c r="E25" s="6">
        <v>26</v>
      </c>
      <c r="F25" s="87" t="s">
        <v>57</v>
      </c>
      <c r="G25" s="7">
        <v>3</v>
      </c>
      <c r="H25" s="180">
        <f t="shared" si="0"/>
        <v>0.78</v>
      </c>
      <c r="I25" s="8">
        <v>16</v>
      </c>
      <c r="J25" s="167">
        <v>0</v>
      </c>
      <c r="K25" s="183" t="str">
        <f t="shared" si="1"/>
        <v/>
      </c>
      <c r="L25" s="167">
        <v>8</v>
      </c>
      <c r="M25" s="177" t="str">
        <f t="shared" si="2"/>
        <v>æ</v>
      </c>
      <c r="N25" s="178" t="str">
        <f t="shared" si="3"/>
        <v>Nordwest</v>
      </c>
      <c r="O25" s="167">
        <v>3</v>
      </c>
      <c r="P25" s="2"/>
      <c r="Q25" s="3"/>
      <c r="R25" s="3"/>
      <c r="S25" s="3"/>
      <c r="T25" s="3"/>
      <c r="U25" s="3"/>
      <c r="V25" s="3"/>
      <c r="W25" s="3"/>
      <c r="X25" s="140"/>
      <c r="Y25" s="170">
        <v>2</v>
      </c>
      <c r="Z25" s="2"/>
      <c r="AA25" s="3"/>
      <c r="AB25" s="3"/>
      <c r="AC25" s="3"/>
      <c r="AD25" s="3"/>
      <c r="AE25" s="3"/>
      <c r="AF25" s="3"/>
      <c r="AG25" s="3"/>
      <c r="AH25" s="140"/>
      <c r="AI25" s="170">
        <v>2</v>
      </c>
      <c r="AJ25" s="2"/>
      <c r="AK25" s="3"/>
      <c r="AL25" s="3"/>
      <c r="AM25" s="3"/>
      <c r="AN25" s="3"/>
      <c r="AO25" s="3"/>
      <c r="AP25" s="3"/>
      <c r="AQ25" s="3"/>
      <c r="AR25" s="140"/>
      <c r="AS25" s="135"/>
      <c r="AT25" s="135"/>
      <c r="AU25" s="14"/>
      <c r="AV25" s="14"/>
      <c r="AW25" s="10"/>
      <c r="AX25" s="9"/>
      <c r="AY25" s="9"/>
      <c r="AZ25" s="9"/>
      <c r="BA25" s="9"/>
      <c r="BB25" s="75"/>
      <c r="BC25" s="9"/>
      <c r="BD25" s="9"/>
      <c r="BE25" s="9"/>
      <c r="BF25" s="9"/>
      <c r="BG25" s="9"/>
      <c r="BH25" s="9"/>
      <c r="BI25" s="9"/>
    </row>
    <row r="26" spans="1:61" ht="18" customHeight="1" x14ac:dyDescent="0.2">
      <c r="A26" s="135"/>
      <c r="B26" s="135"/>
      <c r="C26" s="5">
        <v>17</v>
      </c>
      <c r="D26" s="26" t="s">
        <v>50</v>
      </c>
      <c r="E26" s="6">
        <v>12</v>
      </c>
      <c r="F26" s="87" t="s">
        <v>59</v>
      </c>
      <c r="G26" s="7">
        <v>5</v>
      </c>
      <c r="H26" s="180">
        <f t="shared" si="0"/>
        <v>0.60000000000000009</v>
      </c>
      <c r="I26" s="8">
        <v>17</v>
      </c>
      <c r="J26" s="167">
        <v>0</v>
      </c>
      <c r="K26" s="183" t="str">
        <f t="shared" si="1"/>
        <v/>
      </c>
      <c r="L26" s="167">
        <v>7</v>
      </c>
      <c r="M26" s="177" t="str">
        <f t="shared" si="2"/>
        <v>à</v>
      </c>
      <c r="N26" s="178" t="str">
        <f t="shared" si="3"/>
        <v>West</v>
      </c>
      <c r="O26" s="167">
        <v>2</v>
      </c>
      <c r="P26" s="2"/>
      <c r="Q26" s="3"/>
      <c r="R26" s="3"/>
      <c r="S26" s="3"/>
      <c r="T26" s="3"/>
      <c r="U26" s="3"/>
      <c r="V26" s="3"/>
      <c r="W26" s="3"/>
      <c r="X26" s="140"/>
      <c r="Y26" s="170">
        <v>2</v>
      </c>
      <c r="Z26" s="2"/>
      <c r="AA26" s="3"/>
      <c r="AB26" s="3"/>
      <c r="AC26" s="3"/>
      <c r="AD26" s="3"/>
      <c r="AE26" s="3"/>
      <c r="AF26" s="3"/>
      <c r="AG26" s="3"/>
      <c r="AH26" s="140"/>
      <c r="AI26" s="170">
        <v>2</v>
      </c>
      <c r="AJ26" s="2"/>
      <c r="AK26" s="3"/>
      <c r="AL26" s="3"/>
      <c r="AM26" s="3"/>
      <c r="AN26" s="3"/>
      <c r="AO26" s="3"/>
      <c r="AP26" s="3"/>
      <c r="AQ26" s="3"/>
      <c r="AR26" s="140"/>
      <c r="AS26" s="135"/>
      <c r="AT26" s="135"/>
      <c r="AU26" s="14"/>
      <c r="AV26" s="14"/>
      <c r="AW26" s="10"/>
      <c r="AX26" s="9"/>
      <c r="AY26" s="9"/>
      <c r="AZ26" s="9"/>
      <c r="BA26" s="9"/>
      <c r="BB26" s="75"/>
      <c r="BC26" s="9"/>
      <c r="BD26" s="9"/>
      <c r="BE26" s="9"/>
      <c r="BF26" s="9"/>
      <c r="BG26" s="9"/>
      <c r="BH26" s="9"/>
      <c r="BI26" s="9"/>
    </row>
    <row r="27" spans="1:61" ht="18" customHeight="1" x14ac:dyDescent="0.2">
      <c r="A27" s="135"/>
      <c r="B27" s="135"/>
      <c r="C27" s="5">
        <v>18</v>
      </c>
      <c r="D27" s="26" t="s">
        <v>51</v>
      </c>
      <c r="E27" s="6">
        <v>21</v>
      </c>
      <c r="F27" s="87" t="s">
        <v>58</v>
      </c>
      <c r="G27" s="7">
        <v>6</v>
      </c>
      <c r="H27" s="180">
        <f t="shared" si="0"/>
        <v>1.26</v>
      </c>
      <c r="I27" s="8">
        <v>20</v>
      </c>
      <c r="J27" s="167">
        <v>0</v>
      </c>
      <c r="K27" s="183" t="str">
        <f t="shared" si="1"/>
        <v/>
      </c>
      <c r="L27" s="167">
        <v>7</v>
      </c>
      <c r="M27" s="177" t="str">
        <f t="shared" si="2"/>
        <v>à</v>
      </c>
      <c r="N27" s="178" t="str">
        <f t="shared" si="3"/>
        <v>West</v>
      </c>
      <c r="O27" s="167">
        <v>4</v>
      </c>
      <c r="P27" s="2"/>
      <c r="Q27" s="3"/>
      <c r="R27" s="3"/>
      <c r="S27" s="3"/>
      <c r="T27" s="3"/>
      <c r="U27" s="3"/>
      <c r="V27" s="3"/>
      <c r="W27" s="3"/>
      <c r="X27" s="140"/>
      <c r="Y27" s="170">
        <v>2</v>
      </c>
      <c r="Z27" s="2"/>
      <c r="AA27" s="3"/>
      <c r="AB27" s="3"/>
      <c r="AC27" s="3"/>
      <c r="AD27" s="3"/>
      <c r="AE27" s="3"/>
      <c r="AF27" s="3"/>
      <c r="AG27" s="3"/>
      <c r="AH27" s="140"/>
      <c r="AI27" s="170">
        <v>2</v>
      </c>
      <c r="AJ27" s="2"/>
      <c r="AK27" s="3"/>
      <c r="AL27" s="3"/>
      <c r="AM27" s="3"/>
      <c r="AN27" s="3"/>
      <c r="AO27" s="3"/>
      <c r="AP27" s="3"/>
      <c r="AQ27" s="3"/>
      <c r="AR27" s="140"/>
      <c r="AS27" s="135"/>
      <c r="AT27" s="135"/>
      <c r="AU27" s="14"/>
      <c r="AV27" s="14"/>
      <c r="AW27" s="10"/>
      <c r="AX27" s="9"/>
      <c r="AY27" s="9"/>
      <c r="AZ27" s="9"/>
      <c r="BA27" s="9"/>
      <c r="BB27" s="75"/>
      <c r="BC27" s="9"/>
      <c r="BD27" s="9"/>
      <c r="BE27" s="9"/>
      <c r="BF27" s="9"/>
      <c r="BG27" s="9"/>
      <c r="BH27" s="9"/>
      <c r="BI27" s="9"/>
    </row>
    <row r="28" spans="1:61" ht="18" customHeight="1" x14ac:dyDescent="0.2">
      <c r="A28" s="135"/>
      <c r="B28" s="135"/>
      <c r="C28" s="5">
        <v>19</v>
      </c>
      <c r="D28" s="26" t="s">
        <v>53</v>
      </c>
      <c r="E28" s="6">
        <v>14</v>
      </c>
      <c r="F28" s="87" t="s">
        <v>59</v>
      </c>
      <c r="G28" s="7">
        <v>5</v>
      </c>
      <c r="H28" s="180">
        <f t="shared" si="0"/>
        <v>0.70000000000000007</v>
      </c>
      <c r="I28" s="8">
        <v>16</v>
      </c>
      <c r="J28" s="167">
        <v>3</v>
      </c>
      <c r="K28" s="183" t="str">
        <f t="shared" si="1"/>
        <v>///</v>
      </c>
      <c r="L28" s="167">
        <v>1</v>
      </c>
      <c r="M28" s="177" t="str">
        <f t="shared" si="2"/>
        <v>â</v>
      </c>
      <c r="N28" s="178" t="str">
        <f t="shared" si="3"/>
        <v>Nord</v>
      </c>
      <c r="O28" s="167">
        <v>4</v>
      </c>
      <c r="P28" s="2"/>
      <c r="Q28" s="3"/>
      <c r="R28" s="3"/>
      <c r="S28" s="3"/>
      <c r="T28" s="3"/>
      <c r="U28" s="3"/>
      <c r="V28" s="3"/>
      <c r="W28" s="3"/>
      <c r="X28" s="140"/>
      <c r="Y28" s="170">
        <v>3</v>
      </c>
      <c r="Z28" s="2"/>
      <c r="AA28" s="3"/>
      <c r="AB28" s="3"/>
      <c r="AC28" s="3"/>
      <c r="AD28" s="3"/>
      <c r="AE28" s="3"/>
      <c r="AF28" s="3"/>
      <c r="AG28" s="3"/>
      <c r="AH28" s="140"/>
      <c r="AI28" s="170">
        <v>4</v>
      </c>
      <c r="AJ28" s="2"/>
      <c r="AK28" s="3"/>
      <c r="AL28" s="3"/>
      <c r="AM28" s="3"/>
      <c r="AN28" s="3"/>
      <c r="AO28" s="3"/>
      <c r="AP28" s="3"/>
      <c r="AQ28" s="3"/>
      <c r="AR28" s="140"/>
      <c r="AS28" s="135"/>
      <c r="AT28" s="135"/>
      <c r="AU28" s="14"/>
      <c r="AV28" s="14"/>
      <c r="AW28" s="10"/>
      <c r="AX28" s="9"/>
      <c r="AY28" s="9"/>
      <c r="AZ28" s="9"/>
      <c r="BA28" s="9"/>
      <c r="BB28" s="75"/>
      <c r="BC28" s="9"/>
      <c r="BD28" s="9"/>
      <c r="BE28" s="9"/>
      <c r="BF28" s="9"/>
      <c r="BG28" s="9"/>
      <c r="BH28" s="9"/>
      <c r="BI28" s="9"/>
    </row>
    <row r="29" spans="1:61" ht="18" customHeight="1" x14ac:dyDescent="0.2">
      <c r="A29" s="135"/>
      <c r="B29" s="135"/>
      <c r="C29" s="96">
        <v>20</v>
      </c>
      <c r="D29" s="97" t="s">
        <v>54</v>
      </c>
      <c r="E29" s="98">
        <v>21</v>
      </c>
      <c r="F29" s="99" t="s">
        <v>57</v>
      </c>
      <c r="G29" s="100">
        <v>3</v>
      </c>
      <c r="H29" s="181">
        <f t="shared" si="0"/>
        <v>0.63</v>
      </c>
      <c r="I29" s="102">
        <v>14</v>
      </c>
      <c r="J29" s="168">
        <v>3</v>
      </c>
      <c r="K29" s="184" t="str">
        <f t="shared" si="1"/>
        <v>///</v>
      </c>
      <c r="L29" s="168">
        <v>2</v>
      </c>
      <c r="M29" s="177" t="str">
        <f t="shared" si="2"/>
        <v>å</v>
      </c>
      <c r="N29" s="178" t="str">
        <f t="shared" si="3"/>
        <v>Nordost</v>
      </c>
      <c r="O29" s="168">
        <v>6</v>
      </c>
      <c r="P29" s="103"/>
      <c r="Q29" s="104"/>
      <c r="R29" s="104"/>
      <c r="S29" s="104"/>
      <c r="T29" s="104"/>
      <c r="U29" s="104"/>
      <c r="V29" s="104"/>
      <c r="W29" s="104"/>
      <c r="X29" s="141"/>
      <c r="Y29" s="171">
        <v>4</v>
      </c>
      <c r="Z29" s="103"/>
      <c r="AA29" s="104"/>
      <c r="AB29" s="104"/>
      <c r="AC29" s="104"/>
      <c r="AD29" s="104"/>
      <c r="AE29" s="104"/>
      <c r="AF29" s="104"/>
      <c r="AG29" s="104"/>
      <c r="AH29" s="141"/>
      <c r="AI29" s="171">
        <v>4</v>
      </c>
      <c r="AJ29" s="103"/>
      <c r="AK29" s="104"/>
      <c r="AL29" s="104"/>
      <c r="AM29" s="104"/>
      <c r="AN29" s="104"/>
      <c r="AO29" s="104"/>
      <c r="AP29" s="104"/>
      <c r="AQ29" s="104"/>
      <c r="AR29" s="141"/>
      <c r="AS29" s="135"/>
      <c r="AT29" s="135"/>
      <c r="AU29" s="14"/>
      <c r="AV29" s="14"/>
      <c r="AW29" s="10"/>
      <c r="AX29" s="9"/>
      <c r="AY29" s="9"/>
      <c r="AZ29" s="9"/>
      <c r="BA29" s="9"/>
      <c r="BB29" s="75"/>
      <c r="BC29" s="9"/>
      <c r="BD29" s="9"/>
      <c r="BE29" s="9"/>
      <c r="BF29" s="9"/>
      <c r="BG29" s="9"/>
      <c r="BH29" s="9"/>
      <c r="BI29" s="9"/>
    </row>
    <row r="30" spans="1:61" s="91" customFormat="1" ht="21" customHeight="1" x14ac:dyDescent="0.2">
      <c r="A30" s="134"/>
      <c r="B30" s="134"/>
      <c r="C30" s="92" t="s">
        <v>52</v>
      </c>
      <c r="D30" s="127" t="s">
        <v>0</v>
      </c>
      <c r="E30" s="94" t="s">
        <v>3</v>
      </c>
      <c r="F30" s="123" t="s">
        <v>48</v>
      </c>
      <c r="G30" s="125" t="s">
        <v>55</v>
      </c>
      <c r="H30" s="126" t="s">
        <v>56</v>
      </c>
      <c r="I30" s="124" t="s">
        <v>4</v>
      </c>
      <c r="J30" s="127"/>
      <c r="K30" s="127" t="s">
        <v>1</v>
      </c>
      <c r="L30" s="127"/>
      <c r="M30" s="160" t="s">
        <v>14</v>
      </c>
      <c r="N30" s="158"/>
      <c r="O30" s="127"/>
      <c r="P30" s="193" t="s">
        <v>64</v>
      </c>
      <c r="Q30" s="193"/>
      <c r="R30" s="193"/>
      <c r="S30" s="193"/>
      <c r="T30" s="193"/>
      <c r="U30" s="193"/>
      <c r="V30" s="193"/>
      <c r="W30" s="193"/>
      <c r="X30" s="193"/>
      <c r="Y30" s="127"/>
      <c r="Z30" s="193" t="s">
        <v>63</v>
      </c>
      <c r="AA30" s="193"/>
      <c r="AB30" s="193"/>
      <c r="AC30" s="193"/>
      <c r="AD30" s="193"/>
      <c r="AE30" s="193"/>
      <c r="AF30" s="193"/>
      <c r="AG30" s="193"/>
      <c r="AH30" s="193"/>
      <c r="AI30" s="127"/>
      <c r="AJ30" s="193" t="s">
        <v>65</v>
      </c>
      <c r="AK30" s="193"/>
      <c r="AL30" s="193"/>
      <c r="AM30" s="193"/>
      <c r="AN30" s="193"/>
      <c r="AO30" s="193"/>
      <c r="AP30" s="193"/>
      <c r="AQ30" s="193"/>
      <c r="AR30" s="193"/>
      <c r="AS30" s="134"/>
      <c r="AT30" s="134"/>
      <c r="BB30" s="95"/>
    </row>
    <row r="31" spans="1:61" ht="15" customHeight="1" x14ac:dyDescent="0.2">
      <c r="D31" s="9"/>
      <c r="E31" s="9"/>
      <c r="F31" s="10"/>
      <c r="G31" s="9"/>
      <c r="H31" s="10"/>
      <c r="AW31" s="10"/>
      <c r="AX31" s="9"/>
      <c r="AY31" s="9"/>
      <c r="AZ31" s="9"/>
      <c r="BA31" s="9"/>
      <c r="BB31" s="75"/>
      <c r="BC31" s="9"/>
      <c r="BD31" s="9"/>
      <c r="BE31" s="9"/>
      <c r="BF31" s="9"/>
      <c r="BG31" s="9"/>
      <c r="BH31" s="9"/>
      <c r="BI31" s="9"/>
    </row>
    <row r="32" spans="1:61" ht="15" customHeight="1" x14ac:dyDescent="0.2">
      <c r="AW32" s="10"/>
      <c r="AX32" s="9"/>
      <c r="AY32" s="9"/>
      <c r="AZ32" s="9"/>
      <c r="BA32" s="9"/>
      <c r="BB32" s="75"/>
      <c r="BC32" s="9"/>
      <c r="BD32" s="9"/>
      <c r="BE32" s="9"/>
      <c r="BF32" s="9"/>
      <c r="BG32" s="9"/>
      <c r="BH32" s="9"/>
      <c r="BI32" s="9"/>
    </row>
    <row r="33" spans="11:61" ht="15" customHeight="1" x14ac:dyDescent="0.2">
      <c r="K33" s="9"/>
      <c r="M33" s="9"/>
      <c r="N33" s="9"/>
      <c r="AW33" s="10"/>
      <c r="AX33" s="9"/>
      <c r="AY33" s="9"/>
      <c r="AZ33" s="9"/>
      <c r="BA33" s="9"/>
      <c r="BB33" s="75"/>
      <c r="BC33" s="9"/>
      <c r="BD33" s="9"/>
      <c r="BE33" s="9"/>
      <c r="BF33" s="9"/>
      <c r="BG33" s="9"/>
      <c r="BH33" s="9"/>
      <c r="BI33" s="9"/>
    </row>
    <row r="34" spans="11:61" ht="15" customHeight="1" x14ac:dyDescent="0.2">
      <c r="K34" s="9"/>
      <c r="M34" s="9"/>
      <c r="N34" s="9"/>
      <c r="AW34" s="10"/>
      <c r="AX34" s="9"/>
      <c r="AY34" s="9"/>
      <c r="AZ34" s="9"/>
      <c r="BA34" s="9"/>
      <c r="BB34" s="75"/>
      <c r="BC34" s="9"/>
      <c r="BD34" s="9"/>
      <c r="BE34" s="9"/>
      <c r="BF34" s="9"/>
      <c r="BG34" s="9"/>
      <c r="BH34" s="9"/>
      <c r="BI34" s="9"/>
    </row>
    <row r="35" spans="11:61" ht="15" customHeight="1" x14ac:dyDescent="0.2">
      <c r="K35" s="9"/>
      <c r="M35" s="9"/>
      <c r="N35" s="9"/>
      <c r="AW35" s="10"/>
      <c r="AX35" s="9"/>
      <c r="AY35" s="9"/>
      <c r="AZ35" s="9"/>
      <c r="BA35" s="9"/>
      <c r="BB35" s="75"/>
      <c r="BC35" s="9"/>
      <c r="BD35" s="9"/>
      <c r="BE35" s="9"/>
      <c r="BF35" s="9"/>
      <c r="BG35" s="9"/>
      <c r="BH35" s="9"/>
      <c r="BI35" s="9"/>
    </row>
    <row r="36" spans="11:61" ht="15" customHeight="1" x14ac:dyDescent="0.2">
      <c r="K36" s="9"/>
      <c r="M36" s="9"/>
      <c r="N36" s="9"/>
      <c r="AW36" s="10"/>
      <c r="AX36" s="9"/>
      <c r="AY36" s="9"/>
      <c r="AZ36" s="9"/>
      <c r="BA36" s="9"/>
      <c r="BB36" s="75"/>
      <c r="BC36" s="9"/>
      <c r="BD36" s="9"/>
      <c r="BE36" s="9"/>
      <c r="BF36" s="9"/>
      <c r="BG36" s="9"/>
      <c r="BH36" s="9"/>
      <c r="BI36" s="9"/>
    </row>
    <row r="37" spans="11:61" ht="15" customHeight="1" x14ac:dyDescent="0.2">
      <c r="K37" s="9"/>
      <c r="M37" s="9"/>
      <c r="N37" s="9"/>
      <c r="AW37" s="10"/>
      <c r="AX37" s="9"/>
      <c r="AY37" s="9"/>
      <c r="AZ37" s="9"/>
      <c r="BA37" s="9"/>
      <c r="BB37" s="75"/>
      <c r="BC37" s="9"/>
      <c r="BD37" s="9"/>
      <c r="BE37" s="9"/>
      <c r="BF37" s="9"/>
      <c r="BG37" s="9"/>
      <c r="BH37" s="9"/>
      <c r="BI37" s="9"/>
    </row>
    <row r="38" spans="11:61" ht="15" customHeight="1" x14ac:dyDescent="0.2">
      <c r="K38" s="9"/>
      <c r="M38" s="9"/>
      <c r="N38" s="9"/>
      <c r="AW38" s="10"/>
      <c r="AX38" s="9"/>
      <c r="AY38" s="9"/>
      <c r="AZ38" s="9"/>
      <c r="BA38" s="9"/>
      <c r="BB38" s="75"/>
      <c r="BC38" s="9"/>
      <c r="BD38" s="9"/>
      <c r="BE38" s="9"/>
      <c r="BF38" s="9"/>
      <c r="BG38" s="9"/>
      <c r="BH38" s="9"/>
      <c r="BI38" s="9"/>
    </row>
    <row r="39" spans="11:61" ht="15" customHeight="1" x14ac:dyDescent="0.2">
      <c r="K39" s="9"/>
      <c r="M39" s="9"/>
      <c r="N39" s="9"/>
      <c r="AW39" s="10"/>
      <c r="AX39" s="9"/>
      <c r="AY39" s="9"/>
      <c r="AZ39" s="9"/>
      <c r="BA39" s="9"/>
      <c r="BB39" s="75"/>
      <c r="BC39" s="9"/>
      <c r="BD39" s="9"/>
      <c r="BE39" s="9"/>
      <c r="BF39" s="9"/>
      <c r="BG39" s="9"/>
      <c r="BH39" s="9"/>
      <c r="BI39" s="9"/>
    </row>
    <row r="40" spans="11:61" ht="15" customHeight="1" x14ac:dyDescent="0.2">
      <c r="K40" s="9"/>
      <c r="M40" s="9"/>
      <c r="N40" s="9"/>
      <c r="AW40" s="10"/>
      <c r="AX40" s="9"/>
      <c r="AY40" s="9"/>
      <c r="AZ40" s="9"/>
      <c r="BA40" s="9"/>
      <c r="BB40" s="75"/>
      <c r="BC40" s="9"/>
      <c r="BD40" s="9"/>
      <c r="BE40" s="9"/>
      <c r="BF40" s="9"/>
      <c r="BG40" s="9"/>
      <c r="BH40" s="9"/>
      <c r="BI40" s="9"/>
    </row>
    <row r="41" spans="11:61" ht="15" customHeight="1" x14ac:dyDescent="0.2">
      <c r="K41" s="9"/>
      <c r="M41" s="9"/>
      <c r="N41" s="9"/>
      <c r="AW41" s="10"/>
      <c r="AX41" s="9"/>
      <c r="AY41" s="9"/>
      <c r="AZ41" s="9"/>
      <c r="BA41" s="9"/>
      <c r="BB41" s="75"/>
      <c r="BC41" s="9"/>
      <c r="BD41" s="9"/>
      <c r="BE41" s="9"/>
      <c r="BF41" s="9"/>
      <c r="BG41" s="9"/>
      <c r="BH41" s="9"/>
      <c r="BI41" s="9"/>
    </row>
    <row r="42" spans="11:61" ht="15" customHeight="1" x14ac:dyDescent="0.2">
      <c r="K42" s="9"/>
      <c r="M42" s="9"/>
      <c r="N42" s="9"/>
      <c r="AW42" s="10"/>
      <c r="AX42" s="9"/>
      <c r="AY42" s="9"/>
      <c r="AZ42" s="9"/>
      <c r="BA42" s="9"/>
      <c r="BB42" s="75"/>
      <c r="BC42" s="9"/>
      <c r="BD42" s="9"/>
      <c r="BE42" s="9"/>
      <c r="BF42" s="9"/>
      <c r="BG42" s="9"/>
      <c r="BH42" s="9"/>
      <c r="BI42" s="9"/>
    </row>
    <row r="43" spans="11:61" ht="15" customHeight="1" x14ac:dyDescent="0.2">
      <c r="K43" s="83"/>
      <c r="M43" s="10"/>
      <c r="N43" s="11"/>
      <c r="AW43" s="10"/>
      <c r="AX43" s="9"/>
      <c r="AY43" s="9"/>
      <c r="AZ43" s="9"/>
      <c r="BA43" s="9"/>
      <c r="BB43" s="75"/>
      <c r="BC43" s="9"/>
      <c r="BD43" s="9"/>
      <c r="BE43" s="9"/>
      <c r="BF43" s="9"/>
      <c r="BG43" s="9"/>
      <c r="BH43" s="9"/>
      <c r="BI43" s="9"/>
    </row>
    <row r="44" spans="11:61" ht="15" customHeight="1" x14ac:dyDescent="0.2">
      <c r="AW44" s="10"/>
      <c r="AX44" s="9"/>
      <c r="AY44" s="9"/>
      <c r="AZ44" s="9"/>
      <c r="BA44" s="9"/>
      <c r="BB44" s="75"/>
      <c r="BC44" s="9"/>
      <c r="BD44" s="9"/>
      <c r="BE44" s="9"/>
      <c r="BF44" s="9"/>
      <c r="BG44" s="9"/>
      <c r="BH44" s="9"/>
      <c r="BI44" s="9"/>
    </row>
    <row r="45" spans="11:61" ht="15" customHeight="1" x14ac:dyDescent="0.2">
      <c r="AW45" s="10"/>
      <c r="AX45" s="9"/>
      <c r="AY45" s="9"/>
      <c r="AZ45" s="9"/>
      <c r="BA45" s="9"/>
      <c r="BB45" s="75"/>
      <c r="BC45" s="9"/>
      <c r="BD45" s="9"/>
      <c r="BE45" s="9"/>
      <c r="BF45" s="9"/>
      <c r="BG45" s="9"/>
      <c r="BH45" s="9"/>
      <c r="BI45" s="9"/>
    </row>
  </sheetData>
  <mergeCells count="7">
    <mergeCell ref="G5:I5"/>
    <mergeCell ref="P9:X9"/>
    <mergeCell ref="Z9:AH9"/>
    <mergeCell ref="AJ9:AR9"/>
    <mergeCell ref="P30:X30"/>
    <mergeCell ref="Z30:AH30"/>
    <mergeCell ref="AJ30:AR30"/>
  </mergeCells>
  <conditionalFormatting sqref="P10:W29">
    <cfRule type="expression" dxfId="2" priority="3" stopIfTrue="1">
      <formula>$O10&gt;=P$1</formula>
    </cfRule>
  </conditionalFormatting>
  <conditionalFormatting sqref="Z10:AG29">
    <cfRule type="expression" dxfId="1" priority="2" stopIfTrue="1">
      <formula>$Y10&gt;=Z$1</formula>
    </cfRule>
  </conditionalFormatting>
  <conditionalFormatting sqref="AJ10:AQ29">
    <cfRule type="expression" dxfId="0" priority="1" stopIfTrue="1">
      <formula>$AI10&gt;=AJ$1</formula>
    </cfRule>
  </conditionalFormatting>
  <dataValidations count="1">
    <dataValidation type="whole" allowBlank="1" showInputMessage="1" showErrorMessage="1" errorTitle="Eingabefehler" error="Nur Ganzzahlen von 0 bis 8_x000a_sind zulässig" sqref="J10:J29 L10:L29 O10:O29 Y10:Y29 AI10:AI29">
      <formula1>0</formula1>
      <formula2>8</formula2>
    </dataValidation>
  </dataValidations>
  <printOptions horizontalCentered="1" gridLinesSet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5"/>
  <sheetViews>
    <sheetView showGridLines="0" workbookViewId="0"/>
  </sheetViews>
  <sheetFormatPr baseColWidth="10" defaultRowHeight="15" customHeight="1" x14ac:dyDescent="0.2"/>
  <cols>
    <col min="1" max="1" width="2.7109375" style="9" customWidth="1"/>
    <col min="2" max="2" width="3" style="9" customWidth="1"/>
    <col min="3" max="3" width="4.42578125" style="13" customWidth="1"/>
    <col min="4" max="4" width="24.42578125" style="10" customWidth="1"/>
    <col min="5" max="6" width="7.42578125" style="11" customWidth="1"/>
    <col min="7" max="7" width="6.42578125" style="10" customWidth="1"/>
    <col min="8" max="8" width="7" style="82" customWidth="1"/>
    <col min="9" max="9" width="6.7109375" style="9" customWidth="1"/>
    <col min="10" max="10" width="3" style="10" customWidth="1"/>
    <col min="11" max="11" width="8.42578125" style="80" customWidth="1"/>
    <col min="12" max="12" width="3" style="81" customWidth="1"/>
    <col min="13" max="13" width="6.140625" style="12" customWidth="1"/>
    <col min="14" max="14" width="10.85546875" style="156" customWidth="1"/>
    <col min="15" max="15" width="2.7109375" style="81" customWidth="1"/>
    <col min="16" max="24" width="2" style="9" customWidth="1"/>
    <col min="25" max="25" width="2.7109375" style="81" customWidth="1"/>
    <col min="26" max="34" width="2" style="9" customWidth="1"/>
    <col min="35" max="35" width="2.7109375" style="81" customWidth="1"/>
    <col min="36" max="44" width="2" style="9" customWidth="1"/>
    <col min="45" max="45" width="2.7109375" style="9" customWidth="1"/>
    <col min="46" max="48" width="3" style="9" customWidth="1"/>
    <col min="49" max="49" width="4.5703125" style="146" customWidth="1"/>
    <col min="50" max="50" width="14" style="71" bestFit="1" customWidth="1"/>
    <col min="51" max="51" width="5.5703125" style="71" customWidth="1"/>
    <col min="52" max="52" width="4.7109375" style="71" bestFit="1" customWidth="1"/>
    <col min="53" max="53" width="7.140625" style="51" customWidth="1"/>
    <col min="54" max="54" width="9.7109375" style="79" bestFit="1" customWidth="1"/>
    <col min="55" max="59" width="5.85546875" style="51" customWidth="1"/>
    <col min="60" max="16384" width="11.42578125" style="9"/>
  </cols>
  <sheetData>
    <row r="1" spans="1:59" s="33" customFormat="1" ht="15" customHeight="1" x14ac:dyDescent="0.2">
      <c r="C1" s="34"/>
      <c r="D1" s="35"/>
      <c r="E1" s="36"/>
      <c r="F1" s="36"/>
      <c r="G1" s="35"/>
      <c r="H1" s="38"/>
      <c r="J1" s="35"/>
      <c r="K1" s="41"/>
      <c r="L1" s="46"/>
      <c r="M1" s="37"/>
      <c r="N1" s="154"/>
      <c r="O1" s="46"/>
      <c r="P1" s="33">
        <v>8</v>
      </c>
      <c r="Q1" s="33">
        <v>7</v>
      </c>
      <c r="R1" s="33">
        <v>6</v>
      </c>
      <c r="S1" s="33">
        <v>5</v>
      </c>
      <c r="T1" s="33">
        <v>4</v>
      </c>
      <c r="U1" s="33">
        <v>3</v>
      </c>
      <c r="V1" s="33">
        <v>2</v>
      </c>
      <c r="W1" s="33">
        <v>1</v>
      </c>
      <c r="X1" s="33">
        <v>0</v>
      </c>
      <c r="Y1" s="46"/>
      <c r="Z1" s="33">
        <v>8</v>
      </c>
      <c r="AA1" s="33">
        <v>7</v>
      </c>
      <c r="AB1" s="33">
        <v>6</v>
      </c>
      <c r="AC1" s="33">
        <v>5</v>
      </c>
      <c r="AD1" s="33">
        <v>4</v>
      </c>
      <c r="AE1" s="33">
        <v>3</v>
      </c>
      <c r="AF1" s="33">
        <v>2</v>
      </c>
      <c r="AG1" s="33">
        <v>1</v>
      </c>
      <c r="AH1" s="33">
        <v>0</v>
      </c>
      <c r="AI1" s="46"/>
      <c r="AJ1" s="33">
        <v>8</v>
      </c>
      <c r="AK1" s="33">
        <v>7</v>
      </c>
      <c r="AL1" s="33">
        <v>6</v>
      </c>
      <c r="AM1" s="33">
        <v>5</v>
      </c>
      <c r="AN1" s="33">
        <v>4</v>
      </c>
      <c r="AO1" s="33">
        <v>3</v>
      </c>
      <c r="AP1" s="33">
        <v>2</v>
      </c>
      <c r="AQ1" s="33">
        <v>1</v>
      </c>
      <c r="AR1" s="33">
        <v>0</v>
      </c>
      <c r="AW1" s="35"/>
      <c r="BB1" s="72"/>
    </row>
    <row r="2" spans="1:59" s="16" customFormat="1" ht="23.25" customHeight="1" x14ac:dyDescent="0.2">
      <c r="A2" s="17"/>
      <c r="B2" s="17"/>
      <c r="C2" s="17"/>
      <c r="D2" s="15" t="s">
        <v>34</v>
      </c>
      <c r="E2" s="19"/>
      <c r="F2" s="19"/>
      <c r="G2" s="20"/>
      <c r="H2" s="39"/>
      <c r="J2" s="20"/>
      <c r="K2" s="42"/>
      <c r="L2" s="47"/>
      <c r="M2" s="20"/>
      <c r="N2" s="18"/>
      <c r="O2" s="47"/>
      <c r="Y2" s="47"/>
      <c r="AI2" s="47"/>
      <c r="AS2" s="17"/>
      <c r="AT2" s="17"/>
      <c r="AU2" s="17"/>
      <c r="AV2" s="17"/>
      <c r="AW2" s="20"/>
      <c r="BB2" s="73"/>
    </row>
    <row r="3" spans="1:59" s="21" customFormat="1" ht="21.75" customHeight="1" x14ac:dyDescent="0.2">
      <c r="A3" s="22"/>
      <c r="B3" s="22"/>
      <c r="C3" s="22"/>
      <c r="D3" s="15" t="s">
        <v>70</v>
      </c>
      <c r="E3" s="23"/>
      <c r="F3" s="23"/>
      <c r="G3" s="24"/>
      <c r="H3" s="40"/>
      <c r="J3" s="24"/>
      <c r="K3" s="43"/>
      <c r="L3" s="48"/>
      <c r="M3" s="20"/>
      <c r="N3" s="25"/>
      <c r="O3" s="48"/>
      <c r="Y3" s="48"/>
      <c r="AI3" s="48"/>
      <c r="AS3" s="22"/>
      <c r="AT3" s="22"/>
      <c r="AU3" s="22"/>
      <c r="AV3" s="22"/>
      <c r="AW3" s="24"/>
      <c r="BB3" s="74"/>
    </row>
    <row r="4" spans="1:59" ht="8.1" customHeight="1" x14ac:dyDescent="0.2">
      <c r="A4" s="135"/>
      <c r="B4" s="135"/>
      <c r="C4" s="55"/>
      <c r="D4" s="55"/>
      <c r="E4" s="28"/>
      <c r="F4" s="56"/>
      <c r="G4" s="27"/>
      <c r="H4" s="106"/>
      <c r="I4" s="4"/>
      <c r="J4" s="29"/>
      <c r="K4" s="57"/>
      <c r="L4" s="32"/>
      <c r="M4" s="31"/>
      <c r="N4" s="155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133"/>
      <c r="AT4" s="133"/>
      <c r="AU4" s="22"/>
      <c r="AV4" s="22"/>
      <c r="AW4" s="10"/>
      <c r="AX4" s="9"/>
      <c r="AY4" s="9"/>
      <c r="AZ4" s="9"/>
      <c r="BA4" s="9"/>
      <c r="BB4" s="75"/>
      <c r="BC4" s="9"/>
      <c r="BD4" s="9"/>
      <c r="BE4" s="9"/>
      <c r="BF4" s="9"/>
      <c r="BG4" s="9"/>
    </row>
    <row r="5" spans="1:59" s="14" customFormat="1" ht="17.25" customHeight="1" x14ac:dyDescent="0.2">
      <c r="A5" s="135"/>
      <c r="B5" s="135"/>
      <c r="C5" s="55"/>
      <c r="D5" s="55"/>
      <c r="E5" s="70"/>
      <c r="F5" s="56"/>
      <c r="G5" s="192"/>
      <c r="H5" s="192"/>
      <c r="I5" s="192"/>
      <c r="J5" s="31"/>
      <c r="K5" s="161"/>
      <c r="L5" s="58"/>
      <c r="M5" s="31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32"/>
      <c r="AS5" s="133"/>
      <c r="AT5" s="133"/>
      <c r="AU5" s="22"/>
      <c r="AV5" s="22"/>
      <c r="AW5" s="12"/>
      <c r="BB5" s="76"/>
    </row>
    <row r="6" spans="1:59" s="50" customFormat="1" ht="15" customHeight="1" x14ac:dyDescent="0.2">
      <c r="A6" s="135"/>
      <c r="B6" s="135"/>
      <c r="C6" s="112"/>
      <c r="D6" s="112"/>
      <c r="E6" s="107"/>
      <c r="F6" s="113"/>
      <c r="G6" s="108"/>
      <c r="H6" s="109"/>
      <c r="I6" s="110"/>
      <c r="J6" s="59"/>
      <c r="K6" s="60"/>
      <c r="L6" s="61"/>
      <c r="M6" s="59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32"/>
      <c r="AS6" s="133"/>
      <c r="AT6" s="133"/>
      <c r="AU6" s="111"/>
      <c r="AV6" s="111"/>
      <c r="AW6" s="143"/>
      <c r="BB6" s="77"/>
    </row>
    <row r="7" spans="1:59" ht="8.1" customHeight="1" x14ac:dyDescent="0.2">
      <c r="A7" s="135"/>
      <c r="B7" s="135"/>
      <c r="C7" s="55"/>
      <c r="D7" s="55"/>
      <c r="E7" s="28"/>
      <c r="F7" s="56"/>
      <c r="G7" s="27"/>
      <c r="H7" s="106"/>
      <c r="I7" s="4"/>
      <c r="J7" s="29"/>
      <c r="K7" s="57"/>
      <c r="L7" s="32"/>
      <c r="M7" s="31"/>
      <c r="N7" s="155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133"/>
      <c r="AT7" s="133"/>
      <c r="AU7" s="22"/>
      <c r="AV7" s="22"/>
      <c r="AW7" s="10"/>
      <c r="AX7" s="9"/>
      <c r="AY7" s="9"/>
      <c r="AZ7" s="9"/>
      <c r="BA7" s="9"/>
      <c r="BB7" s="75"/>
      <c r="BC7" s="9"/>
      <c r="BD7" s="9"/>
      <c r="BE7" s="9"/>
      <c r="BF7" s="9"/>
      <c r="BG7" s="9"/>
    </row>
    <row r="8" spans="1:59" ht="3.75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44"/>
      <c r="L8" s="49"/>
      <c r="M8" s="22"/>
      <c r="N8" s="22"/>
      <c r="O8" s="49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10"/>
      <c r="AX8" s="9"/>
      <c r="AY8" s="9"/>
      <c r="AZ8" s="9"/>
      <c r="BA8" s="9"/>
      <c r="BB8" s="75"/>
      <c r="BC8" s="9"/>
      <c r="BD8" s="9"/>
      <c r="BE8" s="9"/>
      <c r="BF8" s="9"/>
      <c r="BG8" s="9"/>
    </row>
    <row r="9" spans="1:59" s="91" customFormat="1" ht="21" customHeight="1" x14ac:dyDescent="0.2">
      <c r="C9" s="92" t="s">
        <v>52</v>
      </c>
      <c r="D9" s="162" t="s">
        <v>0</v>
      </c>
      <c r="E9" s="94" t="s">
        <v>3</v>
      </c>
      <c r="F9" s="123" t="s">
        <v>48</v>
      </c>
      <c r="G9" s="125" t="s">
        <v>55</v>
      </c>
      <c r="H9" s="126" t="s">
        <v>56</v>
      </c>
      <c r="I9" s="124" t="s">
        <v>4</v>
      </c>
      <c r="J9" s="162"/>
      <c r="K9" s="162" t="s">
        <v>1</v>
      </c>
      <c r="L9" s="162"/>
      <c r="M9" s="159" t="s">
        <v>14</v>
      </c>
      <c r="N9" s="142"/>
      <c r="O9" s="162"/>
      <c r="P9" s="193" t="s">
        <v>64</v>
      </c>
      <c r="Q9" s="193"/>
      <c r="R9" s="193"/>
      <c r="S9" s="193"/>
      <c r="T9" s="193"/>
      <c r="U9" s="193"/>
      <c r="V9" s="193"/>
      <c r="W9" s="193"/>
      <c r="X9" s="193"/>
      <c r="Y9" s="162"/>
      <c r="Z9" s="193" t="s">
        <v>63</v>
      </c>
      <c r="AA9" s="193"/>
      <c r="AB9" s="193"/>
      <c r="AC9" s="193"/>
      <c r="AD9" s="193"/>
      <c r="AE9" s="193"/>
      <c r="AF9" s="193"/>
      <c r="AG9" s="193"/>
      <c r="AH9" s="193"/>
      <c r="AI9" s="162"/>
      <c r="AJ9" s="193" t="s">
        <v>65</v>
      </c>
      <c r="AK9" s="193"/>
      <c r="AL9" s="193"/>
      <c r="AM9" s="193"/>
      <c r="AN9" s="193"/>
      <c r="AO9" s="193"/>
      <c r="AP9" s="193"/>
      <c r="AQ9" s="193"/>
      <c r="AR9" s="193"/>
      <c r="BB9" s="95"/>
    </row>
    <row r="10" spans="1:59" ht="18" customHeight="1" x14ac:dyDescent="0.2">
      <c r="A10" s="135"/>
      <c r="B10" s="135"/>
      <c r="C10" s="62">
        <v>1</v>
      </c>
      <c r="D10" s="63" t="s">
        <v>36</v>
      </c>
      <c r="E10" s="64">
        <v>26</v>
      </c>
      <c r="F10" s="189"/>
      <c r="G10" s="65">
        <v>2</v>
      </c>
      <c r="H10" s="90"/>
      <c r="I10" s="163">
        <v>24</v>
      </c>
      <c r="J10" s="53"/>
      <c r="K10" s="185"/>
      <c r="L10" s="53"/>
      <c r="M10" s="186"/>
      <c r="N10" s="157"/>
      <c r="O10" s="53"/>
      <c r="P10" s="67"/>
      <c r="Q10" s="68"/>
      <c r="R10" s="68"/>
      <c r="S10" s="68"/>
      <c r="T10" s="68"/>
      <c r="U10" s="68"/>
      <c r="V10" s="68"/>
      <c r="W10" s="68"/>
      <c r="X10" s="139"/>
      <c r="Y10" s="69"/>
      <c r="Z10" s="67"/>
      <c r="AA10" s="68"/>
      <c r="AB10" s="68"/>
      <c r="AC10" s="68"/>
      <c r="AD10" s="68"/>
      <c r="AE10" s="68"/>
      <c r="AF10" s="68"/>
      <c r="AG10" s="68"/>
      <c r="AH10" s="139"/>
      <c r="AI10" s="69"/>
      <c r="AJ10" s="67"/>
      <c r="AK10" s="68"/>
      <c r="AL10" s="68"/>
      <c r="AM10" s="68"/>
      <c r="AN10" s="68"/>
      <c r="AO10" s="68"/>
      <c r="AP10" s="68"/>
      <c r="AQ10" s="68"/>
      <c r="AR10" s="139"/>
      <c r="AS10" s="135"/>
      <c r="AT10" s="135"/>
      <c r="AU10" s="14"/>
      <c r="AV10" s="14"/>
      <c r="AW10" s="10"/>
      <c r="AX10" s="9"/>
      <c r="AY10" s="9"/>
      <c r="AZ10" s="9"/>
      <c r="BA10" s="9"/>
      <c r="BB10" s="75"/>
      <c r="BC10" s="9"/>
      <c r="BD10" s="9"/>
      <c r="BE10" s="9"/>
      <c r="BF10" s="9"/>
      <c r="BG10" s="9"/>
    </row>
    <row r="11" spans="1:59" ht="18" customHeight="1" x14ac:dyDescent="0.2">
      <c r="A11" s="135"/>
      <c r="B11" s="135"/>
      <c r="C11" s="5">
        <v>2</v>
      </c>
      <c r="D11" s="26" t="s">
        <v>35</v>
      </c>
      <c r="E11" s="6">
        <v>21</v>
      </c>
      <c r="F11" s="190"/>
      <c r="G11" s="7">
        <v>3</v>
      </c>
      <c r="H11" s="88"/>
      <c r="I11" s="164">
        <v>21</v>
      </c>
      <c r="J11" s="45"/>
      <c r="K11" s="187"/>
      <c r="L11" s="45"/>
      <c r="M11" s="186"/>
      <c r="N11" s="157"/>
      <c r="O11" s="45"/>
      <c r="P11" s="2"/>
      <c r="Q11" s="3"/>
      <c r="R11" s="3"/>
      <c r="S11" s="3"/>
      <c r="T11" s="3"/>
      <c r="U11" s="3"/>
      <c r="V11" s="3"/>
      <c r="W11" s="3"/>
      <c r="X11" s="140"/>
      <c r="Y11" s="54"/>
      <c r="Z11" s="2"/>
      <c r="AA11" s="3"/>
      <c r="AB11" s="3"/>
      <c r="AC11" s="3"/>
      <c r="AD11" s="3"/>
      <c r="AE11" s="3"/>
      <c r="AF11" s="3"/>
      <c r="AG11" s="3"/>
      <c r="AH11" s="140"/>
      <c r="AI11" s="54"/>
      <c r="AJ11" s="2"/>
      <c r="AK11" s="3"/>
      <c r="AL11" s="3"/>
      <c r="AM11" s="3"/>
      <c r="AN11" s="3"/>
      <c r="AO11" s="3"/>
      <c r="AP11" s="3"/>
      <c r="AQ11" s="3"/>
      <c r="AR11" s="140"/>
      <c r="AS11" s="135"/>
      <c r="AT11" s="135"/>
      <c r="AU11" s="14"/>
      <c r="AV11" s="14"/>
      <c r="AW11" s="10"/>
      <c r="AX11" s="9"/>
      <c r="AY11" s="9"/>
      <c r="AZ11" s="9"/>
      <c r="BA11" s="9"/>
      <c r="BB11" s="75"/>
      <c r="BC11" s="9"/>
      <c r="BD11" s="9"/>
      <c r="BE11" s="9"/>
      <c r="BF11" s="9"/>
      <c r="BG11" s="9"/>
    </row>
    <row r="12" spans="1:59" ht="18" customHeight="1" x14ac:dyDescent="0.2">
      <c r="A12" s="135"/>
      <c r="B12" s="135"/>
      <c r="C12" s="5">
        <v>3</v>
      </c>
      <c r="D12" s="26" t="s">
        <v>37</v>
      </c>
      <c r="E12" s="6">
        <v>19</v>
      </c>
      <c r="F12" s="190"/>
      <c r="G12" s="7">
        <v>5</v>
      </c>
      <c r="H12" s="88"/>
      <c r="I12" s="164">
        <v>21.5</v>
      </c>
      <c r="J12" s="45"/>
      <c r="K12" s="187"/>
      <c r="L12" s="45"/>
      <c r="M12" s="186"/>
      <c r="N12" s="157"/>
      <c r="O12" s="45"/>
      <c r="P12" s="2"/>
      <c r="Q12" s="3"/>
      <c r="R12" s="3"/>
      <c r="S12" s="3"/>
      <c r="T12" s="3"/>
      <c r="U12" s="3"/>
      <c r="V12" s="3"/>
      <c r="W12" s="3"/>
      <c r="X12" s="140"/>
      <c r="Y12" s="54"/>
      <c r="Z12" s="2"/>
      <c r="AA12" s="3"/>
      <c r="AB12" s="3"/>
      <c r="AC12" s="3"/>
      <c r="AD12" s="3"/>
      <c r="AE12" s="3"/>
      <c r="AF12" s="3"/>
      <c r="AG12" s="3"/>
      <c r="AH12" s="140"/>
      <c r="AI12" s="54"/>
      <c r="AJ12" s="2"/>
      <c r="AK12" s="3"/>
      <c r="AL12" s="3"/>
      <c r="AM12" s="3"/>
      <c r="AN12" s="3"/>
      <c r="AO12" s="3"/>
      <c r="AP12" s="3"/>
      <c r="AQ12" s="3"/>
      <c r="AR12" s="140"/>
      <c r="AS12" s="135"/>
      <c r="AT12" s="135"/>
      <c r="AU12" s="14"/>
      <c r="AV12" s="14"/>
      <c r="AW12" s="10"/>
      <c r="AX12" s="10">
        <v>1</v>
      </c>
      <c r="AY12" s="9"/>
      <c r="AZ12" s="9"/>
      <c r="BA12" s="10">
        <v>1</v>
      </c>
      <c r="BB12" s="10">
        <v>2</v>
      </c>
      <c r="BC12" s="9"/>
      <c r="BD12" s="9"/>
      <c r="BE12" s="9"/>
      <c r="BF12" s="9"/>
      <c r="BG12" s="9"/>
    </row>
    <row r="13" spans="1:59" ht="18" customHeight="1" x14ac:dyDescent="0.2">
      <c r="A13" s="135"/>
      <c r="B13" s="135"/>
      <c r="C13" s="5">
        <v>4</v>
      </c>
      <c r="D13" s="26" t="s">
        <v>38</v>
      </c>
      <c r="E13" s="6">
        <v>25</v>
      </c>
      <c r="F13" s="190"/>
      <c r="G13" s="7">
        <v>6</v>
      </c>
      <c r="H13" s="88"/>
      <c r="I13" s="164">
        <v>20</v>
      </c>
      <c r="J13" s="45"/>
      <c r="K13" s="187"/>
      <c r="L13" s="45"/>
      <c r="M13" s="186"/>
      <c r="N13" s="157"/>
      <c r="O13" s="45"/>
      <c r="P13" s="2"/>
      <c r="Q13" s="3"/>
      <c r="R13" s="3"/>
      <c r="S13" s="3"/>
      <c r="T13" s="3"/>
      <c r="U13" s="3"/>
      <c r="V13" s="3"/>
      <c r="W13" s="3"/>
      <c r="X13" s="140"/>
      <c r="Y13" s="54"/>
      <c r="Z13" s="2"/>
      <c r="AA13" s="3"/>
      <c r="AB13" s="3"/>
      <c r="AC13" s="3"/>
      <c r="AD13" s="3"/>
      <c r="AE13" s="3"/>
      <c r="AF13" s="3"/>
      <c r="AG13" s="3"/>
      <c r="AH13" s="140"/>
      <c r="AI13" s="54"/>
      <c r="AJ13" s="2"/>
      <c r="AK13" s="3"/>
      <c r="AL13" s="3"/>
      <c r="AM13" s="3"/>
      <c r="AN13" s="3"/>
      <c r="AO13" s="3"/>
      <c r="AP13" s="3"/>
      <c r="AQ13" s="3"/>
      <c r="AR13" s="140"/>
      <c r="AS13" s="135"/>
      <c r="AT13" s="135"/>
      <c r="AU13" s="14"/>
      <c r="AV13" s="14"/>
      <c r="AW13" s="144" t="s">
        <v>73</v>
      </c>
      <c r="AX13" s="1" t="s">
        <v>33</v>
      </c>
      <c r="AY13" s="10" t="s">
        <v>72</v>
      </c>
      <c r="AZ13" s="144" t="s">
        <v>73</v>
      </c>
      <c r="BA13" s="1" t="s">
        <v>14</v>
      </c>
      <c r="BB13" s="78"/>
      <c r="BC13" s="9"/>
      <c r="BD13" s="9"/>
      <c r="BE13" s="9"/>
      <c r="BF13" s="9"/>
      <c r="BG13" s="9"/>
    </row>
    <row r="14" spans="1:59" ht="18" customHeight="1" x14ac:dyDescent="0.2">
      <c r="A14" s="135"/>
      <c r="B14" s="135"/>
      <c r="C14" s="5">
        <v>5</v>
      </c>
      <c r="D14" s="26" t="s">
        <v>39</v>
      </c>
      <c r="E14" s="6">
        <v>22</v>
      </c>
      <c r="F14" s="190"/>
      <c r="G14" s="7">
        <v>3</v>
      </c>
      <c r="H14" s="88"/>
      <c r="I14" s="164">
        <v>18</v>
      </c>
      <c r="J14" s="45"/>
      <c r="K14" s="187"/>
      <c r="L14" s="45"/>
      <c r="M14" s="186"/>
      <c r="N14" s="157"/>
      <c r="O14" s="45"/>
      <c r="P14" s="2"/>
      <c r="Q14" s="3"/>
      <c r="R14" s="3"/>
      <c r="S14" s="3"/>
      <c r="T14" s="3"/>
      <c r="U14" s="3"/>
      <c r="V14" s="3"/>
      <c r="W14" s="3"/>
      <c r="X14" s="140"/>
      <c r="Y14" s="54"/>
      <c r="Z14" s="2"/>
      <c r="AA14" s="3"/>
      <c r="AB14" s="3"/>
      <c r="AC14" s="3"/>
      <c r="AD14" s="3"/>
      <c r="AE14" s="3"/>
      <c r="AF14" s="3"/>
      <c r="AG14" s="3"/>
      <c r="AH14" s="140"/>
      <c r="AI14" s="54"/>
      <c r="AJ14" s="2"/>
      <c r="AK14" s="3"/>
      <c r="AL14" s="3"/>
      <c r="AM14" s="3"/>
      <c r="AN14" s="3"/>
      <c r="AO14" s="3"/>
      <c r="AP14" s="3"/>
      <c r="AQ14" s="3"/>
      <c r="AR14" s="140"/>
      <c r="AS14" s="135"/>
      <c r="AT14" s="135"/>
      <c r="AU14" s="14"/>
      <c r="AV14" s="14"/>
      <c r="AW14" s="145">
        <v>0</v>
      </c>
      <c r="AX14" s="147" t="s">
        <v>5</v>
      </c>
      <c r="AY14" s="10">
        <v>1</v>
      </c>
      <c r="AZ14" s="145">
        <v>0</v>
      </c>
      <c r="BA14" s="150" t="s">
        <v>32</v>
      </c>
      <c r="BB14" s="147" t="s">
        <v>31</v>
      </c>
      <c r="BC14" s="9"/>
      <c r="BD14" s="9"/>
      <c r="BE14" s="9"/>
      <c r="BF14" s="9"/>
      <c r="BG14" s="9"/>
    </row>
    <row r="15" spans="1:59" ht="18" customHeight="1" x14ac:dyDescent="0.2">
      <c r="A15" s="135"/>
      <c r="B15" s="135"/>
      <c r="C15" s="5">
        <v>6</v>
      </c>
      <c r="D15" s="26" t="s">
        <v>68</v>
      </c>
      <c r="E15" s="6">
        <v>16</v>
      </c>
      <c r="F15" s="190"/>
      <c r="G15" s="7">
        <v>1</v>
      </c>
      <c r="H15" s="88"/>
      <c r="I15" s="164">
        <v>20</v>
      </c>
      <c r="J15" s="45"/>
      <c r="K15" s="187"/>
      <c r="L15" s="45"/>
      <c r="M15" s="186"/>
      <c r="N15" s="157"/>
      <c r="O15" s="45"/>
      <c r="P15" s="2"/>
      <c r="Q15" s="3"/>
      <c r="R15" s="3"/>
      <c r="S15" s="3"/>
      <c r="T15" s="3"/>
      <c r="U15" s="3"/>
      <c r="V15" s="3"/>
      <c r="W15" s="3"/>
      <c r="X15" s="140"/>
      <c r="Y15" s="54"/>
      <c r="Z15" s="2"/>
      <c r="AA15" s="3"/>
      <c r="AB15" s="3"/>
      <c r="AC15" s="3"/>
      <c r="AD15" s="3"/>
      <c r="AE15" s="3"/>
      <c r="AF15" s="3"/>
      <c r="AG15" s="3"/>
      <c r="AH15" s="140"/>
      <c r="AI15" s="54"/>
      <c r="AJ15" s="2"/>
      <c r="AK15" s="3"/>
      <c r="AL15" s="3"/>
      <c r="AM15" s="3"/>
      <c r="AN15" s="3"/>
      <c r="AO15" s="3"/>
      <c r="AP15" s="3"/>
      <c r="AQ15" s="3"/>
      <c r="AR15" s="140"/>
      <c r="AS15" s="135"/>
      <c r="AT15" s="135"/>
      <c r="AU15" s="14"/>
      <c r="AV15" s="14"/>
      <c r="AW15" s="145">
        <v>1</v>
      </c>
      <c r="AX15" s="148" t="s">
        <v>6</v>
      </c>
      <c r="AY15" s="10">
        <v>2</v>
      </c>
      <c r="AZ15" s="145">
        <v>1</v>
      </c>
      <c r="BA15" s="151" t="s">
        <v>23</v>
      </c>
      <c r="BB15" s="148" t="s">
        <v>15</v>
      </c>
      <c r="BC15" s="9"/>
      <c r="BD15" s="9"/>
      <c r="BE15" s="9"/>
      <c r="BF15" s="9"/>
      <c r="BG15" s="9"/>
    </row>
    <row r="16" spans="1:59" ht="18" customHeight="1" x14ac:dyDescent="0.2">
      <c r="A16" s="135"/>
      <c r="B16" s="135"/>
      <c r="C16" s="5">
        <v>7</v>
      </c>
      <c r="D16" s="26" t="s">
        <v>2</v>
      </c>
      <c r="E16" s="6">
        <v>21</v>
      </c>
      <c r="F16" s="190"/>
      <c r="G16" s="7">
        <v>4</v>
      </c>
      <c r="H16" s="88"/>
      <c r="I16" s="164">
        <v>18</v>
      </c>
      <c r="J16" s="45"/>
      <c r="K16" s="187"/>
      <c r="L16" s="45"/>
      <c r="M16" s="186"/>
      <c r="N16" s="157"/>
      <c r="O16" s="45"/>
      <c r="P16" s="2"/>
      <c r="Q16" s="3"/>
      <c r="R16" s="3"/>
      <c r="S16" s="3"/>
      <c r="T16" s="3"/>
      <c r="U16" s="3"/>
      <c r="V16" s="3"/>
      <c r="W16" s="3"/>
      <c r="X16" s="140"/>
      <c r="Y16" s="54"/>
      <c r="Z16" s="2"/>
      <c r="AA16" s="3"/>
      <c r="AB16" s="3"/>
      <c r="AC16" s="3"/>
      <c r="AD16" s="3"/>
      <c r="AE16" s="3"/>
      <c r="AF16" s="3"/>
      <c r="AG16" s="3"/>
      <c r="AH16" s="140"/>
      <c r="AI16" s="54"/>
      <c r="AJ16" s="2"/>
      <c r="AK16" s="3"/>
      <c r="AL16" s="3"/>
      <c r="AM16" s="3"/>
      <c r="AN16" s="3"/>
      <c r="AO16" s="3"/>
      <c r="AP16" s="3"/>
      <c r="AQ16" s="3"/>
      <c r="AR16" s="140"/>
      <c r="AS16" s="135"/>
      <c r="AT16" s="135"/>
      <c r="AU16" s="14"/>
      <c r="AV16" s="14"/>
      <c r="AW16" s="145">
        <v>2</v>
      </c>
      <c r="AX16" s="148" t="s">
        <v>7</v>
      </c>
      <c r="AY16" s="10">
        <v>3</v>
      </c>
      <c r="AZ16" s="145">
        <v>2</v>
      </c>
      <c r="BA16" s="151" t="s">
        <v>24</v>
      </c>
      <c r="BB16" s="148" t="s">
        <v>16</v>
      </c>
      <c r="BC16" s="9"/>
      <c r="BD16" s="9"/>
      <c r="BE16" s="9"/>
      <c r="BF16" s="9"/>
      <c r="BG16" s="9"/>
    </row>
    <row r="17" spans="1:59" ht="18" customHeight="1" x14ac:dyDescent="0.2">
      <c r="A17" s="135"/>
      <c r="B17" s="135"/>
      <c r="C17" s="5">
        <v>8</v>
      </c>
      <c r="D17" s="26" t="s">
        <v>40</v>
      </c>
      <c r="E17" s="6">
        <v>15</v>
      </c>
      <c r="F17" s="190"/>
      <c r="G17" s="7">
        <v>1</v>
      </c>
      <c r="H17" s="88"/>
      <c r="I17" s="164">
        <v>20</v>
      </c>
      <c r="J17" s="45"/>
      <c r="K17" s="187"/>
      <c r="L17" s="45"/>
      <c r="M17" s="186"/>
      <c r="N17" s="157"/>
      <c r="O17" s="45"/>
      <c r="P17" s="2"/>
      <c r="Q17" s="3"/>
      <c r="R17" s="3"/>
      <c r="S17" s="3"/>
      <c r="T17" s="3"/>
      <c r="U17" s="3"/>
      <c r="V17" s="3"/>
      <c r="W17" s="3"/>
      <c r="X17" s="140"/>
      <c r="Y17" s="54"/>
      <c r="Z17" s="2"/>
      <c r="AA17" s="3"/>
      <c r="AB17" s="3"/>
      <c r="AC17" s="3"/>
      <c r="AD17" s="3"/>
      <c r="AE17" s="3"/>
      <c r="AF17" s="3"/>
      <c r="AG17" s="3"/>
      <c r="AH17" s="140"/>
      <c r="AI17" s="54"/>
      <c r="AJ17" s="2"/>
      <c r="AK17" s="3"/>
      <c r="AL17" s="3"/>
      <c r="AM17" s="3"/>
      <c r="AN17" s="3"/>
      <c r="AO17" s="3"/>
      <c r="AP17" s="3"/>
      <c r="AQ17" s="3"/>
      <c r="AR17" s="140"/>
      <c r="AS17" s="135"/>
      <c r="AT17" s="135"/>
      <c r="AU17" s="14"/>
      <c r="AV17" s="14"/>
      <c r="AW17" s="145">
        <v>3</v>
      </c>
      <c r="AX17" s="148" t="s">
        <v>8</v>
      </c>
      <c r="AY17" s="10">
        <v>4</v>
      </c>
      <c r="AZ17" s="145">
        <v>3</v>
      </c>
      <c r="BA17" s="151" t="s">
        <v>25</v>
      </c>
      <c r="BB17" s="148" t="s">
        <v>17</v>
      </c>
      <c r="BC17" s="9"/>
      <c r="BD17" s="9"/>
      <c r="BE17" s="9"/>
      <c r="BF17" s="9"/>
      <c r="BG17" s="9"/>
    </row>
    <row r="18" spans="1:59" ht="18" customHeight="1" x14ac:dyDescent="0.2">
      <c r="A18" s="135"/>
      <c r="B18" s="135"/>
      <c r="C18" s="5">
        <v>9</v>
      </c>
      <c r="D18" s="26" t="s">
        <v>41</v>
      </c>
      <c r="E18" s="6">
        <v>12</v>
      </c>
      <c r="F18" s="190"/>
      <c r="G18" s="7">
        <v>7</v>
      </c>
      <c r="H18" s="88"/>
      <c r="I18" s="164">
        <v>16</v>
      </c>
      <c r="J18" s="45"/>
      <c r="K18" s="187"/>
      <c r="L18" s="45"/>
      <c r="M18" s="186"/>
      <c r="N18" s="157"/>
      <c r="O18" s="45"/>
      <c r="P18" s="2"/>
      <c r="Q18" s="3"/>
      <c r="R18" s="3"/>
      <c r="S18" s="3"/>
      <c r="T18" s="3"/>
      <c r="U18" s="3"/>
      <c r="V18" s="3"/>
      <c r="W18" s="3"/>
      <c r="X18" s="140"/>
      <c r="Y18" s="54"/>
      <c r="Z18" s="2"/>
      <c r="AA18" s="3"/>
      <c r="AB18" s="3"/>
      <c r="AC18" s="3"/>
      <c r="AD18" s="3"/>
      <c r="AE18" s="3"/>
      <c r="AF18" s="3"/>
      <c r="AG18" s="3"/>
      <c r="AH18" s="140"/>
      <c r="AI18" s="54"/>
      <c r="AJ18" s="2"/>
      <c r="AK18" s="3"/>
      <c r="AL18" s="3"/>
      <c r="AM18" s="3"/>
      <c r="AN18" s="3"/>
      <c r="AO18" s="3"/>
      <c r="AP18" s="3"/>
      <c r="AQ18" s="3"/>
      <c r="AR18" s="140"/>
      <c r="AS18" s="135"/>
      <c r="AT18" s="135"/>
      <c r="AU18" s="14"/>
      <c r="AV18" s="14"/>
      <c r="AW18" s="145">
        <v>4</v>
      </c>
      <c r="AX18" s="148" t="s">
        <v>9</v>
      </c>
      <c r="AY18" s="10">
        <v>5</v>
      </c>
      <c r="AZ18" s="145">
        <v>4</v>
      </c>
      <c r="BA18" s="151" t="s">
        <v>26</v>
      </c>
      <c r="BB18" s="148" t="s">
        <v>18</v>
      </c>
      <c r="BC18" s="9"/>
      <c r="BD18" s="9"/>
      <c r="BE18" s="9"/>
      <c r="BF18" s="9"/>
      <c r="BG18" s="9"/>
    </row>
    <row r="19" spans="1:59" ht="18" customHeight="1" x14ac:dyDescent="0.2">
      <c r="A19" s="135"/>
      <c r="B19" s="135"/>
      <c r="C19" s="5">
        <v>10</v>
      </c>
      <c r="D19" s="26" t="s">
        <v>42</v>
      </c>
      <c r="E19" s="6">
        <v>17</v>
      </c>
      <c r="F19" s="190"/>
      <c r="G19" s="7">
        <v>4</v>
      </c>
      <c r="H19" s="88"/>
      <c r="I19" s="164">
        <v>17</v>
      </c>
      <c r="J19" s="45"/>
      <c r="K19" s="187"/>
      <c r="L19" s="45"/>
      <c r="M19" s="186"/>
      <c r="N19" s="157"/>
      <c r="O19" s="45"/>
      <c r="P19" s="2"/>
      <c r="Q19" s="3"/>
      <c r="R19" s="3"/>
      <c r="S19" s="3"/>
      <c r="T19" s="3"/>
      <c r="U19" s="3"/>
      <c r="V19" s="3"/>
      <c r="W19" s="3"/>
      <c r="X19" s="140"/>
      <c r="Y19" s="54"/>
      <c r="Z19" s="2"/>
      <c r="AA19" s="3"/>
      <c r="AB19" s="3"/>
      <c r="AC19" s="3"/>
      <c r="AD19" s="3"/>
      <c r="AE19" s="3"/>
      <c r="AF19" s="3"/>
      <c r="AG19" s="3"/>
      <c r="AH19" s="140"/>
      <c r="AI19" s="54"/>
      <c r="AJ19" s="2"/>
      <c r="AK19" s="3"/>
      <c r="AL19" s="3"/>
      <c r="AM19" s="3"/>
      <c r="AN19" s="3"/>
      <c r="AO19" s="3"/>
      <c r="AP19" s="3"/>
      <c r="AQ19" s="3"/>
      <c r="AR19" s="140"/>
      <c r="AS19" s="135"/>
      <c r="AT19" s="135"/>
      <c r="AU19" s="14"/>
      <c r="AV19" s="14"/>
      <c r="AW19" s="145">
        <v>5</v>
      </c>
      <c r="AX19" s="148" t="s">
        <v>10</v>
      </c>
      <c r="AY19" s="10">
        <v>6</v>
      </c>
      <c r="AZ19" s="145">
        <v>5</v>
      </c>
      <c r="BA19" s="151" t="s">
        <v>27</v>
      </c>
      <c r="BB19" s="148" t="s">
        <v>19</v>
      </c>
      <c r="BC19" s="9"/>
      <c r="BD19" s="9"/>
      <c r="BE19" s="9"/>
      <c r="BF19" s="9"/>
      <c r="BG19" s="9"/>
    </row>
    <row r="20" spans="1:59" ht="18" customHeight="1" x14ac:dyDescent="0.2">
      <c r="A20" s="135"/>
      <c r="B20" s="135"/>
      <c r="C20" s="5">
        <v>11</v>
      </c>
      <c r="D20" s="26" t="s">
        <v>43</v>
      </c>
      <c r="E20" s="6">
        <v>24</v>
      </c>
      <c r="F20" s="190"/>
      <c r="G20" s="7">
        <v>5</v>
      </c>
      <c r="H20" s="88"/>
      <c r="I20" s="164">
        <v>18</v>
      </c>
      <c r="J20" s="45"/>
      <c r="K20" s="187"/>
      <c r="L20" s="45"/>
      <c r="M20" s="186"/>
      <c r="N20" s="157"/>
      <c r="O20" s="45"/>
      <c r="P20" s="2"/>
      <c r="Q20" s="3"/>
      <c r="R20" s="3"/>
      <c r="S20" s="3"/>
      <c r="T20" s="3"/>
      <c r="U20" s="3"/>
      <c r="V20" s="3"/>
      <c r="W20" s="3"/>
      <c r="X20" s="140"/>
      <c r="Y20" s="54"/>
      <c r="Z20" s="2"/>
      <c r="AA20" s="3"/>
      <c r="AB20" s="3"/>
      <c r="AC20" s="3"/>
      <c r="AD20" s="3"/>
      <c r="AE20" s="3"/>
      <c r="AF20" s="3"/>
      <c r="AG20" s="3"/>
      <c r="AH20" s="140"/>
      <c r="AI20" s="54"/>
      <c r="AJ20" s="2"/>
      <c r="AK20" s="3"/>
      <c r="AL20" s="3"/>
      <c r="AM20" s="3"/>
      <c r="AN20" s="3"/>
      <c r="AO20" s="3"/>
      <c r="AP20" s="3"/>
      <c r="AQ20" s="3"/>
      <c r="AR20" s="140"/>
      <c r="AS20" s="135"/>
      <c r="AT20" s="135"/>
      <c r="AU20" s="14"/>
      <c r="AV20" s="14"/>
      <c r="AW20" s="145">
        <v>6</v>
      </c>
      <c r="AX20" s="148" t="s">
        <v>11</v>
      </c>
      <c r="AY20" s="10">
        <v>7</v>
      </c>
      <c r="AZ20" s="145">
        <v>6</v>
      </c>
      <c r="BA20" s="151" t="s">
        <v>28</v>
      </c>
      <c r="BB20" s="148" t="s">
        <v>20</v>
      </c>
      <c r="BC20" s="9"/>
      <c r="BD20" s="9"/>
      <c r="BE20" s="9"/>
      <c r="BF20" s="9"/>
      <c r="BG20" s="9"/>
    </row>
    <row r="21" spans="1:59" ht="18" customHeight="1" x14ac:dyDescent="0.2">
      <c r="A21" s="135"/>
      <c r="B21" s="135"/>
      <c r="C21" s="5">
        <v>12</v>
      </c>
      <c r="D21" s="26" t="s">
        <v>44</v>
      </c>
      <c r="E21" s="6">
        <v>23</v>
      </c>
      <c r="F21" s="190"/>
      <c r="G21" s="7">
        <v>5</v>
      </c>
      <c r="H21" s="88"/>
      <c r="I21" s="164">
        <v>12</v>
      </c>
      <c r="J21" s="45"/>
      <c r="K21" s="187"/>
      <c r="L21" s="45"/>
      <c r="M21" s="186"/>
      <c r="N21" s="157"/>
      <c r="O21" s="45"/>
      <c r="P21" s="2"/>
      <c r="Q21" s="3"/>
      <c r="R21" s="3"/>
      <c r="S21" s="3"/>
      <c r="T21" s="3"/>
      <c r="U21" s="3"/>
      <c r="V21" s="3"/>
      <c r="W21" s="3"/>
      <c r="X21" s="140"/>
      <c r="Y21" s="54"/>
      <c r="Z21" s="2"/>
      <c r="AA21" s="3"/>
      <c r="AB21" s="3"/>
      <c r="AC21" s="3"/>
      <c r="AD21" s="3"/>
      <c r="AE21" s="3"/>
      <c r="AF21" s="3"/>
      <c r="AG21" s="3"/>
      <c r="AH21" s="140"/>
      <c r="AI21" s="54"/>
      <c r="AJ21" s="2"/>
      <c r="AK21" s="3"/>
      <c r="AL21" s="3"/>
      <c r="AM21" s="3"/>
      <c r="AN21" s="3"/>
      <c r="AO21" s="3"/>
      <c r="AP21" s="3"/>
      <c r="AQ21" s="3"/>
      <c r="AR21" s="140"/>
      <c r="AS21" s="135"/>
      <c r="AT21" s="135"/>
      <c r="AU21" s="14"/>
      <c r="AV21" s="14"/>
      <c r="AW21" s="145">
        <v>7</v>
      </c>
      <c r="AX21" s="148" t="s">
        <v>12</v>
      </c>
      <c r="AY21" s="10">
        <v>8</v>
      </c>
      <c r="AZ21" s="145">
        <v>7</v>
      </c>
      <c r="BA21" s="151" t="s">
        <v>29</v>
      </c>
      <c r="BB21" s="148" t="s">
        <v>21</v>
      </c>
      <c r="BC21" s="9"/>
      <c r="BD21" s="9"/>
      <c r="BE21" s="9"/>
      <c r="BF21" s="9"/>
      <c r="BG21" s="9"/>
    </row>
    <row r="22" spans="1:59" ht="18" customHeight="1" x14ac:dyDescent="0.2">
      <c r="A22" s="135"/>
      <c r="B22" s="135"/>
      <c r="C22" s="5">
        <v>13</v>
      </c>
      <c r="D22" s="26" t="s">
        <v>45</v>
      </c>
      <c r="E22" s="6">
        <v>22</v>
      </c>
      <c r="F22" s="190"/>
      <c r="G22" s="7">
        <v>6</v>
      </c>
      <c r="H22" s="88"/>
      <c r="I22" s="164">
        <v>15</v>
      </c>
      <c r="J22" s="45"/>
      <c r="K22" s="187"/>
      <c r="L22" s="45"/>
      <c r="M22" s="186"/>
      <c r="N22" s="157"/>
      <c r="O22" s="45"/>
      <c r="P22" s="2"/>
      <c r="Q22" s="3"/>
      <c r="R22" s="3"/>
      <c r="S22" s="3"/>
      <c r="T22" s="3"/>
      <c r="U22" s="3"/>
      <c r="V22" s="3"/>
      <c r="W22" s="3"/>
      <c r="X22" s="140"/>
      <c r="Y22" s="54"/>
      <c r="Z22" s="2"/>
      <c r="AA22" s="3"/>
      <c r="AB22" s="3"/>
      <c r="AC22" s="3"/>
      <c r="AD22" s="3"/>
      <c r="AE22" s="3"/>
      <c r="AF22" s="3"/>
      <c r="AG22" s="3"/>
      <c r="AH22" s="140"/>
      <c r="AI22" s="54"/>
      <c r="AJ22" s="2"/>
      <c r="AK22" s="3"/>
      <c r="AL22" s="3"/>
      <c r="AM22" s="3"/>
      <c r="AN22" s="3"/>
      <c r="AO22" s="3"/>
      <c r="AP22" s="3"/>
      <c r="AQ22" s="3"/>
      <c r="AR22" s="140"/>
      <c r="AS22" s="135"/>
      <c r="AT22" s="135"/>
      <c r="AU22" s="14"/>
      <c r="AV22" s="14"/>
      <c r="AW22" s="145">
        <v>8</v>
      </c>
      <c r="AX22" s="149" t="s">
        <v>13</v>
      </c>
      <c r="AY22" s="10">
        <v>9</v>
      </c>
      <c r="AZ22" s="145">
        <v>8</v>
      </c>
      <c r="BA22" s="152" t="s">
        <v>30</v>
      </c>
      <c r="BB22" s="149" t="s">
        <v>22</v>
      </c>
      <c r="BC22" s="9"/>
      <c r="BD22" s="9"/>
      <c r="BE22" s="9"/>
      <c r="BF22" s="9"/>
      <c r="BG22" s="9"/>
    </row>
    <row r="23" spans="1:59" ht="18" customHeight="1" x14ac:dyDescent="0.2">
      <c r="A23" s="135"/>
      <c r="B23" s="135"/>
      <c r="C23" s="5">
        <v>14</v>
      </c>
      <c r="D23" s="26" t="s">
        <v>71</v>
      </c>
      <c r="E23" s="6">
        <v>30</v>
      </c>
      <c r="F23" s="190"/>
      <c r="G23" s="7">
        <v>2</v>
      </c>
      <c r="H23" s="88"/>
      <c r="I23" s="164">
        <v>14</v>
      </c>
      <c r="J23" s="45"/>
      <c r="K23" s="187"/>
      <c r="L23" s="45"/>
      <c r="M23" s="186"/>
      <c r="N23" s="157"/>
      <c r="O23" s="45"/>
      <c r="P23" s="2"/>
      <c r="Q23" s="3"/>
      <c r="R23" s="3"/>
      <c r="S23" s="3"/>
      <c r="T23" s="3"/>
      <c r="U23" s="3"/>
      <c r="V23" s="3"/>
      <c r="W23" s="3"/>
      <c r="X23" s="140"/>
      <c r="Y23" s="54"/>
      <c r="Z23" s="2"/>
      <c r="AA23" s="3"/>
      <c r="AB23" s="3"/>
      <c r="AC23" s="3"/>
      <c r="AD23" s="3"/>
      <c r="AE23" s="3"/>
      <c r="AF23" s="3"/>
      <c r="AG23" s="3"/>
      <c r="AH23" s="140"/>
      <c r="AI23" s="54"/>
      <c r="AJ23" s="2"/>
      <c r="AK23" s="3"/>
      <c r="AL23" s="3"/>
      <c r="AM23" s="3"/>
      <c r="AN23" s="3"/>
      <c r="AO23" s="3"/>
      <c r="AP23" s="3"/>
      <c r="AQ23" s="3"/>
      <c r="AR23" s="140"/>
      <c r="AS23" s="135"/>
      <c r="AT23" s="135"/>
      <c r="AU23" s="14"/>
      <c r="AV23" s="14"/>
      <c r="AW23" s="10"/>
      <c r="AX23" s="9"/>
      <c r="AY23" s="9"/>
      <c r="AZ23" s="9"/>
      <c r="BA23" s="9"/>
      <c r="BB23" s="9"/>
      <c r="BC23" s="9"/>
      <c r="BD23" s="9"/>
      <c r="BE23" s="9"/>
      <c r="BF23" s="9"/>
      <c r="BG23" s="9"/>
    </row>
    <row r="24" spans="1:59" ht="18" customHeight="1" x14ac:dyDescent="0.2">
      <c r="A24" s="135"/>
      <c r="B24" s="135"/>
      <c r="C24" s="5">
        <v>15</v>
      </c>
      <c r="D24" s="26" t="s">
        <v>47</v>
      </c>
      <c r="E24" s="6">
        <v>25</v>
      </c>
      <c r="F24" s="190"/>
      <c r="G24" s="7">
        <v>2</v>
      </c>
      <c r="H24" s="88"/>
      <c r="I24" s="164">
        <v>14</v>
      </c>
      <c r="J24" s="45"/>
      <c r="K24" s="187"/>
      <c r="L24" s="45"/>
      <c r="M24" s="186"/>
      <c r="N24" s="157"/>
      <c r="O24" s="45"/>
      <c r="P24" s="2"/>
      <c r="Q24" s="3"/>
      <c r="R24" s="3"/>
      <c r="S24" s="3"/>
      <c r="T24" s="3"/>
      <c r="U24" s="3"/>
      <c r="V24" s="3"/>
      <c r="W24" s="3"/>
      <c r="X24" s="140"/>
      <c r="Y24" s="54"/>
      <c r="Z24" s="2"/>
      <c r="AA24" s="3"/>
      <c r="AB24" s="3"/>
      <c r="AC24" s="3"/>
      <c r="AD24" s="3"/>
      <c r="AE24" s="3"/>
      <c r="AF24" s="3"/>
      <c r="AG24" s="3"/>
      <c r="AH24" s="140"/>
      <c r="AI24" s="54"/>
      <c r="AJ24" s="2"/>
      <c r="AK24" s="3"/>
      <c r="AL24" s="3"/>
      <c r="AM24" s="3"/>
      <c r="AN24" s="3"/>
      <c r="AO24" s="3"/>
      <c r="AP24" s="3"/>
      <c r="AQ24" s="3"/>
      <c r="AR24" s="140"/>
      <c r="AS24" s="135"/>
      <c r="AT24" s="135"/>
      <c r="AU24" s="14"/>
      <c r="AV24" s="14"/>
      <c r="AW24" s="10"/>
      <c r="AX24" s="9"/>
      <c r="AY24" s="9"/>
      <c r="AZ24" s="9"/>
      <c r="BA24" s="9"/>
      <c r="BB24" s="75"/>
      <c r="BC24" s="9"/>
      <c r="BD24" s="9"/>
      <c r="BE24" s="9"/>
      <c r="BF24" s="9"/>
      <c r="BG24" s="9"/>
    </row>
    <row r="25" spans="1:59" ht="18" customHeight="1" x14ac:dyDescent="0.2">
      <c r="A25" s="135"/>
      <c r="B25" s="135"/>
      <c r="C25" s="5">
        <v>16</v>
      </c>
      <c r="D25" s="26" t="s">
        <v>49</v>
      </c>
      <c r="E25" s="6">
        <v>26</v>
      </c>
      <c r="F25" s="190"/>
      <c r="G25" s="7">
        <v>3</v>
      </c>
      <c r="H25" s="88"/>
      <c r="I25" s="164">
        <v>16</v>
      </c>
      <c r="J25" s="45"/>
      <c r="K25" s="187"/>
      <c r="L25" s="45"/>
      <c r="M25" s="186"/>
      <c r="N25" s="157"/>
      <c r="O25" s="45"/>
      <c r="P25" s="2"/>
      <c r="Q25" s="3"/>
      <c r="R25" s="3"/>
      <c r="S25" s="3"/>
      <c r="T25" s="3"/>
      <c r="U25" s="3"/>
      <c r="V25" s="3"/>
      <c r="W25" s="3"/>
      <c r="X25" s="140"/>
      <c r="Y25" s="54"/>
      <c r="Z25" s="2"/>
      <c r="AA25" s="3"/>
      <c r="AB25" s="3"/>
      <c r="AC25" s="3"/>
      <c r="AD25" s="3"/>
      <c r="AE25" s="3"/>
      <c r="AF25" s="3"/>
      <c r="AG25" s="3"/>
      <c r="AH25" s="140"/>
      <c r="AI25" s="54"/>
      <c r="AJ25" s="2"/>
      <c r="AK25" s="3"/>
      <c r="AL25" s="3"/>
      <c r="AM25" s="3"/>
      <c r="AN25" s="3"/>
      <c r="AO25" s="3"/>
      <c r="AP25" s="3"/>
      <c r="AQ25" s="3"/>
      <c r="AR25" s="140"/>
      <c r="AS25" s="135"/>
      <c r="AT25" s="135"/>
      <c r="AU25" s="14"/>
      <c r="AV25" s="14"/>
      <c r="AW25" s="10"/>
      <c r="AX25" s="9"/>
      <c r="AY25" s="9"/>
      <c r="AZ25" s="9"/>
      <c r="BA25" s="9"/>
      <c r="BB25" s="75"/>
      <c r="BC25" s="9"/>
      <c r="BD25" s="9"/>
      <c r="BE25" s="9"/>
      <c r="BF25" s="9"/>
      <c r="BG25" s="9"/>
    </row>
    <row r="26" spans="1:59" ht="18" customHeight="1" x14ac:dyDescent="0.2">
      <c r="A26" s="135"/>
      <c r="B26" s="135"/>
      <c r="C26" s="5">
        <v>17</v>
      </c>
      <c r="D26" s="26" t="s">
        <v>50</v>
      </c>
      <c r="E26" s="6">
        <v>12</v>
      </c>
      <c r="F26" s="190"/>
      <c r="G26" s="7">
        <v>5</v>
      </c>
      <c r="H26" s="88"/>
      <c r="I26" s="164">
        <v>17</v>
      </c>
      <c r="J26" s="45"/>
      <c r="K26" s="187"/>
      <c r="L26" s="45"/>
      <c r="M26" s="186"/>
      <c r="N26" s="157"/>
      <c r="O26" s="45"/>
      <c r="P26" s="2"/>
      <c r="Q26" s="3"/>
      <c r="R26" s="3"/>
      <c r="S26" s="3"/>
      <c r="T26" s="3"/>
      <c r="U26" s="3"/>
      <c r="V26" s="3"/>
      <c r="W26" s="3"/>
      <c r="X26" s="140"/>
      <c r="Y26" s="54"/>
      <c r="Z26" s="2"/>
      <c r="AA26" s="3"/>
      <c r="AB26" s="3"/>
      <c r="AC26" s="3"/>
      <c r="AD26" s="3"/>
      <c r="AE26" s="3"/>
      <c r="AF26" s="3"/>
      <c r="AG26" s="3"/>
      <c r="AH26" s="140"/>
      <c r="AI26" s="54"/>
      <c r="AJ26" s="2"/>
      <c r="AK26" s="3"/>
      <c r="AL26" s="3"/>
      <c r="AM26" s="3"/>
      <c r="AN26" s="3"/>
      <c r="AO26" s="3"/>
      <c r="AP26" s="3"/>
      <c r="AQ26" s="3"/>
      <c r="AR26" s="140"/>
      <c r="AS26" s="135"/>
      <c r="AT26" s="135"/>
      <c r="AU26" s="14"/>
      <c r="AV26" s="14"/>
      <c r="AW26" s="10"/>
      <c r="AX26" s="9"/>
      <c r="AY26" s="9"/>
      <c r="AZ26" s="9"/>
      <c r="BA26" s="9"/>
      <c r="BB26" s="75"/>
      <c r="BC26" s="9"/>
      <c r="BD26" s="9"/>
      <c r="BE26" s="9"/>
      <c r="BF26" s="9"/>
      <c r="BG26" s="9"/>
    </row>
    <row r="27" spans="1:59" ht="18" customHeight="1" x14ac:dyDescent="0.2">
      <c r="A27" s="135"/>
      <c r="B27" s="135"/>
      <c r="C27" s="5">
        <v>18</v>
      </c>
      <c r="D27" s="26" t="s">
        <v>51</v>
      </c>
      <c r="E27" s="6">
        <v>21</v>
      </c>
      <c r="F27" s="190"/>
      <c r="G27" s="7">
        <v>6</v>
      </c>
      <c r="H27" s="88"/>
      <c r="I27" s="164">
        <v>20</v>
      </c>
      <c r="J27" s="45"/>
      <c r="K27" s="187"/>
      <c r="L27" s="45"/>
      <c r="M27" s="186"/>
      <c r="N27" s="157"/>
      <c r="O27" s="45"/>
      <c r="P27" s="2"/>
      <c r="Q27" s="3"/>
      <c r="R27" s="3"/>
      <c r="S27" s="3"/>
      <c r="T27" s="3"/>
      <c r="U27" s="3"/>
      <c r="V27" s="3"/>
      <c r="W27" s="3"/>
      <c r="X27" s="140"/>
      <c r="Y27" s="54"/>
      <c r="Z27" s="2"/>
      <c r="AA27" s="3"/>
      <c r="AB27" s="3"/>
      <c r="AC27" s="3"/>
      <c r="AD27" s="3"/>
      <c r="AE27" s="3"/>
      <c r="AF27" s="3"/>
      <c r="AG27" s="3"/>
      <c r="AH27" s="140"/>
      <c r="AI27" s="54"/>
      <c r="AJ27" s="2"/>
      <c r="AK27" s="3"/>
      <c r="AL27" s="3"/>
      <c r="AM27" s="3"/>
      <c r="AN27" s="3"/>
      <c r="AO27" s="3"/>
      <c r="AP27" s="3"/>
      <c r="AQ27" s="3"/>
      <c r="AR27" s="140"/>
      <c r="AS27" s="135"/>
      <c r="AT27" s="135"/>
      <c r="AU27" s="14"/>
      <c r="AV27" s="14"/>
      <c r="AW27" s="10"/>
      <c r="AX27" s="9"/>
      <c r="AY27" s="9"/>
      <c r="AZ27" s="9"/>
      <c r="BA27" s="9"/>
      <c r="BB27" s="75"/>
      <c r="BC27" s="9"/>
      <c r="BD27" s="9"/>
      <c r="BE27" s="9"/>
      <c r="BF27" s="9"/>
      <c r="BG27" s="9"/>
    </row>
    <row r="28" spans="1:59" ht="18" customHeight="1" x14ac:dyDescent="0.2">
      <c r="A28" s="135"/>
      <c r="B28" s="135"/>
      <c r="C28" s="5">
        <v>19</v>
      </c>
      <c r="D28" s="26" t="s">
        <v>53</v>
      </c>
      <c r="E28" s="6">
        <v>14</v>
      </c>
      <c r="F28" s="190"/>
      <c r="G28" s="7">
        <v>5</v>
      </c>
      <c r="H28" s="88"/>
      <c r="I28" s="164">
        <v>16</v>
      </c>
      <c r="J28" s="45"/>
      <c r="K28" s="187"/>
      <c r="L28" s="45"/>
      <c r="M28" s="186"/>
      <c r="N28" s="157"/>
      <c r="O28" s="45"/>
      <c r="P28" s="2"/>
      <c r="Q28" s="3"/>
      <c r="R28" s="3"/>
      <c r="S28" s="3"/>
      <c r="T28" s="3"/>
      <c r="U28" s="3"/>
      <c r="V28" s="3"/>
      <c r="W28" s="3"/>
      <c r="X28" s="140"/>
      <c r="Y28" s="54"/>
      <c r="Z28" s="2"/>
      <c r="AA28" s="3"/>
      <c r="AB28" s="3"/>
      <c r="AC28" s="3"/>
      <c r="AD28" s="3"/>
      <c r="AE28" s="3"/>
      <c r="AF28" s="3"/>
      <c r="AG28" s="3"/>
      <c r="AH28" s="140"/>
      <c r="AI28" s="54"/>
      <c r="AJ28" s="2"/>
      <c r="AK28" s="3"/>
      <c r="AL28" s="3"/>
      <c r="AM28" s="3"/>
      <c r="AN28" s="3"/>
      <c r="AO28" s="3"/>
      <c r="AP28" s="3"/>
      <c r="AQ28" s="3"/>
      <c r="AR28" s="140"/>
      <c r="AS28" s="135"/>
      <c r="AT28" s="135"/>
      <c r="AU28" s="14"/>
      <c r="AV28" s="14"/>
      <c r="AW28" s="10"/>
      <c r="AX28" s="9"/>
      <c r="AY28" s="9"/>
      <c r="AZ28" s="9"/>
      <c r="BA28" s="9"/>
      <c r="BB28" s="75"/>
      <c r="BC28" s="9"/>
      <c r="BD28" s="9"/>
      <c r="BE28" s="9"/>
      <c r="BF28" s="9"/>
      <c r="BG28" s="9"/>
    </row>
    <row r="29" spans="1:59" ht="18" customHeight="1" x14ac:dyDescent="0.2">
      <c r="A29" s="135"/>
      <c r="B29" s="135"/>
      <c r="C29" s="96">
        <v>20</v>
      </c>
      <c r="D29" s="97" t="s">
        <v>54</v>
      </c>
      <c r="E29" s="98">
        <v>21</v>
      </c>
      <c r="F29" s="191"/>
      <c r="G29" s="100">
        <v>3</v>
      </c>
      <c r="H29" s="101"/>
      <c r="I29" s="165">
        <v>14</v>
      </c>
      <c r="J29" s="52"/>
      <c r="K29" s="188"/>
      <c r="L29" s="52"/>
      <c r="M29" s="186"/>
      <c r="N29" s="157"/>
      <c r="O29" s="52"/>
      <c r="P29" s="103"/>
      <c r="Q29" s="104"/>
      <c r="R29" s="104"/>
      <c r="S29" s="104"/>
      <c r="T29" s="104"/>
      <c r="U29" s="104"/>
      <c r="V29" s="104"/>
      <c r="W29" s="104"/>
      <c r="X29" s="141"/>
      <c r="Y29" s="105"/>
      <c r="Z29" s="103"/>
      <c r="AA29" s="104"/>
      <c r="AB29" s="104"/>
      <c r="AC29" s="104"/>
      <c r="AD29" s="104"/>
      <c r="AE29" s="104"/>
      <c r="AF29" s="104"/>
      <c r="AG29" s="104"/>
      <c r="AH29" s="141"/>
      <c r="AI29" s="105"/>
      <c r="AJ29" s="103"/>
      <c r="AK29" s="104"/>
      <c r="AL29" s="104"/>
      <c r="AM29" s="104"/>
      <c r="AN29" s="104"/>
      <c r="AO29" s="104"/>
      <c r="AP29" s="104"/>
      <c r="AQ29" s="104"/>
      <c r="AR29" s="141"/>
      <c r="AS29" s="135"/>
      <c r="AT29" s="135"/>
      <c r="AU29" s="14"/>
      <c r="AV29" s="14"/>
      <c r="AW29" s="10"/>
      <c r="AX29" s="9"/>
      <c r="AY29" s="9"/>
      <c r="AZ29" s="9"/>
      <c r="BA29" s="9"/>
      <c r="BB29" s="75"/>
      <c r="BC29" s="9"/>
      <c r="BD29" s="9"/>
      <c r="BE29" s="9"/>
      <c r="BF29" s="9"/>
      <c r="BG29" s="9"/>
    </row>
    <row r="30" spans="1:59" s="91" customFormat="1" ht="21" customHeight="1" x14ac:dyDescent="0.2">
      <c r="A30" s="134"/>
      <c r="B30" s="134"/>
      <c r="C30" s="92" t="s">
        <v>52</v>
      </c>
      <c r="D30" s="162" t="s">
        <v>0</v>
      </c>
      <c r="E30" s="94" t="s">
        <v>3</v>
      </c>
      <c r="F30" s="123" t="s">
        <v>48</v>
      </c>
      <c r="G30" s="125" t="s">
        <v>55</v>
      </c>
      <c r="H30" s="126" t="s">
        <v>56</v>
      </c>
      <c r="I30" s="124" t="s">
        <v>4</v>
      </c>
      <c r="J30" s="162"/>
      <c r="K30" s="162" t="s">
        <v>1</v>
      </c>
      <c r="L30" s="162"/>
      <c r="M30" s="160" t="s">
        <v>14</v>
      </c>
      <c r="N30" s="158"/>
      <c r="O30" s="162"/>
      <c r="P30" s="193" t="s">
        <v>64</v>
      </c>
      <c r="Q30" s="193"/>
      <c r="R30" s="193"/>
      <c r="S30" s="193"/>
      <c r="T30" s="193"/>
      <c r="U30" s="193"/>
      <c r="V30" s="193"/>
      <c r="W30" s="193"/>
      <c r="X30" s="193"/>
      <c r="Y30" s="162"/>
      <c r="Z30" s="193" t="s">
        <v>63</v>
      </c>
      <c r="AA30" s="193"/>
      <c r="AB30" s="193"/>
      <c r="AC30" s="193"/>
      <c r="AD30" s="193"/>
      <c r="AE30" s="193"/>
      <c r="AF30" s="193"/>
      <c r="AG30" s="193"/>
      <c r="AH30" s="193"/>
      <c r="AI30" s="162"/>
      <c r="AJ30" s="193" t="s">
        <v>65</v>
      </c>
      <c r="AK30" s="193"/>
      <c r="AL30" s="193"/>
      <c r="AM30" s="193"/>
      <c r="AN30" s="193"/>
      <c r="AO30" s="193"/>
      <c r="AP30" s="193"/>
      <c r="AQ30" s="193"/>
      <c r="AR30" s="193"/>
      <c r="AS30" s="134"/>
      <c r="AT30" s="134"/>
      <c r="BB30" s="95"/>
    </row>
    <row r="31" spans="1:59" ht="15" customHeight="1" x14ac:dyDescent="0.2">
      <c r="D31" s="9"/>
      <c r="E31" s="9"/>
      <c r="F31" s="10"/>
      <c r="G31" s="9"/>
      <c r="H31" s="10"/>
      <c r="AW31" s="10"/>
      <c r="AX31" s="9"/>
      <c r="AY31" s="9"/>
      <c r="AZ31" s="9"/>
      <c r="BA31" s="9"/>
      <c r="BB31" s="75"/>
      <c r="BC31" s="9"/>
      <c r="BD31" s="9"/>
      <c r="BE31" s="9"/>
      <c r="BF31" s="9"/>
      <c r="BG31" s="9"/>
    </row>
    <row r="32" spans="1:59" ht="15" customHeight="1" x14ac:dyDescent="0.2">
      <c r="AW32" s="10"/>
      <c r="AX32" s="9"/>
      <c r="AY32" s="9"/>
      <c r="AZ32" s="9"/>
      <c r="BA32" s="9"/>
      <c r="BB32" s="75"/>
      <c r="BC32" s="9"/>
      <c r="BD32" s="9"/>
      <c r="BE32" s="9"/>
      <c r="BF32" s="9"/>
      <c r="BG32" s="9"/>
    </row>
    <row r="33" spans="11:59" ht="15" customHeight="1" x14ac:dyDescent="0.2">
      <c r="K33" s="9"/>
      <c r="M33" s="9"/>
      <c r="N33" s="9"/>
      <c r="AW33" s="10"/>
      <c r="AX33" s="9"/>
      <c r="AY33" s="9"/>
      <c r="AZ33" s="9"/>
      <c r="BA33" s="9"/>
      <c r="BB33" s="75"/>
      <c r="BC33" s="9"/>
      <c r="BD33" s="9"/>
      <c r="BE33" s="9"/>
      <c r="BF33" s="9"/>
      <c r="BG33" s="9"/>
    </row>
    <row r="34" spans="11:59" ht="15" customHeight="1" x14ac:dyDescent="0.2">
      <c r="K34" s="9"/>
      <c r="M34" s="9"/>
      <c r="N34" s="9"/>
      <c r="AW34" s="10"/>
      <c r="AX34" s="9"/>
      <c r="AY34" s="9"/>
      <c r="AZ34" s="9"/>
      <c r="BA34" s="9"/>
      <c r="BB34" s="75"/>
      <c r="BC34" s="9"/>
      <c r="BD34" s="9"/>
      <c r="BE34" s="9"/>
      <c r="BF34" s="9"/>
      <c r="BG34" s="9"/>
    </row>
    <row r="35" spans="11:59" ht="15" customHeight="1" x14ac:dyDescent="0.2">
      <c r="K35" s="9"/>
      <c r="M35" s="9"/>
      <c r="N35" s="9"/>
      <c r="AW35" s="10"/>
      <c r="AX35" s="9"/>
      <c r="AY35" s="9"/>
      <c r="AZ35" s="9"/>
      <c r="BA35" s="9"/>
      <c r="BB35" s="75"/>
      <c r="BC35" s="9"/>
      <c r="BD35" s="9"/>
      <c r="BE35" s="9"/>
      <c r="BF35" s="9"/>
      <c r="BG35" s="9"/>
    </row>
    <row r="36" spans="11:59" ht="15" customHeight="1" x14ac:dyDescent="0.2">
      <c r="K36" s="9"/>
      <c r="M36" s="9"/>
      <c r="N36" s="9"/>
      <c r="AW36" s="10"/>
      <c r="AX36" s="9"/>
      <c r="AY36" s="9"/>
      <c r="AZ36" s="9"/>
      <c r="BA36" s="9"/>
      <c r="BB36" s="75"/>
      <c r="BC36" s="9"/>
      <c r="BD36" s="9"/>
      <c r="BE36" s="9"/>
      <c r="BF36" s="9"/>
      <c r="BG36" s="9"/>
    </row>
    <row r="37" spans="11:59" ht="15" customHeight="1" x14ac:dyDescent="0.2">
      <c r="K37" s="9"/>
      <c r="M37" s="9"/>
      <c r="N37" s="9"/>
      <c r="AW37" s="10"/>
      <c r="AX37" s="9"/>
      <c r="AY37" s="9"/>
      <c r="AZ37" s="9"/>
      <c r="BA37" s="9"/>
      <c r="BB37" s="75"/>
      <c r="BC37" s="9"/>
      <c r="BD37" s="9"/>
      <c r="BE37" s="9"/>
      <c r="BF37" s="9"/>
      <c r="BG37" s="9"/>
    </row>
    <row r="38" spans="11:59" ht="15" customHeight="1" x14ac:dyDescent="0.2">
      <c r="K38" s="9"/>
      <c r="M38" s="9"/>
      <c r="N38" s="9"/>
      <c r="AW38" s="10"/>
      <c r="AX38" s="9"/>
      <c r="AY38" s="9"/>
      <c r="AZ38" s="9"/>
      <c r="BA38" s="9"/>
      <c r="BB38" s="75"/>
      <c r="BC38" s="9"/>
      <c r="BD38" s="9"/>
      <c r="BE38" s="9"/>
      <c r="BF38" s="9"/>
      <c r="BG38" s="9"/>
    </row>
    <row r="39" spans="11:59" ht="15" customHeight="1" x14ac:dyDescent="0.2">
      <c r="K39" s="9"/>
      <c r="M39" s="9"/>
      <c r="N39" s="9"/>
      <c r="AW39" s="10"/>
      <c r="AX39" s="9"/>
      <c r="AY39" s="9"/>
      <c r="AZ39" s="9"/>
      <c r="BA39" s="9"/>
      <c r="BB39" s="75"/>
      <c r="BC39" s="9"/>
      <c r="BD39" s="9"/>
      <c r="BE39" s="9"/>
      <c r="BF39" s="9"/>
      <c r="BG39" s="9"/>
    </row>
    <row r="40" spans="11:59" ht="15" customHeight="1" x14ac:dyDescent="0.2">
      <c r="K40" s="9"/>
      <c r="M40" s="9"/>
      <c r="N40" s="9"/>
      <c r="AW40" s="10"/>
      <c r="AX40" s="9"/>
      <c r="AY40" s="9"/>
      <c r="AZ40" s="9"/>
      <c r="BA40" s="9"/>
      <c r="BB40" s="75"/>
      <c r="BC40" s="9"/>
      <c r="BD40" s="9"/>
      <c r="BE40" s="9"/>
      <c r="BF40" s="9"/>
      <c r="BG40" s="9"/>
    </row>
    <row r="41" spans="11:59" ht="15" customHeight="1" x14ac:dyDescent="0.2">
      <c r="K41" s="9"/>
      <c r="M41" s="9"/>
      <c r="N41" s="9"/>
      <c r="AW41" s="10"/>
      <c r="AX41" s="9"/>
      <c r="AY41" s="9"/>
      <c r="AZ41" s="9"/>
      <c r="BA41" s="9"/>
      <c r="BB41" s="75"/>
      <c r="BC41" s="9"/>
      <c r="BD41" s="9"/>
      <c r="BE41" s="9"/>
      <c r="BF41" s="9"/>
      <c r="BG41" s="9"/>
    </row>
    <row r="42" spans="11:59" ht="15" customHeight="1" x14ac:dyDescent="0.2">
      <c r="K42" s="9"/>
      <c r="M42" s="9"/>
      <c r="N42" s="9"/>
      <c r="AW42" s="10"/>
      <c r="AX42" s="9"/>
      <c r="AY42" s="9"/>
      <c r="AZ42" s="9"/>
      <c r="BA42" s="9"/>
      <c r="BB42" s="75"/>
      <c r="BC42" s="9"/>
      <c r="BD42" s="9"/>
      <c r="BE42" s="9"/>
      <c r="BF42" s="9"/>
      <c r="BG42" s="9"/>
    </row>
    <row r="43" spans="11:59" ht="15" customHeight="1" x14ac:dyDescent="0.2">
      <c r="K43" s="83"/>
      <c r="M43" s="10"/>
      <c r="N43" s="11"/>
      <c r="AW43" s="10"/>
      <c r="AX43" s="9"/>
      <c r="AY43" s="9"/>
      <c r="AZ43" s="9"/>
      <c r="BA43" s="9"/>
      <c r="BB43" s="75"/>
      <c r="BC43" s="9"/>
      <c r="BD43" s="9"/>
      <c r="BE43" s="9"/>
      <c r="BF43" s="9"/>
      <c r="BG43" s="9"/>
    </row>
    <row r="44" spans="11:59" ht="15" customHeight="1" x14ac:dyDescent="0.2">
      <c r="AW44" s="10"/>
      <c r="AX44" s="9"/>
      <c r="AY44" s="9"/>
      <c r="AZ44" s="9"/>
      <c r="BA44" s="9"/>
      <c r="BB44" s="75"/>
      <c r="BC44" s="9"/>
      <c r="BD44" s="9"/>
      <c r="BE44" s="9"/>
      <c r="BF44" s="9"/>
      <c r="BG44" s="9"/>
    </row>
    <row r="45" spans="11:59" ht="15" customHeight="1" x14ac:dyDescent="0.2">
      <c r="AW45" s="10"/>
      <c r="AX45" s="9"/>
      <c r="AY45" s="9"/>
      <c r="AZ45" s="9"/>
      <c r="BA45" s="9"/>
      <c r="BB45" s="75"/>
      <c r="BC45" s="9"/>
      <c r="BD45" s="9"/>
      <c r="BE45" s="9"/>
      <c r="BF45" s="9"/>
      <c r="BG45" s="9"/>
    </row>
  </sheetData>
  <mergeCells count="6">
    <mergeCell ref="P9:X9"/>
    <mergeCell ref="Z9:AH9"/>
    <mergeCell ref="AJ9:AR9"/>
    <mergeCell ref="P30:X30"/>
    <mergeCell ref="Z30:AH30"/>
    <mergeCell ref="AJ30:AR30"/>
  </mergeCells>
  <dataValidations count="1">
    <dataValidation type="whole" allowBlank="1" showInputMessage="1" showErrorMessage="1" errorTitle="Eingabefehler" error="Nur Ganzzahlen von 0 bis 8_x000a_sind zulässig" sqref="J10:J29 L10:L29 O10:O29 Y10:Y29 AI10:AI29">
      <formula1>0</formula1>
      <formula2>8</formula2>
    </dataValidation>
  </dataValidations>
  <printOptions horizontalCentered="1" gridLinesSet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Übersicht </vt:lpstr>
      <vt:lpstr>Details</vt:lpstr>
      <vt:lpstr>Details offen</vt:lpstr>
      <vt:lpstr>Details Übung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</dc:description>
  <cp:lastModifiedBy>Reinhold Scheck</cp:lastModifiedBy>
  <dcterms:created xsi:type="dcterms:W3CDTF">2010-08-14T13:37:46Z</dcterms:created>
  <dcterms:modified xsi:type="dcterms:W3CDTF">2010-09-23T09:34:15Z</dcterms:modified>
</cp:coreProperties>
</file>