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600" yWindow="135" windowWidth="14115" windowHeight="6975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24" i="1" l="1"/>
  <c r="B24" i="1"/>
  <c r="C22" i="1"/>
  <c r="D22" i="1"/>
  <c r="D24" i="1" s="1"/>
  <c r="B22" i="1"/>
  <c r="C19" i="1"/>
  <c r="D19" i="1"/>
  <c r="B19" i="1"/>
  <c r="C13" i="1"/>
  <c r="D13" i="1"/>
  <c r="B13" i="1"/>
  <c r="B16" i="1"/>
  <c r="B15" i="1"/>
  <c r="C15" i="1"/>
  <c r="D15" i="1"/>
  <c r="A15" i="1"/>
  <c r="B9" i="1"/>
  <c r="B12" i="1" s="1"/>
  <c r="B18" i="1" s="1"/>
  <c r="D8" i="1"/>
  <c r="C8" i="1"/>
  <c r="D7" i="1"/>
  <c r="C7" i="1"/>
  <c r="C5" i="1"/>
  <c r="C16" i="1" s="1"/>
  <c r="D5" i="1" l="1"/>
  <c r="D16" i="1" s="1"/>
  <c r="C9" i="1"/>
  <c r="C12" i="1" s="1"/>
  <c r="C18" i="1" s="1"/>
  <c r="E18" i="1" s="1"/>
  <c r="D9" i="1" l="1"/>
  <c r="D12" i="1" s="1"/>
  <c r="D18" i="1" s="1"/>
</calcChain>
</file>

<file path=xl/sharedStrings.xml><?xml version="1.0" encoding="utf-8"?>
<sst xmlns="http://schemas.openxmlformats.org/spreadsheetml/2006/main" count="22" uniqueCount="21">
  <si>
    <t>Varianten</t>
  </si>
  <si>
    <t>A</t>
  </si>
  <si>
    <t>B</t>
  </si>
  <si>
    <t>C</t>
  </si>
  <si>
    <t>Anschaffung</t>
  </si>
  <si>
    <t>Kfz-Steuer</t>
  </si>
  <si>
    <t>Laufleistung in km</t>
  </si>
  <si>
    <t>Jahresleistung</t>
  </si>
  <si>
    <t>Nutzungsdauer</t>
  </si>
  <si>
    <t>Benzinverbrauch</t>
  </si>
  <si>
    <t>Benzinpreis</t>
  </si>
  <si>
    <t>Zinssatz</t>
  </si>
  <si>
    <t>Kosten</t>
  </si>
  <si>
    <t>Abschreibungen</t>
  </si>
  <si>
    <t>Zinsen</t>
  </si>
  <si>
    <t>Betriebskosten</t>
  </si>
  <si>
    <t>Summe</t>
  </si>
  <si>
    <t>Erlöse je km</t>
  </si>
  <si>
    <t>Kosten je km</t>
  </si>
  <si>
    <t>Gewinn je km</t>
  </si>
  <si>
    <t>Rentabilität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</si>
</sst>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00\ _€_-;\-* #,##0.00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164" fontId="0" fillId="0" borderId="0" xfId="1" applyNumberFormat="1" applyFont="1"/>
    <xf numFmtId="164" fontId="0" fillId="2" borderId="0" xfId="1" applyNumberFormat="1" applyFont="1" applyFill="1"/>
    <xf numFmtId="43" fontId="0" fillId="0" borderId="0" xfId="1" applyFont="1"/>
    <xf numFmtId="43" fontId="0" fillId="2" borderId="0" xfId="1" applyFont="1" applyFill="1"/>
    <xf numFmtId="10" fontId="0" fillId="0" borderId="0" xfId="0" applyNumberFormat="1"/>
    <xf numFmtId="10" fontId="0" fillId="2" borderId="0" xfId="0" applyNumberFormat="1" applyFill="1"/>
    <xf numFmtId="164" fontId="0" fillId="0" borderId="0" xfId="0" applyNumberFormat="1"/>
    <xf numFmtId="165" fontId="0" fillId="0" borderId="0" xfId="0" applyNumberFormat="1"/>
    <xf numFmtId="10" fontId="0" fillId="0" borderId="0" xfId="2" applyNumberFormat="1" applyFon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24"/>
  <sheetViews>
    <sheetView tabSelected="1" zoomScale="130" zoomScaleNormal="130" workbookViewId="0">
      <selection activeCell="D22" sqref="D22"/>
    </sheetView>
  </sheetViews>
  <sheetFormatPr baseColWidth="10" defaultRowHeight="15" x14ac:dyDescent="0.25"/>
  <cols>
    <col min="1" max="1" width="17.28515625" customWidth="1"/>
    <col min="2" max="4" width="12" bestFit="1" customWidth="1"/>
  </cols>
  <sheetData>
    <row r="1" spans="1:5" x14ac:dyDescent="0.25">
      <c r="A1" t="s">
        <v>0</v>
      </c>
      <c r="B1" s="1" t="s">
        <v>1</v>
      </c>
      <c r="C1" s="1" t="s">
        <v>2</v>
      </c>
      <c r="D1" s="1" t="s">
        <v>3</v>
      </c>
    </row>
    <row r="2" spans="1:5" x14ac:dyDescent="0.25">
      <c r="A2" t="s">
        <v>4</v>
      </c>
      <c r="B2" s="2">
        <v>23000</v>
      </c>
      <c r="C2" s="2">
        <v>24500</v>
      </c>
      <c r="D2" s="2">
        <v>29000</v>
      </c>
    </row>
    <row r="3" spans="1:5" x14ac:dyDescent="0.25">
      <c r="A3" t="s">
        <v>5</v>
      </c>
      <c r="B3" s="2">
        <v>400</v>
      </c>
      <c r="C3" s="2">
        <v>400</v>
      </c>
      <c r="D3" s="2">
        <v>600</v>
      </c>
    </row>
    <row r="4" spans="1:5" x14ac:dyDescent="0.25">
      <c r="A4" t="s">
        <v>6</v>
      </c>
      <c r="B4" s="2">
        <v>80000</v>
      </c>
      <c r="C4" s="2">
        <v>120000</v>
      </c>
      <c r="D4" s="2">
        <v>150000</v>
      </c>
    </row>
    <row r="5" spans="1:5" x14ac:dyDescent="0.25">
      <c r="A5" t="s">
        <v>7</v>
      </c>
      <c r="B5" s="3">
        <v>30000</v>
      </c>
      <c r="C5" s="2">
        <f>+B5</f>
        <v>30000</v>
      </c>
      <c r="D5" s="2">
        <f>+C5</f>
        <v>30000</v>
      </c>
    </row>
    <row r="6" spans="1:5" x14ac:dyDescent="0.25">
      <c r="A6" t="s">
        <v>9</v>
      </c>
      <c r="B6" s="4">
        <v>6</v>
      </c>
      <c r="C6" s="4">
        <v>8</v>
      </c>
      <c r="D6" s="4">
        <v>10</v>
      </c>
    </row>
    <row r="7" spans="1:5" x14ac:dyDescent="0.25">
      <c r="A7" t="s">
        <v>10</v>
      </c>
      <c r="B7" s="5">
        <v>1.5</v>
      </c>
      <c r="C7" s="4">
        <f>+B7</f>
        <v>1.5</v>
      </c>
      <c r="D7" s="4">
        <f>+C7</f>
        <v>1.5</v>
      </c>
    </row>
    <row r="8" spans="1:5" x14ac:dyDescent="0.25">
      <c r="A8" t="s">
        <v>11</v>
      </c>
      <c r="B8" s="7">
        <v>5.5E-2</v>
      </c>
      <c r="C8" s="6">
        <f>+B8</f>
        <v>5.5E-2</v>
      </c>
      <c r="D8" s="6">
        <f>+C8</f>
        <v>5.5E-2</v>
      </c>
    </row>
    <row r="9" spans="1:5" x14ac:dyDescent="0.25">
      <c r="A9" t="s">
        <v>8</v>
      </c>
      <c r="B9" s="4">
        <f>+B4/B5</f>
        <v>2.6666666666666665</v>
      </c>
      <c r="C9" s="4">
        <f t="shared" ref="C9:D9" si="0">+C4/C5</f>
        <v>4</v>
      </c>
      <c r="D9" s="4">
        <f t="shared" si="0"/>
        <v>5</v>
      </c>
    </row>
    <row r="11" spans="1:5" x14ac:dyDescent="0.25">
      <c r="A11" t="s">
        <v>12</v>
      </c>
    </row>
    <row r="12" spans="1:5" x14ac:dyDescent="0.25">
      <c r="A12" t="s">
        <v>13</v>
      </c>
      <c r="B12" s="8">
        <f>+B2/B9</f>
        <v>8625</v>
      </c>
      <c r="C12" s="8">
        <f t="shared" ref="C12:D12" si="1">+C2/C9</f>
        <v>6125</v>
      </c>
      <c r="D12" s="8">
        <f t="shared" si="1"/>
        <v>5800</v>
      </c>
      <c r="E12" s="8"/>
    </row>
    <row r="13" spans="1:5" x14ac:dyDescent="0.25">
      <c r="A13" t="s">
        <v>14</v>
      </c>
      <c r="B13" s="8">
        <f>+B2/2*B8</f>
        <v>632.5</v>
      </c>
      <c r="C13" s="8">
        <f t="shared" ref="C13:D13" si="2">+C2/2*C8</f>
        <v>673.75</v>
      </c>
      <c r="D13" s="8">
        <f t="shared" si="2"/>
        <v>797.5</v>
      </c>
      <c r="E13" s="8"/>
    </row>
    <row r="14" spans="1:5" x14ac:dyDescent="0.25">
      <c r="A14" t="s">
        <v>15</v>
      </c>
      <c r="B14" s="8"/>
      <c r="C14" s="8"/>
      <c r="D14" s="8"/>
      <c r="E14" s="8"/>
    </row>
    <row r="15" spans="1:5" x14ac:dyDescent="0.25">
      <c r="A15" t="str">
        <f>+A3</f>
        <v>Kfz-Steuer</v>
      </c>
      <c r="B15" s="8">
        <f t="shared" ref="B15:D15" si="3">+B3</f>
        <v>400</v>
      </c>
      <c r="C15" s="8">
        <f t="shared" si="3"/>
        <v>400</v>
      </c>
      <c r="D15" s="8">
        <f t="shared" si="3"/>
        <v>600</v>
      </c>
      <c r="E15" s="8"/>
    </row>
    <row r="16" spans="1:5" x14ac:dyDescent="0.25">
      <c r="A16" t="s">
        <v>9</v>
      </c>
      <c r="B16" s="8">
        <f>+B5/100*B6*B7</f>
        <v>2700</v>
      </c>
      <c r="C16" s="8">
        <f t="shared" ref="C16:D16" si="4">+C5/100*C6*C7</f>
        <v>3600</v>
      </c>
      <c r="D16" s="8">
        <f t="shared" si="4"/>
        <v>4500</v>
      </c>
      <c r="E16" s="8"/>
    </row>
    <row r="17" spans="1:5" x14ac:dyDescent="0.25">
      <c r="B17" s="4"/>
      <c r="C17" s="8"/>
      <c r="D17" s="8"/>
      <c r="E17" s="8"/>
    </row>
    <row r="18" spans="1:5" x14ac:dyDescent="0.25">
      <c r="A18" t="s">
        <v>16</v>
      </c>
      <c r="B18" s="8">
        <f>SUM(B12:B16)</f>
        <v>12357.5</v>
      </c>
      <c r="C18" s="8">
        <f t="shared" ref="C18:D18" si="5">SUM(C12:C16)</f>
        <v>10798.75</v>
      </c>
      <c r="D18" s="8">
        <f t="shared" si="5"/>
        <v>11697.5</v>
      </c>
      <c r="E18" s="8">
        <f>B18-C18</f>
        <v>1558.75</v>
      </c>
    </row>
    <row r="19" spans="1:5" x14ac:dyDescent="0.25">
      <c r="A19" t="s">
        <v>18</v>
      </c>
      <c r="B19" s="4">
        <f>+B18/B5</f>
        <v>0.41191666666666665</v>
      </c>
      <c r="C19" s="4">
        <f t="shared" ref="C19:D19" si="6">+C18/C5</f>
        <v>0.35995833333333332</v>
      </c>
      <c r="D19" s="4">
        <f t="shared" si="6"/>
        <v>0.38991666666666669</v>
      </c>
    </row>
    <row r="20" spans="1:5" x14ac:dyDescent="0.25">
      <c r="B20" s="4"/>
    </row>
    <row r="21" spans="1:5" x14ac:dyDescent="0.25">
      <c r="A21" t="s">
        <v>17</v>
      </c>
      <c r="B21" s="4">
        <v>0.4</v>
      </c>
      <c r="C21" s="4">
        <v>0.37</v>
      </c>
      <c r="D21" s="4">
        <v>0.4</v>
      </c>
    </row>
    <row r="22" spans="1:5" x14ac:dyDescent="0.25">
      <c r="A22" t="s">
        <v>19</v>
      </c>
      <c r="B22" s="9">
        <f>+B21-B19</f>
        <v>-1.1916666666666631E-2</v>
      </c>
      <c r="C22" s="9">
        <f t="shared" ref="C22:D22" si="7">+C21-C19</f>
        <v>1.0041666666666671E-2</v>
      </c>
      <c r="D22" s="9">
        <f t="shared" si="7"/>
        <v>1.0083333333333333E-2</v>
      </c>
    </row>
    <row r="24" spans="1:5" x14ac:dyDescent="0.25">
      <c r="A24" t="s">
        <v>20</v>
      </c>
      <c r="B24" s="10">
        <f>+B22*B5/(B2/2)</f>
        <v>-3.1086956521739036E-2</v>
      </c>
      <c r="C24" s="10">
        <f t="shared" ref="C24:D24" si="8">+C22*C5/(C2/2)</f>
        <v>2.4591836734693888E-2</v>
      </c>
      <c r="D24" s="10">
        <f t="shared" si="8"/>
        <v>2.086206896551724E-2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2011-12-13T21:56:21Z</dcterms:created>
  <dcterms:modified xsi:type="dcterms:W3CDTF">2011-12-31T00:15:15Z</dcterms:modified>
</cp:coreProperties>
</file>