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00" yWindow="75" windowWidth="14115" windowHeight="7995"/>
  </bookViews>
  <sheets>
    <sheet name="Personalabrechnung" sheetId="1" r:id="rId1"/>
  </sheets>
  <calcPr calcId="145621"/>
</workbook>
</file>

<file path=xl/calcChain.xml><?xml version="1.0" encoding="utf-8"?>
<calcChain xmlns="http://schemas.openxmlformats.org/spreadsheetml/2006/main">
  <c r="C18" i="1" l="1"/>
  <c r="B18" i="1"/>
  <c r="B17" i="1"/>
  <c r="B15" i="1"/>
  <c r="B14" i="1"/>
  <c r="B21" i="1" s="1"/>
  <c r="B23" i="1" s="1"/>
  <c r="C8" i="1"/>
  <c r="C19" i="1" s="1"/>
  <c r="C21" i="1" l="1"/>
  <c r="C23" i="1" s="1"/>
  <c r="D21" i="1"/>
</calcChain>
</file>

<file path=xl/sharedStrings.xml><?xml version="1.0" encoding="utf-8"?>
<sst xmlns="http://schemas.openxmlformats.org/spreadsheetml/2006/main" count="20" uniqueCount="18">
  <si>
    <t>Make or buy decision - Fremdvergabe Personalabrechnung</t>
  </si>
  <si>
    <t>Eigenleistung</t>
  </si>
  <si>
    <t>Fremdvergabe</t>
  </si>
  <si>
    <t>Software</t>
  </si>
  <si>
    <t>Personalkosten</t>
  </si>
  <si>
    <t>Wartung, Schulung, Updates</t>
  </si>
  <si>
    <t>Vergabekosten je MA/Monat</t>
  </si>
  <si>
    <t>Mitarbeiter</t>
  </si>
  <si>
    <t>Zinssatz</t>
  </si>
  <si>
    <t>Nutzungsdauer</t>
  </si>
  <si>
    <t>Kosten pro Jahr</t>
  </si>
  <si>
    <t>Abschreibung</t>
  </si>
  <si>
    <t>Zinsen</t>
  </si>
  <si>
    <t>Betriebskosten</t>
  </si>
  <si>
    <t>Reduktion meiner eigenen Personalkosten</t>
  </si>
  <si>
    <t>Vergabekosten</t>
  </si>
  <si>
    <t>Summe</t>
  </si>
  <si>
    <t>je Mitarbeiter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</si>
</sst>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€&quot;_-;\-* #,##0.00\ &quot;€&quot;_-;_-* &quot;-&quot;??\ &quot;€&quot;_-;_-@_-"/>
    <numFmt numFmtId="43" formatCode="_-* #,##0.00\ _€_-;\-* #,##0.00\ _€_-;_-* &quot;-&quot;??\ _€_-;_-@_-"/>
  </numFmts>
  <fonts count="6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2"/>
      <name val="Arial"/>
      <family val="2"/>
    </font>
    <font>
      <u/>
      <sz val="12"/>
      <name val="Arial"/>
      <family val="2"/>
    </font>
    <font>
      <sz val="12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1">
    <border>
      <left/>
      <right/>
      <top/>
      <bottom/>
      <diagonal/>
    </border>
  </borders>
  <cellStyleXfs count="6">
    <xf numFmtId="0" fontId="0" fillId="0" borderId="0"/>
    <xf numFmtId="43" fontId="2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10">
    <xf numFmtId="0" fontId="0" fillId="0" borderId="0" xfId="0"/>
    <xf numFmtId="0" fontId="3" fillId="0" borderId="0" xfId="0" applyFont="1" applyBorder="1"/>
    <xf numFmtId="43" fontId="3" fillId="0" borderId="0" xfId="1" applyFont="1" applyBorder="1"/>
    <xf numFmtId="0" fontId="3" fillId="2" borderId="0" xfId="0" applyFont="1" applyFill="1" applyBorder="1"/>
    <xf numFmtId="9" fontId="3" fillId="0" borderId="0" xfId="0" applyNumberFormat="1" applyFont="1" applyBorder="1"/>
    <xf numFmtId="0" fontId="4" fillId="0" borderId="0" xfId="0" applyFont="1" applyBorder="1"/>
    <xf numFmtId="0" fontId="3" fillId="0" borderId="0" xfId="0" applyFont="1" applyBorder="1" applyAlignment="1">
      <alignment horizontal="left" indent="2"/>
    </xf>
    <xf numFmtId="43" fontId="3" fillId="0" borderId="0" xfId="0" applyNumberFormat="1" applyFont="1" applyBorder="1"/>
    <xf numFmtId="0" fontId="5" fillId="0" borderId="0" xfId="0" applyFont="1" applyBorder="1"/>
    <xf numFmtId="10" fontId="3" fillId="0" borderId="0" xfId="2" applyNumberFormat="1" applyFont="1" applyBorder="1"/>
  </cellXfs>
  <cellStyles count="6">
    <cellStyle name="Dezimal 2" xfId="3"/>
    <cellStyle name="Euro" xfId="4"/>
    <cellStyle name="Komma" xfId="1" builtinId="3"/>
    <cellStyle name="Prozent" xfId="2" builtinId="5"/>
    <cellStyle name="Prozent 2" xfId="5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tabSelected="1" topLeftCell="A5" zoomScale="115" zoomScaleNormal="115" workbookViewId="0">
      <selection activeCell="D21" sqref="D21"/>
    </sheetView>
  </sheetViews>
  <sheetFormatPr baseColWidth="10" defaultRowHeight="15" x14ac:dyDescent="0.2"/>
  <cols>
    <col min="1" max="1" width="32.42578125" style="1" customWidth="1"/>
    <col min="2" max="2" width="14.85546875" style="1" bestFit="1" customWidth="1"/>
    <col min="3" max="3" width="16" style="1" bestFit="1" customWidth="1"/>
    <col min="4" max="4" width="13.42578125" style="1" bestFit="1" customWidth="1"/>
    <col min="5" max="16384" width="11.42578125" style="1"/>
  </cols>
  <sheetData>
    <row r="1" spans="1:4" x14ac:dyDescent="0.2">
      <c r="A1" s="1" t="s">
        <v>0</v>
      </c>
    </row>
    <row r="3" spans="1:4" x14ac:dyDescent="0.2">
      <c r="B3" s="1" t="s">
        <v>1</v>
      </c>
      <c r="C3" s="1" t="s">
        <v>2</v>
      </c>
    </row>
    <row r="4" spans="1:4" x14ac:dyDescent="0.2">
      <c r="A4" s="1" t="s">
        <v>3</v>
      </c>
      <c r="B4" s="2">
        <v>5000</v>
      </c>
      <c r="C4" s="2">
        <v>0</v>
      </c>
    </row>
    <row r="5" spans="1:4" x14ac:dyDescent="0.2">
      <c r="A5" s="1" t="s">
        <v>4</v>
      </c>
      <c r="B5" s="2">
        <v>60000</v>
      </c>
      <c r="C5" s="2">
        <v>30000</v>
      </c>
    </row>
    <row r="6" spans="1:4" x14ac:dyDescent="0.2">
      <c r="A6" s="1" t="s">
        <v>5</v>
      </c>
      <c r="B6" s="2">
        <v>2000</v>
      </c>
      <c r="C6" s="2">
        <v>0</v>
      </c>
    </row>
    <row r="7" spans="1:4" x14ac:dyDescent="0.2">
      <c r="A7" s="1" t="s">
        <v>6</v>
      </c>
      <c r="B7" s="2"/>
      <c r="C7" s="2">
        <v>5</v>
      </c>
    </row>
    <row r="8" spans="1:4" x14ac:dyDescent="0.2">
      <c r="A8" s="1" t="s">
        <v>7</v>
      </c>
      <c r="B8" s="3">
        <v>500</v>
      </c>
      <c r="C8" s="1">
        <f>+B8</f>
        <v>500</v>
      </c>
    </row>
    <row r="9" spans="1:4" x14ac:dyDescent="0.2">
      <c r="A9" s="1" t="s">
        <v>8</v>
      </c>
      <c r="B9" s="4">
        <v>0.05</v>
      </c>
    </row>
    <row r="10" spans="1:4" x14ac:dyDescent="0.2">
      <c r="A10" s="1" t="s">
        <v>9</v>
      </c>
      <c r="B10" s="1">
        <v>4</v>
      </c>
    </row>
    <row r="13" spans="1:4" x14ac:dyDescent="0.2">
      <c r="A13" s="5" t="s">
        <v>10</v>
      </c>
      <c r="B13" s="2"/>
      <c r="C13" s="2"/>
    </row>
    <row r="14" spans="1:4" x14ac:dyDescent="0.2">
      <c r="A14" s="1" t="s">
        <v>11</v>
      </c>
      <c r="B14" s="2">
        <f>+B4/B10</f>
        <v>1250</v>
      </c>
      <c r="C14" s="2"/>
      <c r="D14" s="8"/>
    </row>
    <row r="15" spans="1:4" x14ac:dyDescent="0.2">
      <c r="A15" s="1" t="s">
        <v>12</v>
      </c>
      <c r="B15" s="2">
        <f>+(B4/2)*B9</f>
        <v>125</v>
      </c>
      <c r="C15" s="2"/>
      <c r="D15" s="8"/>
    </row>
    <row r="16" spans="1:4" x14ac:dyDescent="0.2">
      <c r="A16" s="1" t="s">
        <v>13</v>
      </c>
      <c r="B16" s="2"/>
      <c r="C16" s="2"/>
      <c r="D16" s="8"/>
    </row>
    <row r="17" spans="1:5" x14ac:dyDescent="0.2">
      <c r="A17" s="6" t="s">
        <v>5</v>
      </c>
      <c r="B17" s="2">
        <f>+B6</f>
        <v>2000</v>
      </c>
      <c r="C17" s="2"/>
      <c r="D17" s="8"/>
    </row>
    <row r="18" spans="1:5" x14ac:dyDescent="0.2">
      <c r="A18" s="6" t="s">
        <v>4</v>
      </c>
      <c r="B18" s="2">
        <f>+B5</f>
        <v>60000</v>
      </c>
      <c r="C18" s="2">
        <f>+C5</f>
        <v>30000</v>
      </c>
      <c r="D18" s="8" t="s">
        <v>14</v>
      </c>
    </row>
    <row r="19" spans="1:5" x14ac:dyDescent="0.2">
      <c r="A19" s="1" t="s">
        <v>15</v>
      </c>
      <c r="B19" s="2"/>
      <c r="C19" s="2">
        <f>+C7*12*C8</f>
        <v>30000</v>
      </c>
      <c r="D19" s="8"/>
    </row>
    <row r="20" spans="1:5" x14ac:dyDescent="0.2">
      <c r="B20" s="2"/>
      <c r="C20" s="2"/>
      <c r="D20" s="8"/>
    </row>
    <row r="21" spans="1:5" x14ac:dyDescent="0.2">
      <c r="A21" s="1" t="s">
        <v>16</v>
      </c>
      <c r="B21" s="2">
        <f>SUM(B13:B20)</f>
        <v>63375</v>
      </c>
      <c r="C21" s="2">
        <f>SUM(C13:C20)</f>
        <v>60000</v>
      </c>
      <c r="D21" s="7">
        <f>+B21-C21</f>
        <v>3375</v>
      </c>
      <c r="E21" s="9"/>
    </row>
    <row r="22" spans="1:5" x14ac:dyDescent="0.2">
      <c r="B22" s="2"/>
      <c r="C22" s="2"/>
    </row>
    <row r="23" spans="1:5" x14ac:dyDescent="0.2">
      <c r="A23" s="1" t="s">
        <v>17</v>
      </c>
      <c r="B23" s="2">
        <f>+B21/B8</f>
        <v>126.75</v>
      </c>
      <c r="C23" s="2">
        <f>+C21/C8</f>
        <v>120</v>
      </c>
    </row>
  </sheetData>
  <pageMargins left="0" right="0" top="0.98425196850393704" bottom="0.98425196850393704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Personalabrechnung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dcterms:created xsi:type="dcterms:W3CDTF">2011-12-21T22:06:29Z</dcterms:created>
  <dcterms:modified xsi:type="dcterms:W3CDTF">2011-12-22T19:32:06Z</dcterms:modified>
</cp:coreProperties>
</file>