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60" windowWidth="13875" windowHeight="7710"/>
  </bookViews>
  <sheets>
    <sheet name="Aufgabe" sheetId="1" r:id="rId1"/>
    <sheet name="Lösung" sheetId="2" r:id="rId2"/>
  </sheets>
  <calcPr calcId="145621"/>
</workbook>
</file>

<file path=xl/calcChain.xml><?xml version="1.0" encoding="utf-8"?>
<calcChain xmlns="http://schemas.openxmlformats.org/spreadsheetml/2006/main">
  <c r="B69" i="2" l="1"/>
  <c r="B70" i="2" s="1"/>
  <c r="B71" i="2" s="1"/>
  <c r="B72" i="2" s="1"/>
  <c r="B73" i="2" s="1"/>
  <c r="B74" i="2" s="1"/>
  <c r="C63" i="2"/>
  <c r="C56" i="2"/>
  <c r="C53" i="2" s="1"/>
  <c r="A43" i="2"/>
  <c r="A44" i="2" s="1"/>
  <c r="A45" i="2" s="1"/>
  <c r="A46" i="2" s="1"/>
  <c r="E42" i="2"/>
  <c r="B42" i="2"/>
  <c r="C45" i="2" s="1"/>
  <c r="A32" i="2"/>
  <c r="A33" i="2" s="1"/>
  <c r="A34" i="2" s="1"/>
  <c r="A35" i="2" s="1"/>
  <c r="C21" i="2"/>
  <c r="A20" i="2"/>
  <c r="A21" i="2" s="1"/>
  <c r="A22" i="2" s="1"/>
  <c r="A23" i="2" s="1"/>
  <c r="B19" i="2"/>
  <c r="B18" i="2"/>
  <c r="D16" i="2"/>
  <c r="D20" i="2" s="1"/>
  <c r="E14" i="2"/>
  <c r="E13" i="2"/>
  <c r="E12" i="2"/>
  <c r="E11" i="2"/>
  <c r="A11" i="2"/>
  <c r="A12" i="2" s="1"/>
  <c r="A13" i="2" s="1"/>
  <c r="A14" i="2" s="1"/>
  <c r="E10" i="2"/>
  <c r="C10" i="2"/>
  <c r="B46" i="1"/>
  <c r="B45" i="1"/>
  <c r="B44" i="1"/>
  <c r="B43" i="1"/>
  <c r="A43" i="1"/>
  <c r="A44" i="1" s="1"/>
  <c r="A45" i="1" s="1"/>
  <c r="A46" i="1" s="1"/>
  <c r="B42" i="1"/>
  <c r="A33" i="1"/>
  <c r="A34" i="1" s="1"/>
  <c r="A35" i="1" s="1"/>
  <c r="A32" i="1"/>
  <c r="C21" i="1"/>
  <c r="A21" i="1"/>
  <c r="A22" i="1" s="1"/>
  <c r="A23" i="1" s="1"/>
  <c r="A20" i="1"/>
  <c r="B19" i="1"/>
  <c r="B18" i="1"/>
  <c r="A11" i="1"/>
  <c r="A12" i="1" s="1"/>
  <c r="A13" i="1" s="1"/>
  <c r="A14" i="1" s="1"/>
  <c r="C23" i="2" l="1"/>
  <c r="D23" i="2" s="1"/>
  <c r="C11" i="2"/>
  <c r="D21" i="2"/>
  <c r="C22" i="2"/>
  <c r="D22" i="2" s="1"/>
  <c r="C24" i="2"/>
  <c r="C44" i="2"/>
  <c r="C46" i="2"/>
  <c r="C58" i="2"/>
  <c r="D10" i="2"/>
  <c r="F10" i="2"/>
  <c r="G10" i="2" s="1"/>
  <c r="D19" i="2"/>
  <c r="E19" i="2" s="1"/>
  <c r="E20" i="2" s="1"/>
  <c r="E21" i="2" s="1"/>
  <c r="E22" i="2" s="1"/>
  <c r="C42" i="2"/>
  <c r="C43" i="2"/>
  <c r="C22" i="1"/>
  <c r="C23" i="1"/>
  <c r="C24" i="1" s="1"/>
  <c r="B31" i="2" l="1"/>
  <c r="D11" i="2"/>
  <c r="B32" i="2"/>
  <c r="C32" i="2" s="1"/>
  <c r="F19" i="2"/>
  <c r="C59" i="2"/>
  <c r="C61" i="2" s="1"/>
  <c r="C65" i="2" s="1"/>
  <c r="C67" i="2" s="1"/>
  <c r="C47" i="2"/>
  <c r="F20" i="2"/>
  <c r="F11" i="2"/>
  <c r="G11" i="2" s="1"/>
  <c r="C12" i="2"/>
  <c r="F12" i="2" l="1"/>
  <c r="G12" i="2" s="1"/>
  <c r="F21" i="2"/>
  <c r="C13" i="2"/>
  <c r="B46" i="2"/>
  <c r="B44" i="2"/>
  <c r="B45" i="2"/>
  <c r="B43" i="2"/>
  <c r="C31" i="2"/>
  <c r="D12" i="2"/>
  <c r="D13" i="2" l="1"/>
  <c r="B35" i="2" s="1"/>
  <c r="C35" i="2" s="1"/>
  <c r="B33" i="2"/>
  <c r="C33" i="2" s="1"/>
  <c r="F22" i="2"/>
  <c r="F13" i="2"/>
  <c r="G13" i="2" s="1"/>
  <c r="C14" i="2"/>
  <c r="F23" i="2" l="1"/>
  <c r="F14" i="2"/>
  <c r="G14" i="2" s="1"/>
  <c r="B34" i="2"/>
  <c r="C34" i="2" s="1"/>
  <c r="C36" i="2" s="1"/>
</calcChain>
</file>

<file path=xl/sharedStrings.xml><?xml version="1.0" encoding="utf-8"?>
<sst xmlns="http://schemas.openxmlformats.org/spreadsheetml/2006/main" count="72" uniqueCount="32">
  <si>
    <t>Ermittlung der kalkulatorischen Kosten</t>
  </si>
  <si>
    <t>Abschreibungsarten</t>
  </si>
  <si>
    <t>Lineare Abschreibung nach Jahren</t>
  </si>
  <si>
    <t>Nutzungsdauer</t>
  </si>
  <si>
    <t>Anschaffungs
kosten</t>
  </si>
  <si>
    <t>Abschrei-bungen</t>
  </si>
  <si>
    <t>Restbuchwert</t>
  </si>
  <si>
    <t>Preisindex bei
Steigerung von</t>
  </si>
  <si>
    <t>Abschreibungen auf Wiederbe-schaffungs-zeitwert</t>
  </si>
  <si>
    <t>Differenz</t>
  </si>
  <si>
    <t>Leistungsabschreibung</t>
  </si>
  <si>
    <t>Stunden</t>
  </si>
  <si>
    <t>Abschreibung</t>
  </si>
  <si>
    <t>Verzinsung des aufgewandten Kapitals</t>
  </si>
  <si>
    <t>Restbuchwertmethode</t>
  </si>
  <si>
    <t>Jahre</t>
  </si>
  <si>
    <t>Buchwert zu Jahresmitte</t>
  </si>
  <si>
    <t>Verzinsung</t>
  </si>
  <si>
    <t>Summe</t>
  </si>
  <si>
    <t>Durchschnittsmethode</t>
  </si>
  <si>
    <t>AHK</t>
  </si>
  <si>
    <t>Durchschnitts-
methode</t>
  </si>
  <si>
    <t>Gewinnschwellenberechnung</t>
  </si>
  <si>
    <t>Leistungsmenge</t>
  </si>
  <si>
    <t>Betriebskosten:</t>
  </si>
  <si>
    <t>davon fix</t>
  </si>
  <si>
    <t>davon variabel</t>
  </si>
  <si>
    <t>Abschreibungen</t>
  </si>
  <si>
    <t>Zinsen</t>
  </si>
  <si>
    <t>Gesamtkosten</t>
  </si>
  <si>
    <t>Erlöse</t>
  </si>
  <si>
    <t>Jahresergebnis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</si>
</sst>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_-* #,##0.0000\ _€_-;\-* #,##0.0000\ _€_-;_-* &quot;-&quot;??\ _€_-;_-@_-"/>
    <numFmt numFmtId="165" formatCode="_-* #,##0\ _€_-;\-* #,##0\ _€_-;_-* &quot;-&quot;???\ _€_-;_-@_-"/>
    <numFmt numFmtId="166" formatCode="_-* #,##0.000\ _€_-;\-* #,##0.000\ _€_-;_-* &quot;-&quot;??\ _€_-;_-@_-"/>
    <numFmt numFmtId="167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4"/>
      <color indexed="9"/>
      <name val="Arial"/>
      <family val="2"/>
    </font>
    <font>
      <b/>
      <u/>
      <sz val="14"/>
      <name val="Arial"/>
      <family val="2"/>
    </font>
    <font>
      <sz val="14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3" fillId="0" borderId="0" xfId="0" applyFont="1"/>
    <xf numFmtId="0" fontId="4" fillId="0" borderId="0" xfId="0" applyFont="1" applyFill="1"/>
    <xf numFmtId="0" fontId="5" fillId="0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Fill="1" applyBorder="1"/>
    <xf numFmtId="9" fontId="3" fillId="0" borderId="1" xfId="0" applyNumberFormat="1" applyFont="1" applyFill="1" applyBorder="1"/>
    <xf numFmtId="43" fontId="3" fillId="0" borderId="1" xfId="1" applyFont="1" applyFill="1" applyBorder="1"/>
    <xf numFmtId="43" fontId="3" fillId="0" borderId="1" xfId="0" applyNumberFormat="1" applyFont="1" applyFill="1" applyBorder="1"/>
    <xf numFmtId="164" fontId="3" fillId="0" borderId="1" xfId="1" applyNumberFormat="1" applyFont="1" applyFill="1" applyBorder="1"/>
    <xf numFmtId="165" fontId="3" fillId="0" borderId="1" xfId="0" applyNumberFormat="1" applyFont="1" applyFill="1" applyBorder="1"/>
    <xf numFmtId="166" fontId="6" fillId="0" borderId="0" xfId="1" applyNumberFormat="1" applyFont="1" applyFill="1"/>
    <xf numFmtId="167" fontId="3" fillId="0" borderId="0" xfId="1" applyNumberFormat="1" applyFont="1" applyFill="1"/>
    <xf numFmtId="43" fontId="3" fillId="0" borderId="0" xfId="1" applyFont="1" applyFill="1"/>
    <xf numFmtId="9" fontId="3" fillId="0" borderId="0" xfId="2" applyFont="1" applyFill="1"/>
    <xf numFmtId="43" fontId="4" fillId="0" borderId="0" xfId="1" applyFont="1" applyFill="1"/>
    <xf numFmtId="0" fontId="3" fillId="0" borderId="1" xfId="0" applyFont="1" applyFill="1" applyBorder="1" applyAlignment="1">
      <alignment horizontal="center" wrapText="1"/>
    </xf>
    <xf numFmtId="0" fontId="6" fillId="0" borderId="1" xfId="0" applyFont="1" applyFill="1" applyBorder="1"/>
    <xf numFmtId="167" fontId="3" fillId="0" borderId="1" xfId="1" applyNumberFormat="1" applyFont="1" applyFill="1" applyBorder="1"/>
    <xf numFmtId="43" fontId="4" fillId="0" borderId="1" xfId="0" applyNumberFormat="1" applyFont="1" applyFill="1" applyBorder="1"/>
    <xf numFmtId="167" fontId="4" fillId="0" borderId="0" xfId="1" applyNumberFormat="1" applyFont="1" applyFill="1"/>
    <xf numFmtId="10" fontId="3" fillId="0" borderId="0" xfId="0" applyNumberFormat="1" applyFont="1" applyFill="1"/>
    <xf numFmtId="0" fontId="4" fillId="0" borderId="1" xfId="0" applyFont="1" applyFill="1" applyBorder="1"/>
    <xf numFmtId="43" fontId="3" fillId="0" borderId="0" xfId="0" applyNumberFormat="1" applyFont="1" applyFill="1"/>
    <xf numFmtId="0" fontId="3" fillId="0" borderId="1" xfId="0" applyFont="1" applyFill="1" applyBorder="1" applyAlignment="1">
      <alignment wrapText="1"/>
    </xf>
    <xf numFmtId="10" fontId="4" fillId="0" borderId="0" xfId="2" applyNumberFormat="1" applyFont="1" applyFill="1"/>
    <xf numFmtId="167" fontId="3" fillId="2" borderId="0" xfId="1" applyNumberFormat="1" applyFont="1" applyFill="1"/>
    <xf numFmtId="167" fontId="3" fillId="0" borderId="0" xfId="0" applyNumberFormat="1" applyFont="1" applyFill="1"/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workbookViewId="0">
      <selection activeCell="E1" sqref="E1"/>
    </sheetView>
  </sheetViews>
  <sheetFormatPr baseColWidth="10" defaultRowHeight="18" x14ac:dyDescent="0.25"/>
  <cols>
    <col min="1" max="1" width="11.42578125" style="2"/>
    <col min="2" max="2" width="33.7109375" style="2" customWidth="1"/>
    <col min="3" max="3" width="19.42578125" style="2" bestFit="1" customWidth="1"/>
    <col min="4" max="5" width="18" style="2" bestFit="1" customWidth="1"/>
    <col min="6" max="6" width="21.7109375" style="2" customWidth="1"/>
    <col min="7" max="7" width="14" style="2" customWidth="1"/>
    <col min="8" max="257" width="11.42578125" style="3"/>
    <col min="258" max="258" width="29.85546875" style="3" customWidth="1"/>
    <col min="259" max="259" width="19.42578125" style="3" bestFit="1" customWidth="1"/>
    <col min="260" max="261" width="18" style="3" bestFit="1" customWidth="1"/>
    <col min="262" max="262" width="21.7109375" style="3" customWidth="1"/>
    <col min="263" max="263" width="14" style="3" customWidth="1"/>
    <col min="264" max="513" width="11.42578125" style="3"/>
    <col min="514" max="514" width="29.85546875" style="3" customWidth="1"/>
    <col min="515" max="515" width="19.42578125" style="3" bestFit="1" customWidth="1"/>
    <col min="516" max="517" width="18" style="3" bestFit="1" customWidth="1"/>
    <col min="518" max="518" width="21.7109375" style="3" customWidth="1"/>
    <col min="519" max="519" width="14" style="3" customWidth="1"/>
    <col min="520" max="769" width="11.42578125" style="3"/>
    <col min="770" max="770" width="29.85546875" style="3" customWidth="1"/>
    <col min="771" max="771" width="19.42578125" style="3" bestFit="1" customWidth="1"/>
    <col min="772" max="773" width="18" style="3" bestFit="1" customWidth="1"/>
    <col min="774" max="774" width="21.7109375" style="3" customWidth="1"/>
    <col min="775" max="775" width="14" style="3" customWidth="1"/>
    <col min="776" max="1025" width="11.42578125" style="3"/>
    <col min="1026" max="1026" width="29.85546875" style="3" customWidth="1"/>
    <col min="1027" max="1027" width="19.42578125" style="3" bestFit="1" customWidth="1"/>
    <col min="1028" max="1029" width="18" style="3" bestFit="1" customWidth="1"/>
    <col min="1030" max="1030" width="21.7109375" style="3" customWidth="1"/>
    <col min="1031" max="1031" width="14" style="3" customWidth="1"/>
    <col min="1032" max="1281" width="11.42578125" style="3"/>
    <col min="1282" max="1282" width="29.85546875" style="3" customWidth="1"/>
    <col min="1283" max="1283" width="19.42578125" style="3" bestFit="1" customWidth="1"/>
    <col min="1284" max="1285" width="18" style="3" bestFit="1" customWidth="1"/>
    <col min="1286" max="1286" width="21.7109375" style="3" customWidth="1"/>
    <col min="1287" max="1287" width="14" style="3" customWidth="1"/>
    <col min="1288" max="1537" width="11.42578125" style="3"/>
    <col min="1538" max="1538" width="29.85546875" style="3" customWidth="1"/>
    <col min="1539" max="1539" width="19.42578125" style="3" bestFit="1" customWidth="1"/>
    <col min="1540" max="1541" width="18" style="3" bestFit="1" customWidth="1"/>
    <col min="1542" max="1542" width="21.7109375" style="3" customWidth="1"/>
    <col min="1543" max="1543" width="14" style="3" customWidth="1"/>
    <col min="1544" max="1793" width="11.42578125" style="3"/>
    <col min="1794" max="1794" width="29.85546875" style="3" customWidth="1"/>
    <col min="1795" max="1795" width="19.42578125" style="3" bestFit="1" customWidth="1"/>
    <col min="1796" max="1797" width="18" style="3" bestFit="1" customWidth="1"/>
    <col min="1798" max="1798" width="21.7109375" style="3" customWidth="1"/>
    <col min="1799" max="1799" width="14" style="3" customWidth="1"/>
    <col min="1800" max="2049" width="11.42578125" style="3"/>
    <col min="2050" max="2050" width="29.85546875" style="3" customWidth="1"/>
    <col min="2051" max="2051" width="19.42578125" style="3" bestFit="1" customWidth="1"/>
    <col min="2052" max="2053" width="18" style="3" bestFit="1" customWidth="1"/>
    <col min="2054" max="2054" width="21.7109375" style="3" customWidth="1"/>
    <col min="2055" max="2055" width="14" style="3" customWidth="1"/>
    <col min="2056" max="2305" width="11.42578125" style="3"/>
    <col min="2306" max="2306" width="29.85546875" style="3" customWidth="1"/>
    <col min="2307" max="2307" width="19.42578125" style="3" bestFit="1" customWidth="1"/>
    <col min="2308" max="2309" width="18" style="3" bestFit="1" customWidth="1"/>
    <col min="2310" max="2310" width="21.7109375" style="3" customWidth="1"/>
    <col min="2311" max="2311" width="14" style="3" customWidth="1"/>
    <col min="2312" max="2561" width="11.42578125" style="3"/>
    <col min="2562" max="2562" width="29.85546875" style="3" customWidth="1"/>
    <col min="2563" max="2563" width="19.42578125" style="3" bestFit="1" customWidth="1"/>
    <col min="2564" max="2565" width="18" style="3" bestFit="1" customWidth="1"/>
    <col min="2566" max="2566" width="21.7109375" style="3" customWidth="1"/>
    <col min="2567" max="2567" width="14" style="3" customWidth="1"/>
    <col min="2568" max="2817" width="11.42578125" style="3"/>
    <col min="2818" max="2818" width="29.85546875" style="3" customWidth="1"/>
    <col min="2819" max="2819" width="19.42578125" style="3" bestFit="1" customWidth="1"/>
    <col min="2820" max="2821" width="18" style="3" bestFit="1" customWidth="1"/>
    <col min="2822" max="2822" width="21.7109375" style="3" customWidth="1"/>
    <col min="2823" max="2823" width="14" style="3" customWidth="1"/>
    <col min="2824" max="3073" width="11.42578125" style="3"/>
    <col min="3074" max="3074" width="29.85546875" style="3" customWidth="1"/>
    <col min="3075" max="3075" width="19.42578125" style="3" bestFit="1" customWidth="1"/>
    <col min="3076" max="3077" width="18" style="3" bestFit="1" customWidth="1"/>
    <col min="3078" max="3078" width="21.7109375" style="3" customWidth="1"/>
    <col min="3079" max="3079" width="14" style="3" customWidth="1"/>
    <col min="3080" max="3329" width="11.42578125" style="3"/>
    <col min="3330" max="3330" width="29.85546875" style="3" customWidth="1"/>
    <col min="3331" max="3331" width="19.42578125" style="3" bestFit="1" customWidth="1"/>
    <col min="3332" max="3333" width="18" style="3" bestFit="1" customWidth="1"/>
    <col min="3334" max="3334" width="21.7109375" style="3" customWidth="1"/>
    <col min="3335" max="3335" width="14" style="3" customWidth="1"/>
    <col min="3336" max="3585" width="11.42578125" style="3"/>
    <col min="3586" max="3586" width="29.85546875" style="3" customWidth="1"/>
    <col min="3587" max="3587" width="19.42578125" style="3" bestFit="1" customWidth="1"/>
    <col min="3588" max="3589" width="18" style="3" bestFit="1" customWidth="1"/>
    <col min="3590" max="3590" width="21.7109375" style="3" customWidth="1"/>
    <col min="3591" max="3591" width="14" style="3" customWidth="1"/>
    <col min="3592" max="3841" width="11.42578125" style="3"/>
    <col min="3842" max="3842" width="29.85546875" style="3" customWidth="1"/>
    <col min="3843" max="3843" width="19.42578125" style="3" bestFit="1" customWidth="1"/>
    <col min="3844" max="3845" width="18" style="3" bestFit="1" customWidth="1"/>
    <col min="3846" max="3846" width="21.7109375" style="3" customWidth="1"/>
    <col min="3847" max="3847" width="14" style="3" customWidth="1"/>
    <col min="3848" max="4097" width="11.42578125" style="3"/>
    <col min="4098" max="4098" width="29.85546875" style="3" customWidth="1"/>
    <col min="4099" max="4099" width="19.42578125" style="3" bestFit="1" customWidth="1"/>
    <col min="4100" max="4101" width="18" style="3" bestFit="1" customWidth="1"/>
    <col min="4102" max="4102" width="21.7109375" style="3" customWidth="1"/>
    <col min="4103" max="4103" width="14" style="3" customWidth="1"/>
    <col min="4104" max="4353" width="11.42578125" style="3"/>
    <col min="4354" max="4354" width="29.85546875" style="3" customWidth="1"/>
    <col min="4355" max="4355" width="19.42578125" style="3" bestFit="1" customWidth="1"/>
    <col min="4356" max="4357" width="18" style="3" bestFit="1" customWidth="1"/>
    <col min="4358" max="4358" width="21.7109375" style="3" customWidth="1"/>
    <col min="4359" max="4359" width="14" style="3" customWidth="1"/>
    <col min="4360" max="4609" width="11.42578125" style="3"/>
    <col min="4610" max="4610" width="29.85546875" style="3" customWidth="1"/>
    <col min="4611" max="4611" width="19.42578125" style="3" bestFit="1" customWidth="1"/>
    <col min="4612" max="4613" width="18" style="3" bestFit="1" customWidth="1"/>
    <col min="4614" max="4614" width="21.7109375" style="3" customWidth="1"/>
    <col min="4615" max="4615" width="14" style="3" customWidth="1"/>
    <col min="4616" max="4865" width="11.42578125" style="3"/>
    <col min="4866" max="4866" width="29.85546875" style="3" customWidth="1"/>
    <col min="4867" max="4867" width="19.42578125" style="3" bestFit="1" customWidth="1"/>
    <col min="4868" max="4869" width="18" style="3" bestFit="1" customWidth="1"/>
    <col min="4870" max="4870" width="21.7109375" style="3" customWidth="1"/>
    <col min="4871" max="4871" width="14" style="3" customWidth="1"/>
    <col min="4872" max="5121" width="11.42578125" style="3"/>
    <col min="5122" max="5122" width="29.85546875" style="3" customWidth="1"/>
    <col min="5123" max="5123" width="19.42578125" style="3" bestFit="1" customWidth="1"/>
    <col min="5124" max="5125" width="18" style="3" bestFit="1" customWidth="1"/>
    <col min="5126" max="5126" width="21.7109375" style="3" customWidth="1"/>
    <col min="5127" max="5127" width="14" style="3" customWidth="1"/>
    <col min="5128" max="5377" width="11.42578125" style="3"/>
    <col min="5378" max="5378" width="29.85546875" style="3" customWidth="1"/>
    <col min="5379" max="5379" width="19.42578125" style="3" bestFit="1" customWidth="1"/>
    <col min="5380" max="5381" width="18" style="3" bestFit="1" customWidth="1"/>
    <col min="5382" max="5382" width="21.7109375" style="3" customWidth="1"/>
    <col min="5383" max="5383" width="14" style="3" customWidth="1"/>
    <col min="5384" max="5633" width="11.42578125" style="3"/>
    <col min="5634" max="5634" width="29.85546875" style="3" customWidth="1"/>
    <col min="5635" max="5635" width="19.42578125" style="3" bestFit="1" customWidth="1"/>
    <col min="5636" max="5637" width="18" style="3" bestFit="1" customWidth="1"/>
    <col min="5638" max="5638" width="21.7109375" style="3" customWidth="1"/>
    <col min="5639" max="5639" width="14" style="3" customWidth="1"/>
    <col min="5640" max="5889" width="11.42578125" style="3"/>
    <col min="5890" max="5890" width="29.85546875" style="3" customWidth="1"/>
    <col min="5891" max="5891" width="19.42578125" style="3" bestFit="1" customWidth="1"/>
    <col min="5892" max="5893" width="18" style="3" bestFit="1" customWidth="1"/>
    <col min="5894" max="5894" width="21.7109375" style="3" customWidth="1"/>
    <col min="5895" max="5895" width="14" style="3" customWidth="1"/>
    <col min="5896" max="6145" width="11.42578125" style="3"/>
    <col min="6146" max="6146" width="29.85546875" style="3" customWidth="1"/>
    <col min="6147" max="6147" width="19.42578125" style="3" bestFit="1" customWidth="1"/>
    <col min="6148" max="6149" width="18" style="3" bestFit="1" customWidth="1"/>
    <col min="6150" max="6150" width="21.7109375" style="3" customWidth="1"/>
    <col min="6151" max="6151" width="14" style="3" customWidth="1"/>
    <col min="6152" max="6401" width="11.42578125" style="3"/>
    <col min="6402" max="6402" width="29.85546875" style="3" customWidth="1"/>
    <col min="6403" max="6403" width="19.42578125" style="3" bestFit="1" customWidth="1"/>
    <col min="6404" max="6405" width="18" style="3" bestFit="1" customWidth="1"/>
    <col min="6406" max="6406" width="21.7109375" style="3" customWidth="1"/>
    <col min="6407" max="6407" width="14" style="3" customWidth="1"/>
    <col min="6408" max="6657" width="11.42578125" style="3"/>
    <col min="6658" max="6658" width="29.85546875" style="3" customWidth="1"/>
    <col min="6659" max="6659" width="19.42578125" style="3" bestFit="1" customWidth="1"/>
    <col min="6660" max="6661" width="18" style="3" bestFit="1" customWidth="1"/>
    <col min="6662" max="6662" width="21.7109375" style="3" customWidth="1"/>
    <col min="6663" max="6663" width="14" style="3" customWidth="1"/>
    <col min="6664" max="6913" width="11.42578125" style="3"/>
    <col min="6914" max="6914" width="29.85546875" style="3" customWidth="1"/>
    <col min="6915" max="6915" width="19.42578125" style="3" bestFit="1" customWidth="1"/>
    <col min="6916" max="6917" width="18" style="3" bestFit="1" customWidth="1"/>
    <col min="6918" max="6918" width="21.7109375" style="3" customWidth="1"/>
    <col min="6919" max="6919" width="14" style="3" customWidth="1"/>
    <col min="6920" max="7169" width="11.42578125" style="3"/>
    <col min="7170" max="7170" width="29.85546875" style="3" customWidth="1"/>
    <col min="7171" max="7171" width="19.42578125" style="3" bestFit="1" customWidth="1"/>
    <col min="7172" max="7173" width="18" style="3" bestFit="1" customWidth="1"/>
    <col min="7174" max="7174" width="21.7109375" style="3" customWidth="1"/>
    <col min="7175" max="7175" width="14" style="3" customWidth="1"/>
    <col min="7176" max="7425" width="11.42578125" style="3"/>
    <col min="7426" max="7426" width="29.85546875" style="3" customWidth="1"/>
    <col min="7427" max="7427" width="19.42578125" style="3" bestFit="1" customWidth="1"/>
    <col min="7428" max="7429" width="18" style="3" bestFit="1" customWidth="1"/>
    <col min="7430" max="7430" width="21.7109375" style="3" customWidth="1"/>
    <col min="7431" max="7431" width="14" style="3" customWidth="1"/>
    <col min="7432" max="7681" width="11.42578125" style="3"/>
    <col min="7682" max="7682" width="29.85546875" style="3" customWidth="1"/>
    <col min="7683" max="7683" width="19.42578125" style="3" bestFit="1" customWidth="1"/>
    <col min="7684" max="7685" width="18" style="3" bestFit="1" customWidth="1"/>
    <col min="7686" max="7686" width="21.7109375" style="3" customWidth="1"/>
    <col min="7687" max="7687" width="14" style="3" customWidth="1"/>
    <col min="7688" max="7937" width="11.42578125" style="3"/>
    <col min="7938" max="7938" width="29.85546875" style="3" customWidth="1"/>
    <col min="7939" max="7939" width="19.42578125" style="3" bestFit="1" customWidth="1"/>
    <col min="7940" max="7941" width="18" style="3" bestFit="1" customWidth="1"/>
    <col min="7942" max="7942" width="21.7109375" style="3" customWidth="1"/>
    <col min="7943" max="7943" width="14" style="3" customWidth="1"/>
    <col min="7944" max="8193" width="11.42578125" style="3"/>
    <col min="8194" max="8194" width="29.85546875" style="3" customWidth="1"/>
    <col min="8195" max="8195" width="19.42578125" style="3" bestFit="1" customWidth="1"/>
    <col min="8196" max="8197" width="18" style="3" bestFit="1" customWidth="1"/>
    <col min="8198" max="8198" width="21.7109375" style="3" customWidth="1"/>
    <col min="8199" max="8199" width="14" style="3" customWidth="1"/>
    <col min="8200" max="8449" width="11.42578125" style="3"/>
    <col min="8450" max="8450" width="29.85546875" style="3" customWidth="1"/>
    <col min="8451" max="8451" width="19.42578125" style="3" bestFit="1" customWidth="1"/>
    <col min="8452" max="8453" width="18" style="3" bestFit="1" customWidth="1"/>
    <col min="8454" max="8454" width="21.7109375" style="3" customWidth="1"/>
    <col min="8455" max="8455" width="14" style="3" customWidth="1"/>
    <col min="8456" max="8705" width="11.42578125" style="3"/>
    <col min="8706" max="8706" width="29.85546875" style="3" customWidth="1"/>
    <col min="8707" max="8707" width="19.42578125" style="3" bestFit="1" customWidth="1"/>
    <col min="8708" max="8709" width="18" style="3" bestFit="1" customWidth="1"/>
    <col min="8710" max="8710" width="21.7109375" style="3" customWidth="1"/>
    <col min="8711" max="8711" width="14" style="3" customWidth="1"/>
    <col min="8712" max="8961" width="11.42578125" style="3"/>
    <col min="8962" max="8962" width="29.85546875" style="3" customWidth="1"/>
    <col min="8963" max="8963" width="19.42578125" style="3" bestFit="1" customWidth="1"/>
    <col min="8964" max="8965" width="18" style="3" bestFit="1" customWidth="1"/>
    <col min="8966" max="8966" width="21.7109375" style="3" customWidth="1"/>
    <col min="8967" max="8967" width="14" style="3" customWidth="1"/>
    <col min="8968" max="9217" width="11.42578125" style="3"/>
    <col min="9218" max="9218" width="29.85546875" style="3" customWidth="1"/>
    <col min="9219" max="9219" width="19.42578125" style="3" bestFit="1" customWidth="1"/>
    <col min="9220" max="9221" width="18" style="3" bestFit="1" customWidth="1"/>
    <col min="9222" max="9222" width="21.7109375" style="3" customWidth="1"/>
    <col min="9223" max="9223" width="14" style="3" customWidth="1"/>
    <col min="9224" max="9473" width="11.42578125" style="3"/>
    <col min="9474" max="9474" width="29.85546875" style="3" customWidth="1"/>
    <col min="9475" max="9475" width="19.42578125" style="3" bestFit="1" customWidth="1"/>
    <col min="9476" max="9477" width="18" style="3" bestFit="1" customWidth="1"/>
    <col min="9478" max="9478" width="21.7109375" style="3" customWidth="1"/>
    <col min="9479" max="9479" width="14" style="3" customWidth="1"/>
    <col min="9480" max="9729" width="11.42578125" style="3"/>
    <col min="9730" max="9730" width="29.85546875" style="3" customWidth="1"/>
    <col min="9731" max="9731" width="19.42578125" style="3" bestFit="1" customWidth="1"/>
    <col min="9732" max="9733" width="18" style="3" bestFit="1" customWidth="1"/>
    <col min="9734" max="9734" width="21.7109375" style="3" customWidth="1"/>
    <col min="9735" max="9735" width="14" style="3" customWidth="1"/>
    <col min="9736" max="9985" width="11.42578125" style="3"/>
    <col min="9986" max="9986" width="29.85546875" style="3" customWidth="1"/>
    <col min="9987" max="9987" width="19.42578125" style="3" bestFit="1" customWidth="1"/>
    <col min="9988" max="9989" width="18" style="3" bestFit="1" customWidth="1"/>
    <col min="9990" max="9990" width="21.7109375" style="3" customWidth="1"/>
    <col min="9991" max="9991" width="14" style="3" customWidth="1"/>
    <col min="9992" max="10241" width="11.42578125" style="3"/>
    <col min="10242" max="10242" width="29.85546875" style="3" customWidth="1"/>
    <col min="10243" max="10243" width="19.42578125" style="3" bestFit="1" customWidth="1"/>
    <col min="10244" max="10245" width="18" style="3" bestFit="1" customWidth="1"/>
    <col min="10246" max="10246" width="21.7109375" style="3" customWidth="1"/>
    <col min="10247" max="10247" width="14" style="3" customWidth="1"/>
    <col min="10248" max="10497" width="11.42578125" style="3"/>
    <col min="10498" max="10498" width="29.85546875" style="3" customWidth="1"/>
    <col min="10499" max="10499" width="19.42578125" style="3" bestFit="1" customWidth="1"/>
    <col min="10500" max="10501" width="18" style="3" bestFit="1" customWidth="1"/>
    <col min="10502" max="10502" width="21.7109375" style="3" customWidth="1"/>
    <col min="10503" max="10503" width="14" style="3" customWidth="1"/>
    <col min="10504" max="10753" width="11.42578125" style="3"/>
    <col min="10754" max="10754" width="29.85546875" style="3" customWidth="1"/>
    <col min="10755" max="10755" width="19.42578125" style="3" bestFit="1" customWidth="1"/>
    <col min="10756" max="10757" width="18" style="3" bestFit="1" customWidth="1"/>
    <col min="10758" max="10758" width="21.7109375" style="3" customWidth="1"/>
    <col min="10759" max="10759" width="14" style="3" customWidth="1"/>
    <col min="10760" max="11009" width="11.42578125" style="3"/>
    <col min="11010" max="11010" width="29.85546875" style="3" customWidth="1"/>
    <col min="11011" max="11011" width="19.42578125" style="3" bestFit="1" customWidth="1"/>
    <col min="11012" max="11013" width="18" style="3" bestFit="1" customWidth="1"/>
    <col min="11014" max="11014" width="21.7109375" style="3" customWidth="1"/>
    <col min="11015" max="11015" width="14" style="3" customWidth="1"/>
    <col min="11016" max="11265" width="11.42578125" style="3"/>
    <col min="11266" max="11266" width="29.85546875" style="3" customWidth="1"/>
    <col min="11267" max="11267" width="19.42578125" style="3" bestFit="1" customWidth="1"/>
    <col min="11268" max="11269" width="18" style="3" bestFit="1" customWidth="1"/>
    <col min="11270" max="11270" width="21.7109375" style="3" customWidth="1"/>
    <col min="11271" max="11271" width="14" style="3" customWidth="1"/>
    <col min="11272" max="11521" width="11.42578125" style="3"/>
    <col min="11522" max="11522" width="29.85546875" style="3" customWidth="1"/>
    <col min="11523" max="11523" width="19.42578125" style="3" bestFit="1" customWidth="1"/>
    <col min="11524" max="11525" width="18" style="3" bestFit="1" customWidth="1"/>
    <col min="11526" max="11526" width="21.7109375" style="3" customWidth="1"/>
    <col min="11527" max="11527" width="14" style="3" customWidth="1"/>
    <col min="11528" max="11777" width="11.42578125" style="3"/>
    <col min="11778" max="11778" width="29.85546875" style="3" customWidth="1"/>
    <col min="11779" max="11779" width="19.42578125" style="3" bestFit="1" customWidth="1"/>
    <col min="11780" max="11781" width="18" style="3" bestFit="1" customWidth="1"/>
    <col min="11782" max="11782" width="21.7109375" style="3" customWidth="1"/>
    <col min="11783" max="11783" width="14" style="3" customWidth="1"/>
    <col min="11784" max="12033" width="11.42578125" style="3"/>
    <col min="12034" max="12034" width="29.85546875" style="3" customWidth="1"/>
    <col min="12035" max="12035" width="19.42578125" style="3" bestFit="1" customWidth="1"/>
    <col min="12036" max="12037" width="18" style="3" bestFit="1" customWidth="1"/>
    <col min="12038" max="12038" width="21.7109375" style="3" customWidth="1"/>
    <col min="12039" max="12039" width="14" style="3" customWidth="1"/>
    <col min="12040" max="12289" width="11.42578125" style="3"/>
    <col min="12290" max="12290" width="29.85546875" style="3" customWidth="1"/>
    <col min="12291" max="12291" width="19.42578125" style="3" bestFit="1" customWidth="1"/>
    <col min="12292" max="12293" width="18" style="3" bestFit="1" customWidth="1"/>
    <col min="12294" max="12294" width="21.7109375" style="3" customWidth="1"/>
    <col min="12295" max="12295" width="14" style="3" customWidth="1"/>
    <col min="12296" max="12545" width="11.42578125" style="3"/>
    <col min="12546" max="12546" width="29.85546875" style="3" customWidth="1"/>
    <col min="12547" max="12547" width="19.42578125" style="3" bestFit="1" customWidth="1"/>
    <col min="12548" max="12549" width="18" style="3" bestFit="1" customWidth="1"/>
    <col min="12550" max="12550" width="21.7109375" style="3" customWidth="1"/>
    <col min="12551" max="12551" width="14" style="3" customWidth="1"/>
    <col min="12552" max="12801" width="11.42578125" style="3"/>
    <col min="12802" max="12802" width="29.85546875" style="3" customWidth="1"/>
    <col min="12803" max="12803" width="19.42578125" style="3" bestFit="1" customWidth="1"/>
    <col min="12804" max="12805" width="18" style="3" bestFit="1" customWidth="1"/>
    <col min="12806" max="12806" width="21.7109375" style="3" customWidth="1"/>
    <col min="12807" max="12807" width="14" style="3" customWidth="1"/>
    <col min="12808" max="13057" width="11.42578125" style="3"/>
    <col min="13058" max="13058" width="29.85546875" style="3" customWidth="1"/>
    <col min="13059" max="13059" width="19.42578125" style="3" bestFit="1" customWidth="1"/>
    <col min="13060" max="13061" width="18" style="3" bestFit="1" customWidth="1"/>
    <col min="13062" max="13062" width="21.7109375" style="3" customWidth="1"/>
    <col min="13063" max="13063" width="14" style="3" customWidth="1"/>
    <col min="13064" max="13313" width="11.42578125" style="3"/>
    <col min="13314" max="13314" width="29.85546875" style="3" customWidth="1"/>
    <col min="13315" max="13315" width="19.42578125" style="3" bestFit="1" customWidth="1"/>
    <col min="13316" max="13317" width="18" style="3" bestFit="1" customWidth="1"/>
    <col min="13318" max="13318" width="21.7109375" style="3" customWidth="1"/>
    <col min="13319" max="13319" width="14" style="3" customWidth="1"/>
    <col min="13320" max="13569" width="11.42578125" style="3"/>
    <col min="13570" max="13570" width="29.85546875" style="3" customWidth="1"/>
    <col min="13571" max="13571" width="19.42578125" style="3" bestFit="1" customWidth="1"/>
    <col min="13572" max="13573" width="18" style="3" bestFit="1" customWidth="1"/>
    <col min="13574" max="13574" width="21.7109375" style="3" customWidth="1"/>
    <col min="13575" max="13575" width="14" style="3" customWidth="1"/>
    <col min="13576" max="13825" width="11.42578125" style="3"/>
    <col min="13826" max="13826" width="29.85546875" style="3" customWidth="1"/>
    <col min="13827" max="13827" width="19.42578125" style="3" bestFit="1" customWidth="1"/>
    <col min="13828" max="13829" width="18" style="3" bestFit="1" customWidth="1"/>
    <col min="13830" max="13830" width="21.7109375" style="3" customWidth="1"/>
    <col min="13831" max="13831" width="14" style="3" customWidth="1"/>
    <col min="13832" max="14081" width="11.42578125" style="3"/>
    <col min="14082" max="14082" width="29.85546875" style="3" customWidth="1"/>
    <col min="14083" max="14083" width="19.42578125" style="3" bestFit="1" customWidth="1"/>
    <col min="14084" max="14085" width="18" style="3" bestFit="1" customWidth="1"/>
    <col min="14086" max="14086" width="21.7109375" style="3" customWidth="1"/>
    <col min="14087" max="14087" width="14" style="3" customWidth="1"/>
    <col min="14088" max="14337" width="11.42578125" style="3"/>
    <col min="14338" max="14338" width="29.85546875" style="3" customWidth="1"/>
    <col min="14339" max="14339" width="19.42578125" style="3" bestFit="1" customWidth="1"/>
    <col min="14340" max="14341" width="18" style="3" bestFit="1" customWidth="1"/>
    <col min="14342" max="14342" width="21.7109375" style="3" customWidth="1"/>
    <col min="14343" max="14343" width="14" style="3" customWidth="1"/>
    <col min="14344" max="14593" width="11.42578125" style="3"/>
    <col min="14594" max="14594" width="29.85546875" style="3" customWidth="1"/>
    <col min="14595" max="14595" width="19.42578125" style="3" bestFit="1" customWidth="1"/>
    <col min="14596" max="14597" width="18" style="3" bestFit="1" customWidth="1"/>
    <col min="14598" max="14598" width="21.7109375" style="3" customWidth="1"/>
    <col min="14599" max="14599" width="14" style="3" customWidth="1"/>
    <col min="14600" max="14849" width="11.42578125" style="3"/>
    <col min="14850" max="14850" width="29.85546875" style="3" customWidth="1"/>
    <col min="14851" max="14851" width="19.42578125" style="3" bestFit="1" customWidth="1"/>
    <col min="14852" max="14853" width="18" style="3" bestFit="1" customWidth="1"/>
    <col min="14854" max="14854" width="21.7109375" style="3" customWidth="1"/>
    <col min="14855" max="14855" width="14" style="3" customWidth="1"/>
    <col min="14856" max="15105" width="11.42578125" style="3"/>
    <col min="15106" max="15106" width="29.85546875" style="3" customWidth="1"/>
    <col min="15107" max="15107" width="19.42578125" style="3" bestFit="1" customWidth="1"/>
    <col min="15108" max="15109" width="18" style="3" bestFit="1" customWidth="1"/>
    <col min="15110" max="15110" width="21.7109375" style="3" customWidth="1"/>
    <col min="15111" max="15111" width="14" style="3" customWidth="1"/>
    <col min="15112" max="15361" width="11.42578125" style="3"/>
    <col min="15362" max="15362" width="29.85546875" style="3" customWidth="1"/>
    <col min="15363" max="15363" width="19.42578125" style="3" bestFit="1" customWidth="1"/>
    <col min="15364" max="15365" width="18" style="3" bestFit="1" customWidth="1"/>
    <col min="15366" max="15366" width="21.7109375" style="3" customWidth="1"/>
    <col min="15367" max="15367" width="14" style="3" customWidth="1"/>
    <col min="15368" max="15617" width="11.42578125" style="3"/>
    <col min="15618" max="15618" width="29.85546875" style="3" customWidth="1"/>
    <col min="15619" max="15619" width="19.42578125" style="3" bestFit="1" customWidth="1"/>
    <col min="15620" max="15621" width="18" style="3" bestFit="1" customWidth="1"/>
    <col min="15622" max="15622" width="21.7109375" style="3" customWidth="1"/>
    <col min="15623" max="15623" width="14" style="3" customWidth="1"/>
    <col min="15624" max="15873" width="11.42578125" style="3"/>
    <col min="15874" max="15874" width="29.85546875" style="3" customWidth="1"/>
    <col min="15875" max="15875" width="19.42578125" style="3" bestFit="1" customWidth="1"/>
    <col min="15876" max="15877" width="18" style="3" bestFit="1" customWidth="1"/>
    <col min="15878" max="15878" width="21.7109375" style="3" customWidth="1"/>
    <col min="15879" max="15879" width="14" style="3" customWidth="1"/>
    <col min="15880" max="16129" width="11.42578125" style="3"/>
    <col min="16130" max="16130" width="29.85546875" style="3" customWidth="1"/>
    <col min="16131" max="16131" width="19.42578125" style="3" bestFit="1" customWidth="1"/>
    <col min="16132" max="16133" width="18" style="3" bestFit="1" customWidth="1"/>
    <col min="16134" max="16134" width="21.7109375" style="3" customWidth="1"/>
    <col min="16135" max="16135" width="14" style="3" customWidth="1"/>
    <col min="16136" max="16384" width="11.42578125" style="3"/>
  </cols>
  <sheetData>
    <row r="1" spans="1:7" x14ac:dyDescent="0.25">
      <c r="A1" s="1" t="s">
        <v>0</v>
      </c>
    </row>
    <row r="2" spans="1:7" x14ac:dyDescent="0.25">
      <c r="E2" s="4"/>
      <c r="F2" s="4"/>
    </row>
    <row r="3" spans="1:7" x14ac:dyDescent="0.25">
      <c r="E3" s="4"/>
      <c r="F3" s="4"/>
    </row>
    <row r="4" spans="1:7" x14ac:dyDescent="0.25">
      <c r="A4" s="5" t="s">
        <v>1</v>
      </c>
    </row>
    <row r="5" spans="1:7" x14ac:dyDescent="0.25">
      <c r="A5" s="5"/>
    </row>
    <row r="6" spans="1:7" x14ac:dyDescent="0.25">
      <c r="A6" s="2" t="s">
        <v>2</v>
      </c>
    </row>
    <row r="7" spans="1:7" x14ac:dyDescent="0.25">
      <c r="A7" s="2" t="s">
        <v>3</v>
      </c>
      <c r="C7" s="2">
        <v>5</v>
      </c>
    </row>
    <row r="8" spans="1:7" s="9" customFormat="1" ht="72" x14ac:dyDescent="0.25">
      <c r="A8" s="6"/>
      <c r="B8" s="7" t="s">
        <v>4</v>
      </c>
      <c r="C8" s="7" t="s">
        <v>5</v>
      </c>
      <c r="D8" s="7" t="s">
        <v>6</v>
      </c>
      <c r="E8" s="8" t="s">
        <v>7</v>
      </c>
      <c r="F8" s="8" t="s">
        <v>8</v>
      </c>
      <c r="G8" s="6" t="s">
        <v>9</v>
      </c>
    </row>
    <row r="9" spans="1:7" x14ac:dyDescent="0.25">
      <c r="A9" s="10"/>
      <c r="B9" s="10"/>
      <c r="C9" s="10"/>
      <c r="D9" s="10"/>
      <c r="E9" s="11">
        <v>0.01</v>
      </c>
      <c r="F9" s="10"/>
      <c r="G9" s="10"/>
    </row>
    <row r="10" spans="1:7" x14ac:dyDescent="0.25">
      <c r="A10" s="10">
        <v>2008</v>
      </c>
      <c r="B10" s="12">
        <v>30000</v>
      </c>
      <c r="C10" s="12"/>
      <c r="D10" s="13"/>
      <c r="E10" s="14"/>
      <c r="F10" s="15"/>
      <c r="G10" s="13"/>
    </row>
    <row r="11" spans="1:7" x14ac:dyDescent="0.25">
      <c r="A11" s="10">
        <f>+A10+1</f>
        <v>2009</v>
      </c>
      <c r="B11" s="10"/>
      <c r="C11" s="13"/>
      <c r="D11" s="13"/>
      <c r="E11" s="14"/>
      <c r="F11" s="15"/>
      <c r="G11" s="13"/>
    </row>
    <row r="12" spans="1:7" x14ac:dyDescent="0.25">
      <c r="A12" s="10">
        <f>+A11+1</f>
        <v>2010</v>
      </c>
      <c r="B12" s="10"/>
      <c r="C12" s="13"/>
      <c r="D12" s="13"/>
      <c r="E12" s="14"/>
      <c r="F12" s="15"/>
      <c r="G12" s="13"/>
    </row>
    <row r="13" spans="1:7" x14ac:dyDescent="0.25">
      <c r="A13" s="10">
        <f>+A12+1</f>
        <v>2011</v>
      </c>
      <c r="B13" s="10"/>
      <c r="C13" s="13"/>
      <c r="D13" s="13"/>
      <c r="E13" s="14"/>
      <c r="F13" s="15"/>
      <c r="G13" s="13"/>
    </row>
    <row r="14" spans="1:7" x14ac:dyDescent="0.25">
      <c r="A14" s="10">
        <f>+A13+1</f>
        <v>2012</v>
      </c>
      <c r="B14" s="10"/>
      <c r="C14" s="13"/>
      <c r="D14" s="13"/>
      <c r="E14" s="14"/>
      <c r="F14" s="15"/>
      <c r="G14" s="13"/>
    </row>
    <row r="15" spans="1:7" x14ac:dyDescent="0.25">
      <c r="E15" s="16"/>
    </row>
    <row r="16" spans="1:7" x14ac:dyDescent="0.25">
      <c r="A16" s="2" t="s">
        <v>10</v>
      </c>
      <c r="C16" s="17">
        <v>100000</v>
      </c>
      <c r="D16" s="18"/>
      <c r="E16" s="19"/>
    </row>
    <row r="17" spans="1:6" x14ac:dyDescent="0.25">
      <c r="C17" s="17"/>
      <c r="D17" s="20"/>
      <c r="E17" s="19"/>
    </row>
    <row r="18" spans="1:6" ht="36" x14ac:dyDescent="0.25">
      <c r="A18" s="10"/>
      <c r="B18" s="21" t="str">
        <f>+B8</f>
        <v>Anschaffungs
kosten</v>
      </c>
      <c r="C18" s="22" t="s">
        <v>11</v>
      </c>
      <c r="D18" s="10" t="s">
        <v>12</v>
      </c>
      <c r="E18" s="22" t="s">
        <v>6</v>
      </c>
      <c r="F18" s="10" t="s">
        <v>9</v>
      </c>
    </row>
    <row r="19" spans="1:6" x14ac:dyDescent="0.25">
      <c r="A19" s="10">
        <v>2008</v>
      </c>
      <c r="B19" s="12">
        <f>+B10</f>
        <v>30000</v>
      </c>
      <c r="C19" s="23">
        <v>16000</v>
      </c>
      <c r="D19" s="12"/>
      <c r="E19" s="24"/>
      <c r="F19" s="24"/>
    </row>
    <row r="20" spans="1:6" x14ac:dyDescent="0.25">
      <c r="A20" s="10">
        <f>+A19+1</f>
        <v>2009</v>
      </c>
      <c r="B20" s="10"/>
      <c r="C20" s="23">
        <v>22000</v>
      </c>
      <c r="D20" s="12"/>
      <c r="E20" s="24"/>
      <c r="F20" s="24"/>
    </row>
    <row r="21" spans="1:6" x14ac:dyDescent="0.25">
      <c r="A21" s="10">
        <f>+A20+1</f>
        <v>2010</v>
      </c>
      <c r="B21" s="10"/>
      <c r="C21" s="23">
        <f>+C20</f>
        <v>22000</v>
      </c>
      <c r="D21" s="12"/>
      <c r="E21" s="24"/>
      <c r="F21" s="24"/>
    </row>
    <row r="22" spans="1:6" x14ac:dyDescent="0.25">
      <c r="A22" s="10">
        <f>+A21+1</f>
        <v>2011</v>
      </c>
      <c r="B22" s="10"/>
      <c r="C22" s="23">
        <f>+C21</f>
        <v>22000</v>
      </c>
      <c r="D22" s="12"/>
      <c r="E22" s="24"/>
      <c r="F22" s="24"/>
    </row>
    <row r="23" spans="1:6" x14ac:dyDescent="0.25">
      <c r="A23" s="10">
        <f>+A22+1</f>
        <v>2012</v>
      </c>
      <c r="B23" s="10"/>
      <c r="C23" s="23">
        <f>+C16-SUM(C19:C22)</f>
        <v>18000</v>
      </c>
      <c r="D23" s="12"/>
      <c r="E23" s="24"/>
      <c r="F23" s="24"/>
    </row>
    <row r="24" spans="1:6" x14ac:dyDescent="0.25">
      <c r="C24" s="25">
        <f>SUM(C19:C23)</f>
        <v>100000</v>
      </c>
    </row>
    <row r="25" spans="1:6" x14ac:dyDescent="0.25">
      <c r="C25" s="25"/>
    </row>
    <row r="26" spans="1:6" x14ac:dyDescent="0.25">
      <c r="A26" s="5" t="s">
        <v>13</v>
      </c>
    </row>
    <row r="28" spans="1:6" x14ac:dyDescent="0.25">
      <c r="A28" s="1" t="s">
        <v>14</v>
      </c>
      <c r="C28" s="26">
        <v>0.06</v>
      </c>
    </row>
    <row r="30" spans="1:6" x14ac:dyDescent="0.25">
      <c r="A30" s="2" t="s">
        <v>15</v>
      </c>
      <c r="B30" s="2" t="s">
        <v>16</v>
      </c>
      <c r="C30" s="2" t="s">
        <v>17</v>
      </c>
    </row>
    <row r="31" spans="1:6" x14ac:dyDescent="0.25">
      <c r="A31" s="10">
        <v>2008</v>
      </c>
      <c r="B31" s="13"/>
      <c r="C31" s="12"/>
    </row>
    <row r="32" spans="1:6" x14ac:dyDescent="0.25">
      <c r="A32" s="10">
        <f>+A31+1</f>
        <v>2009</v>
      </c>
      <c r="B32" s="13"/>
      <c r="C32" s="12"/>
    </row>
    <row r="33" spans="1:5" x14ac:dyDescent="0.25">
      <c r="A33" s="10">
        <f>+A32+1</f>
        <v>2010</v>
      </c>
      <c r="B33" s="13"/>
      <c r="C33" s="12"/>
    </row>
    <row r="34" spans="1:5" x14ac:dyDescent="0.25">
      <c r="A34" s="10">
        <f>+A33+1</f>
        <v>2011</v>
      </c>
      <c r="B34" s="13"/>
      <c r="C34" s="12"/>
    </row>
    <row r="35" spans="1:5" x14ac:dyDescent="0.25">
      <c r="A35" s="10">
        <f>+A34+1</f>
        <v>2012</v>
      </c>
      <c r="B35" s="13"/>
      <c r="C35" s="12"/>
    </row>
    <row r="36" spans="1:5" x14ac:dyDescent="0.25">
      <c r="A36" s="10" t="s">
        <v>18</v>
      </c>
      <c r="B36" s="27"/>
      <c r="C36" s="13"/>
    </row>
    <row r="37" spans="1:5" x14ac:dyDescent="0.25">
      <c r="C37" s="28"/>
    </row>
    <row r="38" spans="1:5" x14ac:dyDescent="0.25">
      <c r="A38" s="1" t="s">
        <v>19</v>
      </c>
    </row>
    <row r="39" spans="1:5" x14ac:dyDescent="0.25">
      <c r="A39" s="1"/>
    </row>
    <row r="41" spans="1:5" ht="41.25" customHeight="1" x14ac:dyDescent="0.25">
      <c r="A41" s="10" t="s">
        <v>15</v>
      </c>
      <c r="B41" s="10" t="s">
        <v>20</v>
      </c>
      <c r="C41" s="29" t="s">
        <v>21</v>
      </c>
    </row>
    <row r="42" spans="1:5" x14ac:dyDescent="0.25">
      <c r="A42" s="10">
        <v>2008</v>
      </c>
      <c r="B42" s="13">
        <f>+B10</f>
        <v>30000</v>
      </c>
      <c r="C42" s="13"/>
      <c r="E42" s="30"/>
    </row>
    <row r="43" spans="1:5" x14ac:dyDescent="0.25">
      <c r="A43" s="10">
        <f>+A42+1</f>
        <v>2009</v>
      </c>
      <c r="B43" s="24">
        <f>+$B$31</f>
        <v>0</v>
      </c>
      <c r="C43" s="13"/>
    </row>
    <row r="44" spans="1:5" x14ac:dyDescent="0.25">
      <c r="A44" s="10">
        <f>+A43+1</f>
        <v>2010</v>
      </c>
      <c r="B44" s="24">
        <f>+$B$31</f>
        <v>0</v>
      </c>
      <c r="C44" s="13"/>
    </row>
    <row r="45" spans="1:5" x14ac:dyDescent="0.25">
      <c r="A45" s="10">
        <f>+A44+1</f>
        <v>2011</v>
      </c>
      <c r="B45" s="24">
        <f>+$B$31</f>
        <v>0</v>
      </c>
      <c r="C45" s="13"/>
    </row>
    <row r="46" spans="1:5" x14ac:dyDescent="0.25">
      <c r="A46" s="10">
        <f>+A45+1</f>
        <v>2012</v>
      </c>
      <c r="B46" s="24">
        <f>+$B$31</f>
        <v>0</v>
      </c>
      <c r="C46" s="13"/>
    </row>
    <row r="47" spans="1:5" x14ac:dyDescent="0.25">
      <c r="A47" s="10" t="s">
        <v>18</v>
      </c>
      <c r="B47" s="24"/>
      <c r="C47" s="13"/>
    </row>
    <row r="49" spans="1:4" x14ac:dyDescent="0.25">
      <c r="A49" s="2" t="s">
        <v>22</v>
      </c>
    </row>
    <row r="51" spans="1:4" x14ac:dyDescent="0.25">
      <c r="A51" s="2" t="s">
        <v>23</v>
      </c>
      <c r="C51" s="31">
        <v>100000</v>
      </c>
    </row>
    <row r="52" spans="1:4" x14ac:dyDescent="0.25">
      <c r="C52" s="17"/>
    </row>
    <row r="53" spans="1:4" x14ac:dyDescent="0.25">
      <c r="A53" s="2" t="s">
        <v>24</v>
      </c>
      <c r="C53" s="17"/>
    </row>
    <row r="54" spans="1:4" x14ac:dyDescent="0.25">
      <c r="C54" s="17"/>
    </row>
    <row r="55" spans="1:4" x14ac:dyDescent="0.25">
      <c r="A55" s="2" t="s">
        <v>25</v>
      </c>
      <c r="C55" s="17">
        <v>43100</v>
      </c>
    </row>
    <row r="56" spans="1:4" x14ac:dyDescent="0.25">
      <c r="A56" s="2" t="s">
        <v>26</v>
      </c>
      <c r="C56" s="17"/>
      <c r="D56" s="18">
        <v>2</v>
      </c>
    </row>
    <row r="57" spans="1:4" x14ac:dyDescent="0.25">
      <c r="C57" s="17"/>
    </row>
    <row r="58" spans="1:4" x14ac:dyDescent="0.25">
      <c r="A58" s="2" t="s">
        <v>27</v>
      </c>
      <c r="C58" s="28">
        <v>6000</v>
      </c>
    </row>
    <row r="59" spans="1:4" x14ac:dyDescent="0.25">
      <c r="A59" s="2" t="s">
        <v>28</v>
      </c>
      <c r="C59" s="28">
        <v>900</v>
      </c>
    </row>
    <row r="61" spans="1:4" x14ac:dyDescent="0.25">
      <c r="A61" s="2" t="s">
        <v>29</v>
      </c>
      <c r="C61" s="28"/>
    </row>
    <row r="63" spans="1:4" x14ac:dyDescent="0.25">
      <c r="A63" s="2" t="s">
        <v>30</v>
      </c>
      <c r="C63" s="32"/>
      <c r="D63" s="18">
        <v>3</v>
      </c>
    </row>
    <row r="65" spans="1:3" x14ac:dyDescent="0.25">
      <c r="A65" s="2" t="s">
        <v>31</v>
      </c>
      <c r="C65" s="28"/>
    </row>
    <row r="67" spans="1:3" x14ac:dyDescent="0.25">
      <c r="C67" s="28"/>
    </row>
    <row r="68" spans="1:3" x14ac:dyDescent="0.25">
      <c r="C68" s="18"/>
    </row>
    <row r="69" spans="1:3" x14ac:dyDescent="0.25">
      <c r="C69" s="18"/>
    </row>
    <row r="70" spans="1:3" x14ac:dyDescent="0.25">
      <c r="C70" s="18"/>
    </row>
    <row r="71" spans="1:3" x14ac:dyDescent="0.25">
      <c r="C71" s="18"/>
    </row>
    <row r="72" spans="1:3" x14ac:dyDescent="0.25">
      <c r="C72" s="18"/>
    </row>
    <row r="73" spans="1:3" x14ac:dyDescent="0.25">
      <c r="C73" s="18"/>
    </row>
    <row r="74" spans="1:3" x14ac:dyDescent="0.25">
      <c r="C74" s="18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opLeftCell="A46" workbookViewId="0">
      <selection activeCell="D25" sqref="D25"/>
    </sheetView>
  </sheetViews>
  <sheetFormatPr baseColWidth="10" defaultRowHeight="18" x14ac:dyDescent="0.25"/>
  <cols>
    <col min="1" max="1" width="11.42578125" style="2"/>
    <col min="2" max="2" width="32.28515625" style="2" customWidth="1"/>
    <col min="3" max="3" width="19.42578125" style="2" bestFit="1" customWidth="1"/>
    <col min="4" max="5" width="18" style="2" bestFit="1" customWidth="1"/>
    <col min="6" max="6" width="21.7109375" style="2" customWidth="1"/>
    <col min="7" max="7" width="14" style="2" customWidth="1"/>
    <col min="8" max="257" width="11.42578125" style="3"/>
    <col min="258" max="258" width="29.85546875" style="3" customWidth="1"/>
    <col min="259" max="259" width="19.42578125" style="3" bestFit="1" customWidth="1"/>
    <col min="260" max="261" width="18" style="3" bestFit="1" customWidth="1"/>
    <col min="262" max="262" width="21.7109375" style="3" customWidth="1"/>
    <col min="263" max="263" width="14" style="3" customWidth="1"/>
    <col min="264" max="513" width="11.42578125" style="3"/>
    <col min="514" max="514" width="29.85546875" style="3" customWidth="1"/>
    <col min="515" max="515" width="19.42578125" style="3" bestFit="1" customWidth="1"/>
    <col min="516" max="517" width="18" style="3" bestFit="1" customWidth="1"/>
    <col min="518" max="518" width="21.7109375" style="3" customWidth="1"/>
    <col min="519" max="519" width="14" style="3" customWidth="1"/>
    <col min="520" max="769" width="11.42578125" style="3"/>
    <col min="770" max="770" width="29.85546875" style="3" customWidth="1"/>
    <col min="771" max="771" width="19.42578125" style="3" bestFit="1" customWidth="1"/>
    <col min="772" max="773" width="18" style="3" bestFit="1" customWidth="1"/>
    <col min="774" max="774" width="21.7109375" style="3" customWidth="1"/>
    <col min="775" max="775" width="14" style="3" customWidth="1"/>
    <col min="776" max="1025" width="11.42578125" style="3"/>
    <col min="1026" max="1026" width="29.85546875" style="3" customWidth="1"/>
    <col min="1027" max="1027" width="19.42578125" style="3" bestFit="1" customWidth="1"/>
    <col min="1028" max="1029" width="18" style="3" bestFit="1" customWidth="1"/>
    <col min="1030" max="1030" width="21.7109375" style="3" customWidth="1"/>
    <col min="1031" max="1031" width="14" style="3" customWidth="1"/>
    <col min="1032" max="1281" width="11.42578125" style="3"/>
    <col min="1282" max="1282" width="29.85546875" style="3" customWidth="1"/>
    <col min="1283" max="1283" width="19.42578125" style="3" bestFit="1" customWidth="1"/>
    <col min="1284" max="1285" width="18" style="3" bestFit="1" customWidth="1"/>
    <col min="1286" max="1286" width="21.7109375" style="3" customWidth="1"/>
    <col min="1287" max="1287" width="14" style="3" customWidth="1"/>
    <col min="1288" max="1537" width="11.42578125" style="3"/>
    <col min="1538" max="1538" width="29.85546875" style="3" customWidth="1"/>
    <col min="1539" max="1539" width="19.42578125" style="3" bestFit="1" customWidth="1"/>
    <col min="1540" max="1541" width="18" style="3" bestFit="1" customWidth="1"/>
    <col min="1542" max="1542" width="21.7109375" style="3" customWidth="1"/>
    <col min="1543" max="1543" width="14" style="3" customWidth="1"/>
    <col min="1544" max="1793" width="11.42578125" style="3"/>
    <col min="1794" max="1794" width="29.85546875" style="3" customWidth="1"/>
    <col min="1795" max="1795" width="19.42578125" style="3" bestFit="1" customWidth="1"/>
    <col min="1796" max="1797" width="18" style="3" bestFit="1" customWidth="1"/>
    <col min="1798" max="1798" width="21.7109375" style="3" customWidth="1"/>
    <col min="1799" max="1799" width="14" style="3" customWidth="1"/>
    <col min="1800" max="2049" width="11.42578125" style="3"/>
    <col min="2050" max="2050" width="29.85546875" style="3" customWidth="1"/>
    <col min="2051" max="2051" width="19.42578125" style="3" bestFit="1" customWidth="1"/>
    <col min="2052" max="2053" width="18" style="3" bestFit="1" customWidth="1"/>
    <col min="2054" max="2054" width="21.7109375" style="3" customWidth="1"/>
    <col min="2055" max="2055" width="14" style="3" customWidth="1"/>
    <col min="2056" max="2305" width="11.42578125" style="3"/>
    <col min="2306" max="2306" width="29.85546875" style="3" customWidth="1"/>
    <col min="2307" max="2307" width="19.42578125" style="3" bestFit="1" customWidth="1"/>
    <col min="2308" max="2309" width="18" style="3" bestFit="1" customWidth="1"/>
    <col min="2310" max="2310" width="21.7109375" style="3" customWidth="1"/>
    <col min="2311" max="2311" width="14" style="3" customWidth="1"/>
    <col min="2312" max="2561" width="11.42578125" style="3"/>
    <col min="2562" max="2562" width="29.85546875" style="3" customWidth="1"/>
    <col min="2563" max="2563" width="19.42578125" style="3" bestFit="1" customWidth="1"/>
    <col min="2564" max="2565" width="18" style="3" bestFit="1" customWidth="1"/>
    <col min="2566" max="2566" width="21.7109375" style="3" customWidth="1"/>
    <col min="2567" max="2567" width="14" style="3" customWidth="1"/>
    <col min="2568" max="2817" width="11.42578125" style="3"/>
    <col min="2818" max="2818" width="29.85546875" style="3" customWidth="1"/>
    <col min="2819" max="2819" width="19.42578125" style="3" bestFit="1" customWidth="1"/>
    <col min="2820" max="2821" width="18" style="3" bestFit="1" customWidth="1"/>
    <col min="2822" max="2822" width="21.7109375" style="3" customWidth="1"/>
    <col min="2823" max="2823" width="14" style="3" customWidth="1"/>
    <col min="2824" max="3073" width="11.42578125" style="3"/>
    <col min="3074" max="3074" width="29.85546875" style="3" customWidth="1"/>
    <col min="3075" max="3075" width="19.42578125" style="3" bestFit="1" customWidth="1"/>
    <col min="3076" max="3077" width="18" style="3" bestFit="1" customWidth="1"/>
    <col min="3078" max="3078" width="21.7109375" style="3" customWidth="1"/>
    <col min="3079" max="3079" width="14" style="3" customWidth="1"/>
    <col min="3080" max="3329" width="11.42578125" style="3"/>
    <col min="3330" max="3330" width="29.85546875" style="3" customWidth="1"/>
    <col min="3331" max="3331" width="19.42578125" style="3" bestFit="1" customWidth="1"/>
    <col min="3332" max="3333" width="18" style="3" bestFit="1" customWidth="1"/>
    <col min="3334" max="3334" width="21.7109375" style="3" customWidth="1"/>
    <col min="3335" max="3335" width="14" style="3" customWidth="1"/>
    <col min="3336" max="3585" width="11.42578125" style="3"/>
    <col min="3586" max="3586" width="29.85546875" style="3" customWidth="1"/>
    <col min="3587" max="3587" width="19.42578125" style="3" bestFit="1" customWidth="1"/>
    <col min="3588" max="3589" width="18" style="3" bestFit="1" customWidth="1"/>
    <col min="3590" max="3590" width="21.7109375" style="3" customWidth="1"/>
    <col min="3591" max="3591" width="14" style="3" customWidth="1"/>
    <col min="3592" max="3841" width="11.42578125" style="3"/>
    <col min="3842" max="3842" width="29.85546875" style="3" customWidth="1"/>
    <col min="3843" max="3843" width="19.42578125" style="3" bestFit="1" customWidth="1"/>
    <col min="3844" max="3845" width="18" style="3" bestFit="1" customWidth="1"/>
    <col min="3846" max="3846" width="21.7109375" style="3" customWidth="1"/>
    <col min="3847" max="3847" width="14" style="3" customWidth="1"/>
    <col min="3848" max="4097" width="11.42578125" style="3"/>
    <col min="4098" max="4098" width="29.85546875" style="3" customWidth="1"/>
    <col min="4099" max="4099" width="19.42578125" style="3" bestFit="1" customWidth="1"/>
    <col min="4100" max="4101" width="18" style="3" bestFit="1" customWidth="1"/>
    <col min="4102" max="4102" width="21.7109375" style="3" customWidth="1"/>
    <col min="4103" max="4103" width="14" style="3" customWidth="1"/>
    <col min="4104" max="4353" width="11.42578125" style="3"/>
    <col min="4354" max="4354" width="29.85546875" style="3" customWidth="1"/>
    <col min="4355" max="4355" width="19.42578125" style="3" bestFit="1" customWidth="1"/>
    <col min="4356" max="4357" width="18" style="3" bestFit="1" customWidth="1"/>
    <col min="4358" max="4358" width="21.7109375" style="3" customWidth="1"/>
    <col min="4359" max="4359" width="14" style="3" customWidth="1"/>
    <col min="4360" max="4609" width="11.42578125" style="3"/>
    <col min="4610" max="4610" width="29.85546875" style="3" customWidth="1"/>
    <col min="4611" max="4611" width="19.42578125" style="3" bestFit="1" customWidth="1"/>
    <col min="4612" max="4613" width="18" style="3" bestFit="1" customWidth="1"/>
    <col min="4614" max="4614" width="21.7109375" style="3" customWidth="1"/>
    <col min="4615" max="4615" width="14" style="3" customWidth="1"/>
    <col min="4616" max="4865" width="11.42578125" style="3"/>
    <col min="4866" max="4866" width="29.85546875" style="3" customWidth="1"/>
    <col min="4867" max="4867" width="19.42578125" style="3" bestFit="1" customWidth="1"/>
    <col min="4868" max="4869" width="18" style="3" bestFit="1" customWidth="1"/>
    <col min="4870" max="4870" width="21.7109375" style="3" customWidth="1"/>
    <col min="4871" max="4871" width="14" style="3" customWidth="1"/>
    <col min="4872" max="5121" width="11.42578125" style="3"/>
    <col min="5122" max="5122" width="29.85546875" style="3" customWidth="1"/>
    <col min="5123" max="5123" width="19.42578125" style="3" bestFit="1" customWidth="1"/>
    <col min="5124" max="5125" width="18" style="3" bestFit="1" customWidth="1"/>
    <col min="5126" max="5126" width="21.7109375" style="3" customWidth="1"/>
    <col min="5127" max="5127" width="14" style="3" customWidth="1"/>
    <col min="5128" max="5377" width="11.42578125" style="3"/>
    <col min="5378" max="5378" width="29.85546875" style="3" customWidth="1"/>
    <col min="5379" max="5379" width="19.42578125" style="3" bestFit="1" customWidth="1"/>
    <col min="5380" max="5381" width="18" style="3" bestFit="1" customWidth="1"/>
    <col min="5382" max="5382" width="21.7109375" style="3" customWidth="1"/>
    <col min="5383" max="5383" width="14" style="3" customWidth="1"/>
    <col min="5384" max="5633" width="11.42578125" style="3"/>
    <col min="5634" max="5634" width="29.85546875" style="3" customWidth="1"/>
    <col min="5635" max="5635" width="19.42578125" style="3" bestFit="1" customWidth="1"/>
    <col min="5636" max="5637" width="18" style="3" bestFit="1" customWidth="1"/>
    <col min="5638" max="5638" width="21.7109375" style="3" customWidth="1"/>
    <col min="5639" max="5639" width="14" style="3" customWidth="1"/>
    <col min="5640" max="5889" width="11.42578125" style="3"/>
    <col min="5890" max="5890" width="29.85546875" style="3" customWidth="1"/>
    <col min="5891" max="5891" width="19.42578125" style="3" bestFit="1" customWidth="1"/>
    <col min="5892" max="5893" width="18" style="3" bestFit="1" customWidth="1"/>
    <col min="5894" max="5894" width="21.7109375" style="3" customWidth="1"/>
    <col min="5895" max="5895" width="14" style="3" customWidth="1"/>
    <col min="5896" max="6145" width="11.42578125" style="3"/>
    <col min="6146" max="6146" width="29.85546875" style="3" customWidth="1"/>
    <col min="6147" max="6147" width="19.42578125" style="3" bestFit="1" customWidth="1"/>
    <col min="6148" max="6149" width="18" style="3" bestFit="1" customWidth="1"/>
    <col min="6150" max="6150" width="21.7109375" style="3" customWidth="1"/>
    <col min="6151" max="6151" width="14" style="3" customWidth="1"/>
    <col min="6152" max="6401" width="11.42578125" style="3"/>
    <col min="6402" max="6402" width="29.85546875" style="3" customWidth="1"/>
    <col min="6403" max="6403" width="19.42578125" style="3" bestFit="1" customWidth="1"/>
    <col min="6404" max="6405" width="18" style="3" bestFit="1" customWidth="1"/>
    <col min="6406" max="6406" width="21.7109375" style="3" customWidth="1"/>
    <col min="6407" max="6407" width="14" style="3" customWidth="1"/>
    <col min="6408" max="6657" width="11.42578125" style="3"/>
    <col min="6658" max="6658" width="29.85546875" style="3" customWidth="1"/>
    <col min="6659" max="6659" width="19.42578125" style="3" bestFit="1" customWidth="1"/>
    <col min="6660" max="6661" width="18" style="3" bestFit="1" customWidth="1"/>
    <col min="6662" max="6662" width="21.7109375" style="3" customWidth="1"/>
    <col min="6663" max="6663" width="14" style="3" customWidth="1"/>
    <col min="6664" max="6913" width="11.42578125" style="3"/>
    <col min="6914" max="6914" width="29.85546875" style="3" customWidth="1"/>
    <col min="6915" max="6915" width="19.42578125" style="3" bestFit="1" customWidth="1"/>
    <col min="6916" max="6917" width="18" style="3" bestFit="1" customWidth="1"/>
    <col min="6918" max="6918" width="21.7109375" style="3" customWidth="1"/>
    <col min="6919" max="6919" width="14" style="3" customWidth="1"/>
    <col min="6920" max="7169" width="11.42578125" style="3"/>
    <col min="7170" max="7170" width="29.85546875" style="3" customWidth="1"/>
    <col min="7171" max="7171" width="19.42578125" style="3" bestFit="1" customWidth="1"/>
    <col min="7172" max="7173" width="18" style="3" bestFit="1" customWidth="1"/>
    <col min="7174" max="7174" width="21.7109375" style="3" customWidth="1"/>
    <col min="7175" max="7175" width="14" style="3" customWidth="1"/>
    <col min="7176" max="7425" width="11.42578125" style="3"/>
    <col min="7426" max="7426" width="29.85546875" style="3" customWidth="1"/>
    <col min="7427" max="7427" width="19.42578125" style="3" bestFit="1" customWidth="1"/>
    <col min="7428" max="7429" width="18" style="3" bestFit="1" customWidth="1"/>
    <col min="7430" max="7430" width="21.7109375" style="3" customWidth="1"/>
    <col min="7431" max="7431" width="14" style="3" customWidth="1"/>
    <col min="7432" max="7681" width="11.42578125" style="3"/>
    <col min="7682" max="7682" width="29.85546875" style="3" customWidth="1"/>
    <col min="7683" max="7683" width="19.42578125" style="3" bestFit="1" customWidth="1"/>
    <col min="7684" max="7685" width="18" style="3" bestFit="1" customWidth="1"/>
    <col min="7686" max="7686" width="21.7109375" style="3" customWidth="1"/>
    <col min="7687" max="7687" width="14" style="3" customWidth="1"/>
    <col min="7688" max="7937" width="11.42578125" style="3"/>
    <col min="7938" max="7938" width="29.85546875" style="3" customWidth="1"/>
    <col min="7939" max="7939" width="19.42578125" style="3" bestFit="1" customWidth="1"/>
    <col min="7940" max="7941" width="18" style="3" bestFit="1" customWidth="1"/>
    <col min="7942" max="7942" width="21.7109375" style="3" customWidth="1"/>
    <col min="7943" max="7943" width="14" style="3" customWidth="1"/>
    <col min="7944" max="8193" width="11.42578125" style="3"/>
    <col min="8194" max="8194" width="29.85546875" style="3" customWidth="1"/>
    <col min="8195" max="8195" width="19.42578125" style="3" bestFit="1" customWidth="1"/>
    <col min="8196" max="8197" width="18" style="3" bestFit="1" customWidth="1"/>
    <col min="8198" max="8198" width="21.7109375" style="3" customWidth="1"/>
    <col min="8199" max="8199" width="14" style="3" customWidth="1"/>
    <col min="8200" max="8449" width="11.42578125" style="3"/>
    <col min="8450" max="8450" width="29.85546875" style="3" customWidth="1"/>
    <col min="8451" max="8451" width="19.42578125" style="3" bestFit="1" customWidth="1"/>
    <col min="8452" max="8453" width="18" style="3" bestFit="1" customWidth="1"/>
    <col min="8454" max="8454" width="21.7109375" style="3" customWidth="1"/>
    <col min="8455" max="8455" width="14" style="3" customWidth="1"/>
    <col min="8456" max="8705" width="11.42578125" style="3"/>
    <col min="8706" max="8706" width="29.85546875" style="3" customWidth="1"/>
    <col min="8707" max="8707" width="19.42578125" style="3" bestFit="1" customWidth="1"/>
    <col min="8708" max="8709" width="18" style="3" bestFit="1" customWidth="1"/>
    <col min="8710" max="8710" width="21.7109375" style="3" customWidth="1"/>
    <col min="8711" max="8711" width="14" style="3" customWidth="1"/>
    <col min="8712" max="8961" width="11.42578125" style="3"/>
    <col min="8962" max="8962" width="29.85546875" style="3" customWidth="1"/>
    <col min="8963" max="8963" width="19.42578125" style="3" bestFit="1" customWidth="1"/>
    <col min="8964" max="8965" width="18" style="3" bestFit="1" customWidth="1"/>
    <col min="8966" max="8966" width="21.7109375" style="3" customWidth="1"/>
    <col min="8967" max="8967" width="14" style="3" customWidth="1"/>
    <col min="8968" max="9217" width="11.42578125" style="3"/>
    <col min="9218" max="9218" width="29.85546875" style="3" customWidth="1"/>
    <col min="9219" max="9219" width="19.42578125" style="3" bestFit="1" customWidth="1"/>
    <col min="9220" max="9221" width="18" style="3" bestFit="1" customWidth="1"/>
    <col min="9222" max="9222" width="21.7109375" style="3" customWidth="1"/>
    <col min="9223" max="9223" width="14" style="3" customWidth="1"/>
    <col min="9224" max="9473" width="11.42578125" style="3"/>
    <col min="9474" max="9474" width="29.85546875" style="3" customWidth="1"/>
    <col min="9475" max="9475" width="19.42578125" style="3" bestFit="1" customWidth="1"/>
    <col min="9476" max="9477" width="18" style="3" bestFit="1" customWidth="1"/>
    <col min="9478" max="9478" width="21.7109375" style="3" customWidth="1"/>
    <col min="9479" max="9479" width="14" style="3" customWidth="1"/>
    <col min="9480" max="9729" width="11.42578125" style="3"/>
    <col min="9730" max="9730" width="29.85546875" style="3" customWidth="1"/>
    <col min="9731" max="9731" width="19.42578125" style="3" bestFit="1" customWidth="1"/>
    <col min="9732" max="9733" width="18" style="3" bestFit="1" customWidth="1"/>
    <col min="9734" max="9734" width="21.7109375" style="3" customWidth="1"/>
    <col min="9735" max="9735" width="14" style="3" customWidth="1"/>
    <col min="9736" max="9985" width="11.42578125" style="3"/>
    <col min="9986" max="9986" width="29.85546875" style="3" customWidth="1"/>
    <col min="9987" max="9987" width="19.42578125" style="3" bestFit="1" customWidth="1"/>
    <col min="9988" max="9989" width="18" style="3" bestFit="1" customWidth="1"/>
    <col min="9990" max="9990" width="21.7109375" style="3" customWidth="1"/>
    <col min="9991" max="9991" width="14" style="3" customWidth="1"/>
    <col min="9992" max="10241" width="11.42578125" style="3"/>
    <col min="10242" max="10242" width="29.85546875" style="3" customWidth="1"/>
    <col min="10243" max="10243" width="19.42578125" style="3" bestFit="1" customWidth="1"/>
    <col min="10244" max="10245" width="18" style="3" bestFit="1" customWidth="1"/>
    <col min="10246" max="10246" width="21.7109375" style="3" customWidth="1"/>
    <col min="10247" max="10247" width="14" style="3" customWidth="1"/>
    <col min="10248" max="10497" width="11.42578125" style="3"/>
    <col min="10498" max="10498" width="29.85546875" style="3" customWidth="1"/>
    <col min="10499" max="10499" width="19.42578125" style="3" bestFit="1" customWidth="1"/>
    <col min="10500" max="10501" width="18" style="3" bestFit="1" customWidth="1"/>
    <col min="10502" max="10502" width="21.7109375" style="3" customWidth="1"/>
    <col min="10503" max="10503" width="14" style="3" customWidth="1"/>
    <col min="10504" max="10753" width="11.42578125" style="3"/>
    <col min="10754" max="10754" width="29.85546875" style="3" customWidth="1"/>
    <col min="10755" max="10755" width="19.42578125" style="3" bestFit="1" customWidth="1"/>
    <col min="10756" max="10757" width="18" style="3" bestFit="1" customWidth="1"/>
    <col min="10758" max="10758" width="21.7109375" style="3" customWidth="1"/>
    <col min="10759" max="10759" width="14" style="3" customWidth="1"/>
    <col min="10760" max="11009" width="11.42578125" style="3"/>
    <col min="11010" max="11010" width="29.85546875" style="3" customWidth="1"/>
    <col min="11011" max="11011" width="19.42578125" style="3" bestFit="1" customWidth="1"/>
    <col min="11012" max="11013" width="18" style="3" bestFit="1" customWidth="1"/>
    <col min="11014" max="11014" width="21.7109375" style="3" customWidth="1"/>
    <col min="11015" max="11015" width="14" style="3" customWidth="1"/>
    <col min="11016" max="11265" width="11.42578125" style="3"/>
    <col min="11266" max="11266" width="29.85546875" style="3" customWidth="1"/>
    <col min="11267" max="11267" width="19.42578125" style="3" bestFit="1" customWidth="1"/>
    <col min="11268" max="11269" width="18" style="3" bestFit="1" customWidth="1"/>
    <col min="11270" max="11270" width="21.7109375" style="3" customWidth="1"/>
    <col min="11271" max="11271" width="14" style="3" customWidth="1"/>
    <col min="11272" max="11521" width="11.42578125" style="3"/>
    <col min="11522" max="11522" width="29.85546875" style="3" customWidth="1"/>
    <col min="11523" max="11523" width="19.42578125" style="3" bestFit="1" customWidth="1"/>
    <col min="11524" max="11525" width="18" style="3" bestFit="1" customWidth="1"/>
    <col min="11526" max="11526" width="21.7109375" style="3" customWidth="1"/>
    <col min="11527" max="11527" width="14" style="3" customWidth="1"/>
    <col min="11528" max="11777" width="11.42578125" style="3"/>
    <col min="11778" max="11778" width="29.85546875" style="3" customWidth="1"/>
    <col min="11779" max="11779" width="19.42578125" style="3" bestFit="1" customWidth="1"/>
    <col min="11780" max="11781" width="18" style="3" bestFit="1" customWidth="1"/>
    <col min="11782" max="11782" width="21.7109375" style="3" customWidth="1"/>
    <col min="11783" max="11783" width="14" style="3" customWidth="1"/>
    <col min="11784" max="12033" width="11.42578125" style="3"/>
    <col min="12034" max="12034" width="29.85546875" style="3" customWidth="1"/>
    <col min="12035" max="12035" width="19.42578125" style="3" bestFit="1" customWidth="1"/>
    <col min="12036" max="12037" width="18" style="3" bestFit="1" customWidth="1"/>
    <col min="12038" max="12038" width="21.7109375" style="3" customWidth="1"/>
    <col min="12039" max="12039" width="14" style="3" customWidth="1"/>
    <col min="12040" max="12289" width="11.42578125" style="3"/>
    <col min="12290" max="12290" width="29.85546875" style="3" customWidth="1"/>
    <col min="12291" max="12291" width="19.42578125" style="3" bestFit="1" customWidth="1"/>
    <col min="12292" max="12293" width="18" style="3" bestFit="1" customWidth="1"/>
    <col min="12294" max="12294" width="21.7109375" style="3" customWidth="1"/>
    <col min="12295" max="12295" width="14" style="3" customWidth="1"/>
    <col min="12296" max="12545" width="11.42578125" style="3"/>
    <col min="12546" max="12546" width="29.85546875" style="3" customWidth="1"/>
    <col min="12547" max="12547" width="19.42578125" style="3" bestFit="1" customWidth="1"/>
    <col min="12548" max="12549" width="18" style="3" bestFit="1" customWidth="1"/>
    <col min="12550" max="12550" width="21.7109375" style="3" customWidth="1"/>
    <col min="12551" max="12551" width="14" style="3" customWidth="1"/>
    <col min="12552" max="12801" width="11.42578125" style="3"/>
    <col min="12802" max="12802" width="29.85546875" style="3" customWidth="1"/>
    <col min="12803" max="12803" width="19.42578125" style="3" bestFit="1" customWidth="1"/>
    <col min="12804" max="12805" width="18" style="3" bestFit="1" customWidth="1"/>
    <col min="12806" max="12806" width="21.7109375" style="3" customWidth="1"/>
    <col min="12807" max="12807" width="14" style="3" customWidth="1"/>
    <col min="12808" max="13057" width="11.42578125" style="3"/>
    <col min="13058" max="13058" width="29.85546875" style="3" customWidth="1"/>
    <col min="13059" max="13059" width="19.42578125" style="3" bestFit="1" customWidth="1"/>
    <col min="13060" max="13061" width="18" style="3" bestFit="1" customWidth="1"/>
    <col min="13062" max="13062" width="21.7109375" style="3" customWidth="1"/>
    <col min="13063" max="13063" width="14" style="3" customWidth="1"/>
    <col min="13064" max="13313" width="11.42578125" style="3"/>
    <col min="13314" max="13314" width="29.85546875" style="3" customWidth="1"/>
    <col min="13315" max="13315" width="19.42578125" style="3" bestFit="1" customWidth="1"/>
    <col min="13316" max="13317" width="18" style="3" bestFit="1" customWidth="1"/>
    <col min="13318" max="13318" width="21.7109375" style="3" customWidth="1"/>
    <col min="13319" max="13319" width="14" style="3" customWidth="1"/>
    <col min="13320" max="13569" width="11.42578125" style="3"/>
    <col min="13570" max="13570" width="29.85546875" style="3" customWidth="1"/>
    <col min="13571" max="13571" width="19.42578125" style="3" bestFit="1" customWidth="1"/>
    <col min="13572" max="13573" width="18" style="3" bestFit="1" customWidth="1"/>
    <col min="13574" max="13574" width="21.7109375" style="3" customWidth="1"/>
    <col min="13575" max="13575" width="14" style="3" customWidth="1"/>
    <col min="13576" max="13825" width="11.42578125" style="3"/>
    <col min="13826" max="13826" width="29.85546875" style="3" customWidth="1"/>
    <col min="13827" max="13827" width="19.42578125" style="3" bestFit="1" customWidth="1"/>
    <col min="13828" max="13829" width="18" style="3" bestFit="1" customWidth="1"/>
    <col min="13830" max="13830" width="21.7109375" style="3" customWidth="1"/>
    <col min="13831" max="13831" width="14" style="3" customWidth="1"/>
    <col min="13832" max="14081" width="11.42578125" style="3"/>
    <col min="14082" max="14082" width="29.85546875" style="3" customWidth="1"/>
    <col min="14083" max="14083" width="19.42578125" style="3" bestFit="1" customWidth="1"/>
    <col min="14084" max="14085" width="18" style="3" bestFit="1" customWidth="1"/>
    <col min="14086" max="14086" width="21.7109375" style="3" customWidth="1"/>
    <col min="14087" max="14087" width="14" style="3" customWidth="1"/>
    <col min="14088" max="14337" width="11.42578125" style="3"/>
    <col min="14338" max="14338" width="29.85546875" style="3" customWidth="1"/>
    <col min="14339" max="14339" width="19.42578125" style="3" bestFit="1" customWidth="1"/>
    <col min="14340" max="14341" width="18" style="3" bestFit="1" customWidth="1"/>
    <col min="14342" max="14342" width="21.7109375" style="3" customWidth="1"/>
    <col min="14343" max="14343" width="14" style="3" customWidth="1"/>
    <col min="14344" max="14593" width="11.42578125" style="3"/>
    <col min="14594" max="14594" width="29.85546875" style="3" customWidth="1"/>
    <col min="14595" max="14595" width="19.42578125" style="3" bestFit="1" customWidth="1"/>
    <col min="14596" max="14597" width="18" style="3" bestFit="1" customWidth="1"/>
    <col min="14598" max="14598" width="21.7109375" style="3" customWidth="1"/>
    <col min="14599" max="14599" width="14" style="3" customWidth="1"/>
    <col min="14600" max="14849" width="11.42578125" style="3"/>
    <col min="14850" max="14850" width="29.85546875" style="3" customWidth="1"/>
    <col min="14851" max="14851" width="19.42578125" style="3" bestFit="1" customWidth="1"/>
    <col min="14852" max="14853" width="18" style="3" bestFit="1" customWidth="1"/>
    <col min="14854" max="14854" width="21.7109375" style="3" customWidth="1"/>
    <col min="14855" max="14855" width="14" style="3" customWidth="1"/>
    <col min="14856" max="15105" width="11.42578125" style="3"/>
    <col min="15106" max="15106" width="29.85546875" style="3" customWidth="1"/>
    <col min="15107" max="15107" width="19.42578125" style="3" bestFit="1" customWidth="1"/>
    <col min="15108" max="15109" width="18" style="3" bestFit="1" customWidth="1"/>
    <col min="15110" max="15110" width="21.7109375" style="3" customWidth="1"/>
    <col min="15111" max="15111" width="14" style="3" customWidth="1"/>
    <col min="15112" max="15361" width="11.42578125" style="3"/>
    <col min="15362" max="15362" width="29.85546875" style="3" customWidth="1"/>
    <col min="15363" max="15363" width="19.42578125" style="3" bestFit="1" customWidth="1"/>
    <col min="15364" max="15365" width="18" style="3" bestFit="1" customWidth="1"/>
    <col min="15366" max="15366" width="21.7109375" style="3" customWidth="1"/>
    <col min="15367" max="15367" width="14" style="3" customWidth="1"/>
    <col min="15368" max="15617" width="11.42578125" style="3"/>
    <col min="15618" max="15618" width="29.85546875" style="3" customWidth="1"/>
    <col min="15619" max="15619" width="19.42578125" style="3" bestFit="1" customWidth="1"/>
    <col min="15620" max="15621" width="18" style="3" bestFit="1" customWidth="1"/>
    <col min="15622" max="15622" width="21.7109375" style="3" customWidth="1"/>
    <col min="15623" max="15623" width="14" style="3" customWidth="1"/>
    <col min="15624" max="15873" width="11.42578125" style="3"/>
    <col min="15874" max="15874" width="29.85546875" style="3" customWidth="1"/>
    <col min="15875" max="15875" width="19.42578125" style="3" bestFit="1" customWidth="1"/>
    <col min="15876" max="15877" width="18" style="3" bestFit="1" customWidth="1"/>
    <col min="15878" max="15878" width="21.7109375" style="3" customWidth="1"/>
    <col min="15879" max="15879" width="14" style="3" customWidth="1"/>
    <col min="15880" max="16129" width="11.42578125" style="3"/>
    <col min="16130" max="16130" width="29.85546875" style="3" customWidth="1"/>
    <col min="16131" max="16131" width="19.42578125" style="3" bestFit="1" customWidth="1"/>
    <col min="16132" max="16133" width="18" style="3" bestFit="1" customWidth="1"/>
    <col min="16134" max="16134" width="21.7109375" style="3" customWidth="1"/>
    <col min="16135" max="16135" width="14" style="3" customWidth="1"/>
    <col min="16136" max="16384" width="11.42578125" style="3"/>
  </cols>
  <sheetData>
    <row r="1" spans="1:7" x14ac:dyDescent="0.25">
      <c r="A1" s="1" t="s">
        <v>0</v>
      </c>
    </row>
    <row r="2" spans="1:7" x14ac:dyDescent="0.25">
      <c r="E2" s="4"/>
      <c r="F2" s="4"/>
    </row>
    <row r="3" spans="1:7" x14ac:dyDescent="0.25">
      <c r="E3" s="4"/>
      <c r="F3" s="4"/>
    </row>
    <row r="4" spans="1:7" x14ac:dyDescent="0.25">
      <c r="A4" s="5" t="s">
        <v>1</v>
      </c>
    </row>
    <row r="5" spans="1:7" x14ac:dyDescent="0.25">
      <c r="A5" s="5"/>
    </row>
    <row r="6" spans="1:7" x14ac:dyDescent="0.25">
      <c r="A6" s="2" t="s">
        <v>2</v>
      </c>
    </row>
    <row r="7" spans="1:7" x14ac:dyDescent="0.25">
      <c r="A7" s="2" t="s">
        <v>3</v>
      </c>
      <c r="C7" s="2">
        <v>5</v>
      </c>
    </row>
    <row r="8" spans="1:7" s="9" customFormat="1" ht="72" x14ac:dyDescent="0.25">
      <c r="A8" s="6"/>
      <c r="B8" s="7" t="s">
        <v>4</v>
      </c>
      <c r="C8" s="7" t="s">
        <v>5</v>
      </c>
      <c r="D8" s="7" t="s">
        <v>6</v>
      </c>
      <c r="E8" s="8" t="s">
        <v>7</v>
      </c>
      <c r="F8" s="8" t="s">
        <v>8</v>
      </c>
      <c r="G8" s="6" t="s">
        <v>9</v>
      </c>
    </row>
    <row r="9" spans="1:7" x14ac:dyDescent="0.25">
      <c r="A9" s="10"/>
      <c r="B9" s="10"/>
      <c r="C9" s="10"/>
      <c r="D9" s="10"/>
      <c r="E9" s="11">
        <v>0.01</v>
      </c>
      <c r="F9" s="10"/>
      <c r="G9" s="10"/>
    </row>
    <row r="10" spans="1:7" x14ac:dyDescent="0.25">
      <c r="A10" s="10">
        <v>2008</v>
      </c>
      <c r="B10" s="12">
        <v>30000</v>
      </c>
      <c r="C10" s="12">
        <f>B10/C7</f>
        <v>6000</v>
      </c>
      <c r="D10" s="13">
        <f>+B10-C10</f>
        <v>24000</v>
      </c>
      <c r="E10" s="14">
        <f>(1+$E$9)^(ROWS($4:4)-1)</f>
        <v>1</v>
      </c>
      <c r="F10" s="15">
        <f>+C10*E10</f>
        <v>6000</v>
      </c>
      <c r="G10" s="13">
        <f>+F10-C10</f>
        <v>0</v>
      </c>
    </row>
    <row r="11" spans="1:7" x14ac:dyDescent="0.25">
      <c r="A11" s="10">
        <f>+A10+1</f>
        <v>2009</v>
      </c>
      <c r="B11" s="10"/>
      <c r="C11" s="13">
        <f>+C10</f>
        <v>6000</v>
      </c>
      <c r="D11" s="13">
        <f>+D10-C11</f>
        <v>18000</v>
      </c>
      <c r="E11" s="14">
        <f>(1+$E$9)^(ROWS($4:5)-1)</f>
        <v>1.01</v>
      </c>
      <c r="F11" s="15">
        <f>+C11*E11</f>
        <v>6060</v>
      </c>
      <c r="G11" s="13">
        <f>+F11-C11</f>
        <v>60</v>
      </c>
    </row>
    <row r="12" spans="1:7" x14ac:dyDescent="0.25">
      <c r="A12" s="10">
        <f>+A11+1</f>
        <v>2010</v>
      </c>
      <c r="B12" s="10"/>
      <c r="C12" s="13">
        <f>+C11</f>
        <v>6000</v>
      </c>
      <c r="D12" s="13">
        <f>+D11-C12</f>
        <v>12000</v>
      </c>
      <c r="E12" s="14">
        <f>(1+$E$9)^(ROWS($4:6)-1)</f>
        <v>1.0201</v>
      </c>
      <c r="F12" s="15">
        <f>+C12*E12</f>
        <v>6120.6</v>
      </c>
      <c r="G12" s="13">
        <f>+F12-C12</f>
        <v>120.60000000000036</v>
      </c>
    </row>
    <row r="13" spans="1:7" x14ac:dyDescent="0.25">
      <c r="A13" s="10">
        <f>+A12+1</f>
        <v>2011</v>
      </c>
      <c r="B13" s="10"/>
      <c r="C13" s="13">
        <f>+C12</f>
        <v>6000</v>
      </c>
      <c r="D13" s="13">
        <f>+D12-C13</f>
        <v>6000</v>
      </c>
      <c r="E13" s="14">
        <f>(1+$E$9)^(ROWS($4:7)-1)</f>
        <v>1.0303009999999999</v>
      </c>
      <c r="F13" s="15">
        <f>+C13*E13</f>
        <v>6181.8059999999996</v>
      </c>
      <c r="G13" s="13">
        <f>+F13-C13</f>
        <v>181.80599999999959</v>
      </c>
    </row>
    <row r="14" spans="1:7" x14ac:dyDescent="0.25">
      <c r="A14" s="10">
        <f>+A13+1</f>
        <v>2012</v>
      </c>
      <c r="B14" s="10"/>
      <c r="C14" s="13">
        <f>+C13-D14</f>
        <v>6000</v>
      </c>
      <c r="D14" s="13">
        <v>0</v>
      </c>
      <c r="E14" s="14">
        <f>(1+$E$9)^(ROWS($4:8)-1)</f>
        <v>1.04060401</v>
      </c>
      <c r="F14" s="15">
        <f>+C14*E14</f>
        <v>6243.6240600000001</v>
      </c>
      <c r="G14" s="13">
        <f>+F14-C14</f>
        <v>243.6240600000001</v>
      </c>
    </row>
    <row r="15" spans="1:7" x14ac:dyDescent="0.25">
      <c r="E15" s="16"/>
    </row>
    <row r="16" spans="1:7" x14ac:dyDescent="0.25">
      <c r="A16" s="2" t="s">
        <v>10</v>
      </c>
      <c r="C16" s="17">
        <v>100000</v>
      </c>
      <c r="D16" s="18">
        <f>+B19/C16</f>
        <v>0.3</v>
      </c>
      <c r="E16" s="19"/>
    </row>
    <row r="17" spans="1:6" x14ac:dyDescent="0.25">
      <c r="C17" s="17"/>
      <c r="D17" s="20"/>
      <c r="E17" s="19"/>
    </row>
    <row r="18" spans="1:6" ht="36" x14ac:dyDescent="0.25">
      <c r="A18" s="10"/>
      <c r="B18" s="21" t="str">
        <f>+B8</f>
        <v>Anschaffungs
kosten</v>
      </c>
      <c r="C18" s="22" t="s">
        <v>11</v>
      </c>
      <c r="D18" s="10" t="s">
        <v>12</v>
      </c>
      <c r="E18" s="22" t="s">
        <v>6</v>
      </c>
      <c r="F18" s="10" t="s">
        <v>9</v>
      </c>
    </row>
    <row r="19" spans="1:6" x14ac:dyDescent="0.25">
      <c r="A19" s="10">
        <v>2008</v>
      </c>
      <c r="B19" s="12">
        <f>+B10</f>
        <v>30000</v>
      </c>
      <c r="C19" s="23">
        <v>16000</v>
      </c>
      <c r="D19" s="12">
        <f>+C19*$D$16</f>
        <v>4800</v>
      </c>
      <c r="E19" s="24">
        <f>+B19-D19</f>
        <v>25200</v>
      </c>
      <c r="F19" s="24">
        <f>+C10-D19</f>
        <v>1200</v>
      </c>
    </row>
    <row r="20" spans="1:6" x14ac:dyDescent="0.25">
      <c r="A20" s="10">
        <f>+A19+1</f>
        <v>2009</v>
      </c>
      <c r="B20" s="10"/>
      <c r="C20" s="23">
        <v>22000</v>
      </c>
      <c r="D20" s="12">
        <f>+C20*$D$16</f>
        <v>6600</v>
      </c>
      <c r="E20" s="24">
        <f>+E19-D20</f>
        <v>18600</v>
      </c>
      <c r="F20" s="24">
        <f>+C11-D20</f>
        <v>-600</v>
      </c>
    </row>
    <row r="21" spans="1:6" x14ac:dyDescent="0.25">
      <c r="A21" s="10">
        <f>+A20+1</f>
        <v>2010</v>
      </c>
      <c r="B21" s="10"/>
      <c r="C21" s="23">
        <f>+C20</f>
        <v>22000</v>
      </c>
      <c r="D21" s="12">
        <f>+C21*$D$16</f>
        <v>6600</v>
      </c>
      <c r="E21" s="24">
        <f>+E20-D21</f>
        <v>12000</v>
      </c>
      <c r="F21" s="24">
        <f>+C12-D21</f>
        <v>-600</v>
      </c>
    </row>
    <row r="22" spans="1:6" x14ac:dyDescent="0.25">
      <c r="A22" s="10">
        <f>+A21+1</f>
        <v>2011</v>
      </c>
      <c r="B22" s="10"/>
      <c r="C22" s="23">
        <f>+C21</f>
        <v>22000</v>
      </c>
      <c r="D22" s="12">
        <f>+C22*$D$16</f>
        <v>6600</v>
      </c>
      <c r="E22" s="24">
        <f>+E21-D22</f>
        <v>5400</v>
      </c>
      <c r="F22" s="24">
        <f>+C13-D22</f>
        <v>-600</v>
      </c>
    </row>
    <row r="23" spans="1:6" x14ac:dyDescent="0.25">
      <c r="A23" s="10">
        <f>+A22+1</f>
        <v>2012</v>
      </c>
      <c r="B23" s="10"/>
      <c r="C23" s="23">
        <f>+C16-SUM(C19:C22)</f>
        <v>18000</v>
      </c>
      <c r="D23" s="12">
        <f>+C23*$D$16</f>
        <v>5400</v>
      </c>
      <c r="E23" s="24">
        <v>0</v>
      </c>
      <c r="F23" s="24">
        <f>+C14-D23</f>
        <v>600</v>
      </c>
    </row>
    <row r="24" spans="1:6" x14ac:dyDescent="0.25">
      <c r="C24" s="25">
        <f>SUM(C19:C23)</f>
        <v>100000</v>
      </c>
    </row>
    <row r="25" spans="1:6" x14ac:dyDescent="0.25">
      <c r="C25" s="25"/>
    </row>
    <row r="26" spans="1:6" x14ac:dyDescent="0.25">
      <c r="A26" s="5" t="s">
        <v>13</v>
      </c>
    </row>
    <row r="28" spans="1:6" x14ac:dyDescent="0.25">
      <c r="A28" s="1" t="s">
        <v>14</v>
      </c>
      <c r="C28" s="26">
        <v>0.06</v>
      </c>
    </row>
    <row r="30" spans="1:6" x14ac:dyDescent="0.25">
      <c r="A30" s="2" t="s">
        <v>15</v>
      </c>
      <c r="B30" s="2" t="s">
        <v>16</v>
      </c>
      <c r="C30" s="2" t="s">
        <v>17</v>
      </c>
    </row>
    <row r="31" spans="1:6" x14ac:dyDescent="0.25">
      <c r="A31" s="10">
        <v>2008</v>
      </c>
      <c r="B31" s="13">
        <f>(+B10+D10)/2</f>
        <v>27000</v>
      </c>
      <c r="C31" s="12">
        <f>+B31*$C$28</f>
        <v>1620</v>
      </c>
    </row>
    <row r="32" spans="1:6" x14ac:dyDescent="0.25">
      <c r="A32" s="10">
        <f>+A31+1</f>
        <v>2009</v>
      </c>
      <c r="B32" s="13">
        <f>(D10+D11)/2</f>
        <v>21000</v>
      </c>
      <c r="C32" s="12">
        <f>+B32*$C$28</f>
        <v>1260</v>
      </c>
    </row>
    <row r="33" spans="1:5" x14ac:dyDescent="0.25">
      <c r="A33" s="10">
        <f>+A32+1</f>
        <v>2010</v>
      </c>
      <c r="B33" s="13">
        <f>(D11+D12)/2</f>
        <v>15000</v>
      </c>
      <c r="C33" s="12">
        <f>+B33*$C$28</f>
        <v>900</v>
      </c>
    </row>
    <row r="34" spans="1:5" x14ac:dyDescent="0.25">
      <c r="A34" s="10">
        <f>+A33+1</f>
        <v>2011</v>
      </c>
      <c r="B34" s="13">
        <f>(D12+D13)/2</f>
        <v>9000</v>
      </c>
      <c r="C34" s="12">
        <f>+B34*$C$28</f>
        <v>540</v>
      </c>
    </row>
    <row r="35" spans="1:5" x14ac:dyDescent="0.25">
      <c r="A35" s="10">
        <f>+A34+1</f>
        <v>2012</v>
      </c>
      <c r="B35" s="13">
        <f>(D13+D14)/2</f>
        <v>3000</v>
      </c>
      <c r="C35" s="12">
        <f>+B35*$C$28</f>
        <v>180</v>
      </c>
    </row>
    <row r="36" spans="1:5" x14ac:dyDescent="0.25">
      <c r="A36" s="10" t="s">
        <v>18</v>
      </c>
      <c r="B36" s="27"/>
      <c r="C36" s="13">
        <f>SUM(C31:C35)</f>
        <v>4500</v>
      </c>
    </row>
    <row r="37" spans="1:5" x14ac:dyDescent="0.25">
      <c r="C37" s="28"/>
    </row>
    <row r="38" spans="1:5" x14ac:dyDescent="0.25">
      <c r="A38" s="1" t="s">
        <v>19</v>
      </c>
    </row>
    <row r="39" spans="1:5" x14ac:dyDescent="0.25">
      <c r="A39" s="1"/>
    </row>
    <row r="41" spans="1:5" ht="41.25" customHeight="1" x14ac:dyDescent="0.25">
      <c r="A41" s="10" t="s">
        <v>15</v>
      </c>
      <c r="B41" s="10" t="s">
        <v>20</v>
      </c>
      <c r="C41" s="29" t="s">
        <v>21</v>
      </c>
    </row>
    <row r="42" spans="1:5" x14ac:dyDescent="0.25">
      <c r="A42" s="10">
        <v>2008</v>
      </c>
      <c r="B42" s="13">
        <f>+B10</f>
        <v>30000</v>
      </c>
      <c r="C42" s="13">
        <f>+B$42/2*$C$28</f>
        <v>900</v>
      </c>
      <c r="E42" s="30">
        <f>+C28*6/10</f>
        <v>3.5999999999999997E-2</v>
      </c>
    </row>
    <row r="43" spans="1:5" x14ac:dyDescent="0.25">
      <c r="A43" s="10">
        <f>+A42+1</f>
        <v>2009</v>
      </c>
      <c r="B43" s="24">
        <f>+$B$31</f>
        <v>27000</v>
      </c>
      <c r="C43" s="13">
        <f>+B$42/2*$C$28</f>
        <v>900</v>
      </c>
    </row>
    <row r="44" spans="1:5" x14ac:dyDescent="0.25">
      <c r="A44" s="10">
        <f>+A43+1</f>
        <v>2010</v>
      </c>
      <c r="B44" s="24">
        <f>+$B$31</f>
        <v>27000</v>
      </c>
      <c r="C44" s="13">
        <f>+B$42/2*$C$28</f>
        <v>900</v>
      </c>
    </row>
    <row r="45" spans="1:5" x14ac:dyDescent="0.25">
      <c r="A45" s="10">
        <f>+A44+1</f>
        <v>2011</v>
      </c>
      <c r="B45" s="24">
        <f>+$B$31</f>
        <v>27000</v>
      </c>
      <c r="C45" s="13">
        <f>+B$42/2*$C$28</f>
        <v>900</v>
      </c>
    </row>
    <row r="46" spans="1:5" x14ac:dyDescent="0.25">
      <c r="A46" s="10">
        <f>+A45+1</f>
        <v>2012</v>
      </c>
      <c r="B46" s="24">
        <f>+$B$31</f>
        <v>27000</v>
      </c>
      <c r="C46" s="13">
        <f>+B$42/2*$C$28</f>
        <v>900</v>
      </c>
    </row>
    <row r="47" spans="1:5" x14ac:dyDescent="0.25">
      <c r="A47" s="10" t="s">
        <v>18</v>
      </c>
      <c r="B47" s="24"/>
      <c r="C47" s="13">
        <f>SUM(C42:C46)</f>
        <v>4500</v>
      </c>
    </row>
    <row r="49" spans="1:4" x14ac:dyDescent="0.25">
      <c r="A49" s="2" t="s">
        <v>22</v>
      </c>
    </row>
    <row r="51" spans="1:4" x14ac:dyDescent="0.25">
      <c r="A51" s="2" t="s">
        <v>23</v>
      </c>
      <c r="C51" s="31">
        <v>100000</v>
      </c>
    </row>
    <row r="52" spans="1:4" x14ac:dyDescent="0.25">
      <c r="C52" s="17"/>
    </row>
    <row r="53" spans="1:4" x14ac:dyDescent="0.25">
      <c r="A53" s="2" t="s">
        <v>24</v>
      </c>
      <c r="C53" s="17">
        <f>+C55+C56</f>
        <v>243100</v>
      </c>
    </row>
    <row r="54" spans="1:4" x14ac:dyDescent="0.25">
      <c r="C54" s="17"/>
    </row>
    <row r="55" spans="1:4" x14ac:dyDescent="0.25">
      <c r="A55" s="2" t="s">
        <v>25</v>
      </c>
      <c r="C55" s="17">
        <v>43100</v>
      </c>
    </row>
    <row r="56" spans="1:4" x14ac:dyDescent="0.25">
      <c r="A56" s="2" t="s">
        <v>26</v>
      </c>
      <c r="C56" s="17">
        <f>+D56*C51</f>
        <v>200000</v>
      </c>
      <c r="D56" s="18">
        <v>2</v>
      </c>
    </row>
    <row r="57" spans="1:4" x14ac:dyDescent="0.25">
      <c r="C57" s="17"/>
    </row>
    <row r="58" spans="1:4" x14ac:dyDescent="0.25">
      <c r="A58" s="2" t="s">
        <v>27</v>
      </c>
      <c r="C58" s="28">
        <f>+C10</f>
        <v>6000</v>
      </c>
    </row>
    <row r="59" spans="1:4" x14ac:dyDescent="0.25">
      <c r="A59" s="2" t="s">
        <v>28</v>
      </c>
      <c r="C59" s="28">
        <f>+C42</f>
        <v>900</v>
      </c>
    </row>
    <row r="61" spans="1:4" x14ac:dyDescent="0.25">
      <c r="A61" s="2" t="s">
        <v>29</v>
      </c>
      <c r="C61" s="28">
        <f>+C59+C58+C53</f>
        <v>250000</v>
      </c>
    </row>
    <row r="63" spans="1:4" x14ac:dyDescent="0.25">
      <c r="A63" s="2" t="s">
        <v>30</v>
      </c>
      <c r="C63" s="32">
        <f>+D63*C51</f>
        <v>300000</v>
      </c>
      <c r="D63" s="18">
        <v>3</v>
      </c>
    </row>
    <row r="65" spans="1:3" x14ac:dyDescent="0.25">
      <c r="A65" s="2" t="s">
        <v>31</v>
      </c>
      <c r="C65" s="28">
        <f>+C63-C61</f>
        <v>50000</v>
      </c>
    </row>
    <row r="67" spans="1:3" x14ac:dyDescent="0.25">
      <c r="C67" s="28">
        <f>+C65</f>
        <v>50000</v>
      </c>
    </row>
    <row r="68" spans="1:3" x14ac:dyDescent="0.25">
      <c r="B68" s="17">
        <v>0</v>
      </c>
      <c r="C68" s="18">
        <v>-50000</v>
      </c>
    </row>
    <row r="69" spans="1:3" x14ac:dyDescent="0.25">
      <c r="B69" s="17">
        <f t="shared" ref="B69:B74" si="0">+B68+25000</f>
        <v>25000</v>
      </c>
      <c r="C69" s="18">
        <v>-25000</v>
      </c>
    </row>
    <row r="70" spans="1:3" x14ac:dyDescent="0.25">
      <c r="B70" s="17">
        <f t="shared" si="0"/>
        <v>50000</v>
      </c>
      <c r="C70" s="18">
        <v>0</v>
      </c>
    </row>
    <row r="71" spans="1:3" x14ac:dyDescent="0.25">
      <c r="B71" s="17">
        <f t="shared" si="0"/>
        <v>75000</v>
      </c>
      <c r="C71" s="18">
        <v>25000</v>
      </c>
    </row>
    <row r="72" spans="1:3" x14ac:dyDescent="0.25">
      <c r="B72" s="17">
        <f t="shared" si="0"/>
        <v>100000</v>
      </c>
      <c r="C72" s="18">
        <v>50000</v>
      </c>
    </row>
    <row r="73" spans="1:3" x14ac:dyDescent="0.25">
      <c r="B73" s="17">
        <f t="shared" si="0"/>
        <v>125000</v>
      </c>
      <c r="C73" s="18">
        <v>75000</v>
      </c>
    </row>
    <row r="74" spans="1:3" x14ac:dyDescent="0.25">
      <c r="B74" s="17">
        <f t="shared" si="0"/>
        <v>150000</v>
      </c>
      <c r="C74" s="18">
        <v>100000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</vt:lpstr>
      <vt:lpstr>Lösung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2012-02-15T09:51:14Z</dcterms:created>
  <dcterms:modified xsi:type="dcterms:W3CDTF">2012-02-15T13:34:31Z</dcterms:modified>
</cp:coreProperties>
</file>