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995" windowHeight="12270" activeTab="1"/>
  </bookViews>
  <sheets>
    <sheet name="Datenimport" sheetId="1" r:id="rId1"/>
    <sheet name="Übersichtsliste2" sheetId="2" r:id="rId2"/>
  </sheets>
  <definedNames>
    <definedName name="Beginn">Übersichtsliste2!$C$5</definedName>
    <definedName name="Ende">Übersichtsliste2!$D$5</definedName>
    <definedName name="Kap09_Mitarbeiterliste" localSheetId="0">Datenimport!$A$1:$J$201</definedName>
    <definedName name="Option">Übersichtsliste2!$C$1</definedName>
    <definedName name="Stand">Übersichtsliste2!$B$1</definedName>
    <definedName name="ZBeginn">IF(Option=1,DATE(YEAR(Stand),1,1),IF(Option=2,DATE(YEAR(Stand)-1,MONTH(Stand)+1,1),IF(Option=3,DATE(YEAR(Stand),MONTH(Stand),1),Beginn)))</definedName>
    <definedName name="ZEnde">IF(Option=1,DATE(YEAR(Stand),12,31),IF(Option=2,DATE(YEAR(Stand),MONTH(Stand),DAY(EOMONTH(Stand,0))),IF(Option=3,DATE(YEAR(Stand),MONTH(Stand),DAY(EOMONTH(Stand,0))),Ende)))</definedName>
  </definedNames>
  <calcPr calcId="145621"/>
  <pivotCaches>
    <pivotCache cacheId="25" r:id="rId3"/>
  </pivotCaches>
</workbook>
</file>

<file path=xl/calcChain.xml><?xml version="1.0" encoding="utf-8"?>
<calcChain xmlns="http://schemas.openxmlformats.org/spreadsheetml/2006/main">
  <c r="K3" i="1" l="1"/>
  <c r="L3" i="1"/>
  <c r="M3" i="1"/>
  <c r="N3" i="1"/>
  <c r="K4" i="1"/>
  <c r="N4" i="1" s="1"/>
  <c r="L4" i="1"/>
  <c r="M4" i="1"/>
  <c r="K5" i="1"/>
  <c r="L5" i="1"/>
  <c r="M5" i="1"/>
  <c r="K6" i="1"/>
  <c r="N6" i="1" s="1"/>
  <c r="L6" i="1"/>
  <c r="M6" i="1"/>
  <c r="K7" i="1"/>
  <c r="L7" i="1"/>
  <c r="M7" i="1"/>
  <c r="K8" i="1"/>
  <c r="N8" i="1" s="1"/>
  <c r="L8" i="1"/>
  <c r="M8" i="1"/>
  <c r="K9" i="1"/>
  <c r="L9" i="1"/>
  <c r="M9" i="1"/>
  <c r="K10" i="1"/>
  <c r="N10" i="1" s="1"/>
  <c r="L10" i="1"/>
  <c r="M10" i="1"/>
  <c r="K11" i="1"/>
  <c r="L11" i="1"/>
  <c r="M11" i="1"/>
  <c r="K12" i="1"/>
  <c r="N12" i="1" s="1"/>
  <c r="L12" i="1"/>
  <c r="M12" i="1"/>
  <c r="K13" i="1"/>
  <c r="L13" i="1"/>
  <c r="M13" i="1"/>
  <c r="K14" i="1"/>
  <c r="N14" i="1" s="1"/>
  <c r="L14" i="1"/>
  <c r="M14" i="1"/>
  <c r="K15" i="1"/>
  <c r="L15" i="1"/>
  <c r="M15" i="1"/>
  <c r="K16" i="1"/>
  <c r="N16" i="1" s="1"/>
  <c r="L16" i="1"/>
  <c r="M16" i="1"/>
  <c r="K17" i="1"/>
  <c r="L17" i="1"/>
  <c r="M17" i="1"/>
  <c r="K18" i="1"/>
  <c r="N18" i="1" s="1"/>
  <c r="L18" i="1"/>
  <c r="M18" i="1"/>
  <c r="K19" i="1"/>
  <c r="L19" i="1"/>
  <c r="M19" i="1"/>
  <c r="K20" i="1"/>
  <c r="N20" i="1" s="1"/>
  <c r="L20" i="1"/>
  <c r="M20" i="1"/>
  <c r="K21" i="1"/>
  <c r="L21" i="1"/>
  <c r="M21" i="1"/>
  <c r="K22" i="1"/>
  <c r="N22" i="1" s="1"/>
  <c r="L22" i="1"/>
  <c r="M22" i="1"/>
  <c r="K23" i="1"/>
  <c r="L23" i="1"/>
  <c r="M23" i="1"/>
  <c r="K24" i="1"/>
  <c r="N24" i="1" s="1"/>
  <c r="L24" i="1"/>
  <c r="M24" i="1"/>
  <c r="K25" i="1"/>
  <c r="L25" i="1"/>
  <c r="M25" i="1"/>
  <c r="K26" i="1"/>
  <c r="N26" i="1" s="1"/>
  <c r="L26" i="1"/>
  <c r="M26" i="1"/>
  <c r="K27" i="1"/>
  <c r="L27" i="1"/>
  <c r="M27" i="1"/>
  <c r="K28" i="1"/>
  <c r="N28" i="1" s="1"/>
  <c r="L28" i="1"/>
  <c r="M28" i="1"/>
  <c r="K29" i="1"/>
  <c r="L29" i="1"/>
  <c r="M29" i="1"/>
  <c r="K30" i="1"/>
  <c r="N30" i="1" s="1"/>
  <c r="L30" i="1"/>
  <c r="M30" i="1"/>
  <c r="K31" i="1"/>
  <c r="L31" i="1"/>
  <c r="M31" i="1"/>
  <c r="K32" i="1"/>
  <c r="N32" i="1" s="1"/>
  <c r="L32" i="1"/>
  <c r="M32" i="1"/>
  <c r="K33" i="1"/>
  <c r="L33" i="1"/>
  <c r="M33" i="1"/>
  <c r="K34" i="1"/>
  <c r="N34" i="1" s="1"/>
  <c r="L34" i="1"/>
  <c r="M34" i="1"/>
  <c r="K35" i="1"/>
  <c r="L35" i="1"/>
  <c r="M35" i="1"/>
  <c r="K36" i="1"/>
  <c r="N36" i="1" s="1"/>
  <c r="L36" i="1"/>
  <c r="M36" i="1"/>
  <c r="K37" i="1"/>
  <c r="L37" i="1"/>
  <c r="M37" i="1"/>
  <c r="K38" i="1"/>
  <c r="N38" i="1" s="1"/>
  <c r="L38" i="1"/>
  <c r="M38" i="1"/>
  <c r="K39" i="1"/>
  <c r="L39" i="1"/>
  <c r="M39" i="1"/>
  <c r="K40" i="1"/>
  <c r="N40" i="1" s="1"/>
  <c r="L40" i="1"/>
  <c r="M40" i="1"/>
  <c r="K41" i="1"/>
  <c r="L41" i="1"/>
  <c r="M41" i="1"/>
  <c r="K42" i="1"/>
  <c r="N42" i="1" s="1"/>
  <c r="L42" i="1"/>
  <c r="M42" i="1"/>
  <c r="K43" i="1"/>
  <c r="L43" i="1"/>
  <c r="M43" i="1"/>
  <c r="K44" i="1"/>
  <c r="N44" i="1" s="1"/>
  <c r="L44" i="1"/>
  <c r="M44" i="1"/>
  <c r="K45" i="1"/>
  <c r="L45" i="1"/>
  <c r="M45" i="1"/>
  <c r="K46" i="1"/>
  <c r="N46" i="1" s="1"/>
  <c r="L46" i="1"/>
  <c r="M46" i="1"/>
  <c r="K47" i="1"/>
  <c r="L47" i="1"/>
  <c r="M47" i="1"/>
  <c r="K48" i="1"/>
  <c r="N48" i="1" s="1"/>
  <c r="L48" i="1"/>
  <c r="M48" i="1"/>
  <c r="K49" i="1"/>
  <c r="L49" i="1"/>
  <c r="M49" i="1"/>
  <c r="K50" i="1"/>
  <c r="N50" i="1" s="1"/>
  <c r="L50" i="1"/>
  <c r="M50" i="1"/>
  <c r="K51" i="1"/>
  <c r="L51" i="1"/>
  <c r="M51" i="1"/>
  <c r="K52" i="1"/>
  <c r="N52" i="1" s="1"/>
  <c r="L52" i="1"/>
  <c r="M52" i="1"/>
  <c r="K53" i="1"/>
  <c r="L53" i="1"/>
  <c r="M53" i="1"/>
  <c r="K54" i="1"/>
  <c r="N54" i="1" s="1"/>
  <c r="L54" i="1"/>
  <c r="M54" i="1"/>
  <c r="K55" i="1"/>
  <c r="L55" i="1"/>
  <c r="M55" i="1"/>
  <c r="K56" i="1"/>
  <c r="N56" i="1" s="1"/>
  <c r="L56" i="1"/>
  <c r="M56" i="1"/>
  <c r="K57" i="1"/>
  <c r="L57" i="1"/>
  <c r="M57" i="1"/>
  <c r="K58" i="1"/>
  <c r="N58" i="1" s="1"/>
  <c r="L58" i="1"/>
  <c r="M58" i="1"/>
  <c r="K59" i="1"/>
  <c r="L59" i="1"/>
  <c r="M59" i="1"/>
  <c r="K60" i="1"/>
  <c r="N60" i="1" s="1"/>
  <c r="L60" i="1"/>
  <c r="M60" i="1"/>
  <c r="K61" i="1"/>
  <c r="L61" i="1"/>
  <c r="M61" i="1"/>
  <c r="K62" i="1"/>
  <c r="N62" i="1" s="1"/>
  <c r="L62" i="1"/>
  <c r="M62" i="1"/>
  <c r="K63" i="1"/>
  <c r="L63" i="1"/>
  <c r="M63" i="1"/>
  <c r="K64" i="1"/>
  <c r="N64" i="1" s="1"/>
  <c r="L64" i="1"/>
  <c r="M64" i="1"/>
  <c r="K65" i="1"/>
  <c r="L65" i="1"/>
  <c r="M65" i="1"/>
  <c r="K66" i="1"/>
  <c r="N66" i="1" s="1"/>
  <c r="L66" i="1"/>
  <c r="M66" i="1"/>
  <c r="K67" i="1"/>
  <c r="L67" i="1"/>
  <c r="M67" i="1"/>
  <c r="K68" i="1"/>
  <c r="L68" i="1"/>
  <c r="M68" i="1"/>
  <c r="K69" i="1"/>
  <c r="L69" i="1"/>
  <c r="M69" i="1"/>
  <c r="K70" i="1"/>
  <c r="L70" i="1"/>
  <c r="M70" i="1"/>
  <c r="K71" i="1"/>
  <c r="L71" i="1"/>
  <c r="M71" i="1"/>
  <c r="K72" i="1"/>
  <c r="L72" i="1"/>
  <c r="M72" i="1"/>
  <c r="K73" i="1"/>
  <c r="L73" i="1"/>
  <c r="M73" i="1"/>
  <c r="K74" i="1"/>
  <c r="L74" i="1"/>
  <c r="M74" i="1"/>
  <c r="K75" i="1"/>
  <c r="L75" i="1"/>
  <c r="M75" i="1"/>
  <c r="K76" i="1"/>
  <c r="L76" i="1"/>
  <c r="M76" i="1"/>
  <c r="K77" i="1"/>
  <c r="L77" i="1"/>
  <c r="M77" i="1"/>
  <c r="K78" i="1"/>
  <c r="L78" i="1"/>
  <c r="M78" i="1"/>
  <c r="K79" i="1"/>
  <c r="L79" i="1"/>
  <c r="M79" i="1"/>
  <c r="K80" i="1"/>
  <c r="L80" i="1"/>
  <c r="M80" i="1"/>
  <c r="K81" i="1"/>
  <c r="L81" i="1"/>
  <c r="M81" i="1"/>
  <c r="K82" i="1"/>
  <c r="L82" i="1"/>
  <c r="M82" i="1"/>
  <c r="K83" i="1"/>
  <c r="L83" i="1"/>
  <c r="M83" i="1"/>
  <c r="K84" i="1"/>
  <c r="L84" i="1"/>
  <c r="M84" i="1"/>
  <c r="K85" i="1"/>
  <c r="L85" i="1"/>
  <c r="M85" i="1"/>
  <c r="K86" i="1"/>
  <c r="L86" i="1"/>
  <c r="M86" i="1"/>
  <c r="K87" i="1"/>
  <c r="L87" i="1"/>
  <c r="M87" i="1"/>
  <c r="K88" i="1"/>
  <c r="L88" i="1"/>
  <c r="M88" i="1"/>
  <c r="K89" i="1"/>
  <c r="L89" i="1"/>
  <c r="M89" i="1"/>
  <c r="K90" i="1"/>
  <c r="L90" i="1"/>
  <c r="M90" i="1"/>
  <c r="K91" i="1"/>
  <c r="L91" i="1"/>
  <c r="M91" i="1"/>
  <c r="K92" i="1"/>
  <c r="L92" i="1"/>
  <c r="M92" i="1"/>
  <c r="K93" i="1"/>
  <c r="L93" i="1"/>
  <c r="M93" i="1"/>
  <c r="K94" i="1"/>
  <c r="L94" i="1"/>
  <c r="M94" i="1"/>
  <c r="K95" i="1"/>
  <c r="L95" i="1"/>
  <c r="M95" i="1"/>
  <c r="K96" i="1"/>
  <c r="L96" i="1"/>
  <c r="M96" i="1"/>
  <c r="K97" i="1"/>
  <c r="L97" i="1"/>
  <c r="M97" i="1"/>
  <c r="K98" i="1"/>
  <c r="L98" i="1"/>
  <c r="M98" i="1"/>
  <c r="K99" i="1"/>
  <c r="L99" i="1"/>
  <c r="M99" i="1"/>
  <c r="K100" i="1"/>
  <c r="L100" i="1"/>
  <c r="M100" i="1"/>
  <c r="K101" i="1"/>
  <c r="L101" i="1"/>
  <c r="M101" i="1"/>
  <c r="K102" i="1"/>
  <c r="L102" i="1"/>
  <c r="M102" i="1"/>
  <c r="K103" i="1"/>
  <c r="L103" i="1"/>
  <c r="M103" i="1"/>
  <c r="K104" i="1"/>
  <c r="L104" i="1"/>
  <c r="M104" i="1"/>
  <c r="K105" i="1"/>
  <c r="L105" i="1"/>
  <c r="M105" i="1"/>
  <c r="K106" i="1"/>
  <c r="L106" i="1"/>
  <c r="M106" i="1"/>
  <c r="K107" i="1"/>
  <c r="L107" i="1"/>
  <c r="M107" i="1"/>
  <c r="K108" i="1"/>
  <c r="L108" i="1"/>
  <c r="M108" i="1"/>
  <c r="K109" i="1"/>
  <c r="L109" i="1"/>
  <c r="M109" i="1"/>
  <c r="K110" i="1"/>
  <c r="L110" i="1"/>
  <c r="M110" i="1"/>
  <c r="K111" i="1"/>
  <c r="L111" i="1"/>
  <c r="M111" i="1"/>
  <c r="K112" i="1"/>
  <c r="L112" i="1"/>
  <c r="M112" i="1"/>
  <c r="K113" i="1"/>
  <c r="L113" i="1"/>
  <c r="M113" i="1"/>
  <c r="K114" i="1"/>
  <c r="L114" i="1"/>
  <c r="M114" i="1"/>
  <c r="K115" i="1"/>
  <c r="L115" i="1"/>
  <c r="M115" i="1"/>
  <c r="K116" i="1"/>
  <c r="L116" i="1"/>
  <c r="M116" i="1"/>
  <c r="K117" i="1"/>
  <c r="L117" i="1"/>
  <c r="M117" i="1"/>
  <c r="K118" i="1"/>
  <c r="L118" i="1"/>
  <c r="M118" i="1"/>
  <c r="K119" i="1"/>
  <c r="L119" i="1"/>
  <c r="M119" i="1"/>
  <c r="K120" i="1"/>
  <c r="L120" i="1"/>
  <c r="M120" i="1"/>
  <c r="K121" i="1"/>
  <c r="L121" i="1"/>
  <c r="M121" i="1"/>
  <c r="K122" i="1"/>
  <c r="L122" i="1"/>
  <c r="M122" i="1"/>
  <c r="K123" i="1"/>
  <c r="L123" i="1"/>
  <c r="M123" i="1"/>
  <c r="K124" i="1"/>
  <c r="L124" i="1"/>
  <c r="M124" i="1"/>
  <c r="K125" i="1"/>
  <c r="L125" i="1"/>
  <c r="M125" i="1"/>
  <c r="K126" i="1"/>
  <c r="L126" i="1"/>
  <c r="M126" i="1"/>
  <c r="K127" i="1"/>
  <c r="L127" i="1"/>
  <c r="M127" i="1"/>
  <c r="K128" i="1"/>
  <c r="L128" i="1"/>
  <c r="M128" i="1"/>
  <c r="K129" i="1"/>
  <c r="L129" i="1"/>
  <c r="M129" i="1"/>
  <c r="K130" i="1"/>
  <c r="L130" i="1"/>
  <c r="M130" i="1"/>
  <c r="K131" i="1"/>
  <c r="L131" i="1"/>
  <c r="M131" i="1"/>
  <c r="K132" i="1"/>
  <c r="L132" i="1"/>
  <c r="M132" i="1"/>
  <c r="K133" i="1"/>
  <c r="L133" i="1"/>
  <c r="M133" i="1"/>
  <c r="K134" i="1"/>
  <c r="L134" i="1"/>
  <c r="M134" i="1"/>
  <c r="K135" i="1"/>
  <c r="L135" i="1"/>
  <c r="M135" i="1"/>
  <c r="K136" i="1"/>
  <c r="L136" i="1"/>
  <c r="M136" i="1"/>
  <c r="K137" i="1"/>
  <c r="L137" i="1"/>
  <c r="M137" i="1"/>
  <c r="K138" i="1"/>
  <c r="L138" i="1"/>
  <c r="M138" i="1"/>
  <c r="K139" i="1"/>
  <c r="L139" i="1"/>
  <c r="M139" i="1"/>
  <c r="K140" i="1"/>
  <c r="L140" i="1"/>
  <c r="M140" i="1"/>
  <c r="K141" i="1"/>
  <c r="L141" i="1"/>
  <c r="M141" i="1"/>
  <c r="K142" i="1"/>
  <c r="L142" i="1"/>
  <c r="M142" i="1"/>
  <c r="K143" i="1"/>
  <c r="L143" i="1"/>
  <c r="M143" i="1"/>
  <c r="K144" i="1"/>
  <c r="L144" i="1"/>
  <c r="M144" i="1"/>
  <c r="K145" i="1"/>
  <c r="L145" i="1"/>
  <c r="M145" i="1"/>
  <c r="K146" i="1"/>
  <c r="L146" i="1"/>
  <c r="M146" i="1"/>
  <c r="K147" i="1"/>
  <c r="L147" i="1"/>
  <c r="M147" i="1"/>
  <c r="K148" i="1"/>
  <c r="L148" i="1"/>
  <c r="M148" i="1"/>
  <c r="K149" i="1"/>
  <c r="L149" i="1"/>
  <c r="M149" i="1"/>
  <c r="K150" i="1"/>
  <c r="L150" i="1"/>
  <c r="M150" i="1"/>
  <c r="K151" i="1"/>
  <c r="L151" i="1"/>
  <c r="M151" i="1"/>
  <c r="K152" i="1"/>
  <c r="L152" i="1"/>
  <c r="M152" i="1"/>
  <c r="K153" i="1"/>
  <c r="L153" i="1"/>
  <c r="M153" i="1"/>
  <c r="K154" i="1"/>
  <c r="L154" i="1"/>
  <c r="M154" i="1"/>
  <c r="K155" i="1"/>
  <c r="L155" i="1"/>
  <c r="M155" i="1"/>
  <c r="K156" i="1"/>
  <c r="L156" i="1"/>
  <c r="M156" i="1"/>
  <c r="K157" i="1"/>
  <c r="L157" i="1"/>
  <c r="M157" i="1"/>
  <c r="K158" i="1"/>
  <c r="L158" i="1"/>
  <c r="M158" i="1"/>
  <c r="K159" i="1"/>
  <c r="L159" i="1"/>
  <c r="M159" i="1"/>
  <c r="K160" i="1"/>
  <c r="L160" i="1"/>
  <c r="M160" i="1"/>
  <c r="K161" i="1"/>
  <c r="L161" i="1"/>
  <c r="M161" i="1"/>
  <c r="K162" i="1"/>
  <c r="L162" i="1"/>
  <c r="M162" i="1"/>
  <c r="K163" i="1"/>
  <c r="L163" i="1"/>
  <c r="M163" i="1"/>
  <c r="K164" i="1"/>
  <c r="L164" i="1"/>
  <c r="M164" i="1"/>
  <c r="K165" i="1"/>
  <c r="L165" i="1"/>
  <c r="M165" i="1"/>
  <c r="K166" i="1"/>
  <c r="L166" i="1"/>
  <c r="M166" i="1"/>
  <c r="K167" i="1"/>
  <c r="L167" i="1"/>
  <c r="M167" i="1"/>
  <c r="K168" i="1"/>
  <c r="L168" i="1"/>
  <c r="M168" i="1"/>
  <c r="K169" i="1"/>
  <c r="L169" i="1"/>
  <c r="M169" i="1"/>
  <c r="K170" i="1"/>
  <c r="L170" i="1"/>
  <c r="M170" i="1"/>
  <c r="K171" i="1"/>
  <c r="L171" i="1"/>
  <c r="M171" i="1"/>
  <c r="K172" i="1"/>
  <c r="L172" i="1"/>
  <c r="M172" i="1"/>
  <c r="K173" i="1"/>
  <c r="L173" i="1"/>
  <c r="M173" i="1"/>
  <c r="K174" i="1"/>
  <c r="L174" i="1"/>
  <c r="M174" i="1"/>
  <c r="K175" i="1"/>
  <c r="L175" i="1"/>
  <c r="M175" i="1"/>
  <c r="K176" i="1"/>
  <c r="L176" i="1"/>
  <c r="M176" i="1"/>
  <c r="K177" i="1"/>
  <c r="L177" i="1"/>
  <c r="M177" i="1"/>
  <c r="K178" i="1"/>
  <c r="L178" i="1"/>
  <c r="M178" i="1"/>
  <c r="K179" i="1"/>
  <c r="L179" i="1"/>
  <c r="M179" i="1"/>
  <c r="K180" i="1"/>
  <c r="L180" i="1"/>
  <c r="M180" i="1"/>
  <c r="K181" i="1"/>
  <c r="L181" i="1"/>
  <c r="M181" i="1"/>
  <c r="K182" i="1"/>
  <c r="L182" i="1"/>
  <c r="M182" i="1"/>
  <c r="K183" i="1"/>
  <c r="L183" i="1"/>
  <c r="M183" i="1"/>
  <c r="K184" i="1"/>
  <c r="L184" i="1"/>
  <c r="M184" i="1"/>
  <c r="K185" i="1"/>
  <c r="L185" i="1"/>
  <c r="M185" i="1"/>
  <c r="K186" i="1"/>
  <c r="L186" i="1"/>
  <c r="M186" i="1"/>
  <c r="K187" i="1"/>
  <c r="L187" i="1"/>
  <c r="M187" i="1"/>
  <c r="K188" i="1"/>
  <c r="L188" i="1"/>
  <c r="M188" i="1"/>
  <c r="K189" i="1"/>
  <c r="L189" i="1"/>
  <c r="M189" i="1"/>
  <c r="K190" i="1"/>
  <c r="L190" i="1"/>
  <c r="M190" i="1"/>
  <c r="K191" i="1"/>
  <c r="L191" i="1"/>
  <c r="M191" i="1"/>
  <c r="K192" i="1"/>
  <c r="L192" i="1"/>
  <c r="M192" i="1"/>
  <c r="K193" i="1"/>
  <c r="L193" i="1"/>
  <c r="M193" i="1"/>
  <c r="K194" i="1"/>
  <c r="L194" i="1"/>
  <c r="M194" i="1"/>
  <c r="K195" i="1"/>
  <c r="L195" i="1"/>
  <c r="M195" i="1"/>
  <c r="K196" i="1"/>
  <c r="L196" i="1"/>
  <c r="M196" i="1"/>
  <c r="K197" i="1"/>
  <c r="L197" i="1"/>
  <c r="M197" i="1"/>
  <c r="K198" i="1"/>
  <c r="L198" i="1"/>
  <c r="M198" i="1"/>
  <c r="K199" i="1"/>
  <c r="L199" i="1"/>
  <c r="M199" i="1"/>
  <c r="K200" i="1"/>
  <c r="L200" i="1"/>
  <c r="M200" i="1"/>
  <c r="K201" i="1"/>
  <c r="L201" i="1"/>
  <c r="M201" i="1"/>
  <c r="M2" i="1"/>
  <c r="L2" i="1"/>
  <c r="K2" i="1"/>
  <c r="O3" i="1" l="1"/>
  <c r="O5" i="1"/>
  <c r="O4" i="1"/>
  <c r="O190" i="1"/>
  <c r="N182" i="1"/>
  <c r="N180" i="1"/>
  <c r="N178" i="1"/>
  <c r="N176" i="1"/>
  <c r="N174" i="1"/>
  <c r="N98" i="1"/>
  <c r="N96" i="1"/>
  <c r="N94" i="1"/>
  <c r="N92" i="1"/>
  <c r="O183" i="1"/>
  <c r="O181" i="1"/>
  <c r="O179" i="1"/>
  <c r="O177" i="1"/>
  <c r="O175" i="1"/>
  <c r="O2" i="1"/>
  <c r="N200" i="1"/>
  <c r="N198" i="1"/>
  <c r="N196" i="1"/>
  <c r="N194" i="1"/>
  <c r="N192" i="1"/>
  <c r="O189" i="1"/>
  <c r="O187" i="1"/>
  <c r="O185" i="1"/>
  <c r="O182" i="1"/>
  <c r="O180" i="1"/>
  <c r="O178" i="1"/>
  <c r="O176" i="1"/>
  <c r="O174" i="1"/>
  <c r="N173" i="1"/>
  <c r="O119" i="1"/>
  <c r="O117" i="1"/>
  <c r="O115" i="1"/>
  <c r="O113" i="1"/>
  <c r="O111" i="1"/>
  <c r="O109" i="1"/>
  <c r="O107" i="1"/>
  <c r="O105" i="1"/>
  <c r="O103" i="1"/>
  <c r="O101" i="1"/>
  <c r="O99" i="1"/>
  <c r="O97" i="1"/>
  <c r="O95" i="1"/>
  <c r="O93" i="1"/>
  <c r="N190" i="1"/>
  <c r="N186" i="1"/>
  <c r="N120" i="1"/>
  <c r="N118" i="1"/>
  <c r="N116" i="1"/>
  <c r="N114" i="1"/>
  <c r="N112" i="1"/>
  <c r="N110" i="1"/>
  <c r="N108" i="1"/>
  <c r="N106" i="1"/>
  <c r="N104" i="1"/>
  <c r="N102" i="1"/>
  <c r="N100" i="1"/>
  <c r="O98" i="1"/>
  <c r="O96" i="1"/>
  <c r="O94" i="1"/>
  <c r="O92" i="1"/>
  <c r="N91" i="1"/>
  <c r="N188" i="1"/>
  <c r="N184" i="1"/>
  <c r="N170" i="1"/>
  <c r="N168" i="1"/>
  <c r="N166" i="1"/>
  <c r="N164" i="1"/>
  <c r="N162" i="1"/>
  <c r="N160" i="1"/>
  <c r="N158" i="1"/>
  <c r="N156" i="1"/>
  <c r="N154" i="1"/>
  <c r="N152" i="1"/>
  <c r="N150" i="1"/>
  <c r="N148" i="1"/>
  <c r="N146" i="1"/>
  <c r="N144" i="1"/>
  <c r="N142" i="1"/>
  <c r="N140" i="1"/>
  <c r="N138" i="1"/>
  <c r="N136" i="1"/>
  <c r="N134" i="1"/>
  <c r="N132" i="1"/>
  <c r="N130" i="1"/>
  <c r="N128" i="1"/>
  <c r="N126" i="1"/>
  <c r="N124" i="1"/>
  <c r="N122" i="1"/>
  <c r="O120" i="1"/>
  <c r="O118" i="1"/>
  <c r="O116" i="1"/>
  <c r="O114" i="1"/>
  <c r="O112" i="1"/>
  <c r="O110" i="1"/>
  <c r="O108" i="1"/>
  <c r="O106" i="1"/>
  <c r="O104" i="1"/>
  <c r="O102" i="1"/>
  <c r="O100" i="1"/>
  <c r="N88" i="1"/>
  <c r="N86" i="1"/>
  <c r="N84" i="1"/>
  <c r="N82" i="1"/>
  <c r="N80" i="1"/>
  <c r="N78" i="1"/>
  <c r="N76" i="1"/>
  <c r="N74" i="1"/>
  <c r="N72" i="1"/>
  <c r="N70" i="1"/>
  <c r="N68" i="1"/>
  <c r="O66" i="1"/>
  <c r="O65" i="1"/>
  <c r="O63" i="1"/>
  <c r="O61" i="1"/>
  <c r="O59" i="1"/>
  <c r="O57" i="1"/>
  <c r="O55" i="1"/>
  <c r="O53" i="1"/>
  <c r="O35" i="1"/>
  <c r="O33" i="1"/>
  <c r="O31" i="1"/>
  <c r="O29" i="1"/>
  <c r="O27" i="1"/>
  <c r="O25" i="1"/>
  <c r="O23" i="1"/>
  <c r="O21" i="1"/>
  <c r="O19" i="1"/>
  <c r="N201" i="1"/>
  <c r="N199" i="1"/>
  <c r="N197" i="1"/>
  <c r="N195" i="1"/>
  <c r="N193" i="1"/>
  <c r="N191" i="1"/>
  <c r="O188" i="1"/>
  <c r="O186" i="1"/>
  <c r="O184" i="1"/>
  <c r="N172" i="1"/>
  <c r="O170" i="1"/>
  <c r="N169" i="1"/>
  <c r="N5" i="1"/>
  <c r="N167" i="1"/>
  <c r="N165" i="1"/>
  <c r="N163" i="1"/>
  <c r="N161" i="1"/>
  <c r="N159" i="1"/>
  <c r="N129" i="1"/>
  <c r="N127" i="1"/>
  <c r="N125" i="1"/>
  <c r="N123" i="1"/>
  <c r="N121" i="1"/>
  <c r="N90" i="1"/>
  <c r="O88" i="1"/>
  <c r="N87" i="1"/>
  <c r="N85" i="1"/>
  <c r="N83" i="1"/>
  <c r="N81" i="1"/>
  <c r="N79" i="1"/>
  <c r="N77" i="1"/>
  <c r="N75" i="1"/>
  <c r="N73" i="1"/>
  <c r="N71" i="1"/>
  <c r="N69" i="1"/>
  <c r="N67" i="1"/>
  <c r="O64" i="1"/>
  <c r="O62" i="1"/>
  <c r="O60" i="1"/>
  <c r="O58" i="1"/>
  <c r="O56" i="1"/>
  <c r="O54" i="1"/>
  <c r="O52" i="1"/>
  <c r="N51" i="1"/>
  <c r="N49" i="1"/>
  <c r="N47" i="1"/>
  <c r="N45" i="1"/>
  <c r="N43" i="1"/>
  <c r="N41" i="1"/>
  <c r="N39" i="1"/>
  <c r="N37" i="1"/>
  <c r="O34" i="1"/>
  <c r="O32" i="1"/>
  <c r="O30" i="1"/>
  <c r="O28" i="1"/>
  <c r="O26" i="1"/>
  <c r="O24" i="1"/>
  <c r="O22" i="1"/>
  <c r="O20" i="1"/>
  <c r="O18" i="1"/>
  <c r="N17" i="1"/>
  <c r="N15" i="1"/>
  <c r="N13" i="1"/>
  <c r="N11" i="1"/>
  <c r="N9" i="1"/>
  <c r="N7" i="1"/>
  <c r="O201" i="1"/>
  <c r="O200" i="1"/>
  <c r="O199" i="1"/>
  <c r="O198" i="1"/>
  <c r="O197" i="1"/>
  <c r="O196" i="1"/>
  <c r="O195" i="1"/>
  <c r="O194" i="1"/>
  <c r="O193" i="1"/>
  <c r="O192" i="1"/>
  <c r="O191" i="1"/>
  <c r="N189" i="1"/>
  <c r="N187" i="1"/>
  <c r="N185" i="1"/>
  <c r="N183" i="1"/>
  <c r="N181" i="1"/>
  <c r="N179" i="1"/>
  <c r="N177" i="1"/>
  <c r="N175" i="1"/>
  <c r="O172" i="1"/>
  <c r="N171" i="1"/>
  <c r="O168" i="1"/>
  <c r="O167" i="1"/>
  <c r="O166" i="1"/>
  <c r="O165" i="1"/>
  <c r="O164" i="1"/>
  <c r="O163" i="1"/>
  <c r="O162" i="1"/>
  <c r="O161" i="1"/>
  <c r="O160" i="1"/>
  <c r="O159" i="1"/>
  <c r="N157" i="1"/>
  <c r="O157" i="1"/>
  <c r="N155" i="1"/>
  <c r="O155" i="1"/>
  <c r="N153" i="1"/>
  <c r="O153" i="1"/>
  <c r="N151" i="1"/>
  <c r="O151" i="1"/>
  <c r="N149" i="1"/>
  <c r="O149" i="1"/>
  <c r="N147" i="1"/>
  <c r="O147" i="1"/>
  <c r="N145" i="1"/>
  <c r="O145" i="1"/>
  <c r="N143" i="1"/>
  <c r="O143" i="1"/>
  <c r="N141" i="1"/>
  <c r="O141" i="1"/>
  <c r="N139" i="1"/>
  <c r="O139" i="1"/>
  <c r="N137" i="1"/>
  <c r="O137" i="1"/>
  <c r="N135" i="1"/>
  <c r="O135" i="1"/>
  <c r="N133" i="1"/>
  <c r="O133" i="1"/>
  <c r="N131" i="1"/>
  <c r="O131" i="1"/>
  <c r="O158" i="1"/>
  <c r="O156" i="1"/>
  <c r="O154" i="1"/>
  <c r="O152" i="1"/>
  <c r="O150" i="1"/>
  <c r="O148" i="1"/>
  <c r="O146" i="1"/>
  <c r="O144" i="1"/>
  <c r="O142" i="1"/>
  <c r="O140" i="1"/>
  <c r="O138" i="1"/>
  <c r="O136" i="1"/>
  <c r="O134" i="1"/>
  <c r="O132" i="1"/>
  <c r="O130" i="1"/>
  <c r="O129" i="1"/>
  <c r="O128" i="1"/>
  <c r="O127" i="1"/>
  <c r="O126" i="1"/>
  <c r="O125" i="1"/>
  <c r="O124" i="1"/>
  <c r="O123" i="1"/>
  <c r="O122" i="1"/>
  <c r="O121" i="1"/>
  <c r="N35" i="1"/>
  <c r="N33" i="1"/>
  <c r="N31" i="1"/>
  <c r="N29" i="1"/>
  <c r="N27" i="1"/>
  <c r="N25" i="1"/>
  <c r="N23" i="1"/>
  <c r="N21" i="1"/>
  <c r="N19" i="1"/>
  <c r="O17" i="1"/>
  <c r="O16" i="1"/>
  <c r="O15" i="1"/>
  <c r="O14" i="1"/>
  <c r="O13" i="1"/>
  <c r="O12" i="1"/>
  <c r="O11" i="1"/>
  <c r="O10" i="1"/>
  <c r="O9" i="1"/>
  <c r="O8" i="1"/>
  <c r="O7" i="1"/>
  <c r="O6" i="1"/>
  <c r="N119" i="1"/>
  <c r="N117" i="1"/>
  <c r="N115" i="1"/>
  <c r="N113" i="1"/>
  <c r="N111" i="1"/>
  <c r="N109" i="1"/>
  <c r="N107" i="1"/>
  <c r="N105" i="1"/>
  <c r="N103" i="1"/>
  <c r="N101" i="1"/>
  <c r="N99" i="1"/>
  <c r="N97" i="1"/>
  <c r="N95" i="1"/>
  <c r="N93" i="1"/>
  <c r="O90" i="1"/>
  <c r="N89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N65" i="1"/>
  <c r="N63" i="1"/>
  <c r="N61" i="1"/>
  <c r="N59" i="1"/>
  <c r="N57" i="1"/>
  <c r="N55" i="1"/>
  <c r="N53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173" i="1"/>
  <c r="O171" i="1"/>
  <c r="O169" i="1"/>
  <c r="O91" i="1"/>
  <c r="O89" i="1"/>
  <c r="O87" i="1"/>
  <c r="N2" i="1"/>
</calcChain>
</file>

<file path=xl/connections.xml><?xml version="1.0" encoding="utf-8"?>
<connections xmlns="http://schemas.openxmlformats.org/spreadsheetml/2006/main">
  <connection id="1" name="Kap09_Mitarbeiterliste" type="6" refreshedVersion="4" background="1" saveData="1">
    <textPr sourceFile="E:\Beispieldateien 09\Kap09_Mitarbeiterliste.txt" decimal="," thousands=".">
      <textFields>
        <textField/>
      </textFields>
    </textPr>
  </connection>
</connections>
</file>

<file path=xl/sharedStrings.xml><?xml version="1.0" encoding="utf-8"?>
<sst xmlns="http://schemas.openxmlformats.org/spreadsheetml/2006/main" count="1097" uniqueCount="347">
  <si>
    <t>PrsNr</t>
  </si>
  <si>
    <t>Vorname</t>
  </si>
  <si>
    <t>Name</t>
  </si>
  <si>
    <t>Geburtstag</t>
  </si>
  <si>
    <t>Beschäftigungsbeginn</t>
  </si>
  <si>
    <t>Austrittsdatum</t>
  </si>
  <si>
    <t>Abteilung</t>
  </si>
  <si>
    <t>Kostenstelle</t>
  </si>
  <si>
    <t>KSt_lang</t>
  </si>
  <si>
    <t>Vorgesetzter</t>
  </si>
  <si>
    <t>Antje</t>
  </si>
  <si>
    <t>Alberti</t>
  </si>
  <si>
    <t>JA</t>
  </si>
  <si>
    <t>Lager Waren</t>
  </si>
  <si>
    <t>Jansen</t>
  </si>
  <si>
    <t>Dieter</t>
  </si>
  <si>
    <t>Alpermann</t>
  </si>
  <si>
    <t>FI</t>
  </si>
  <si>
    <t>Finanzen</t>
  </si>
  <si>
    <t>Lahm</t>
  </si>
  <si>
    <t>Christiane</t>
  </si>
  <si>
    <t>Altmeyer</t>
  </si>
  <si>
    <t>WI</t>
  </si>
  <si>
    <t>Versuchswerkstatt Lager</t>
  </si>
  <si>
    <t>Fandrich</t>
  </si>
  <si>
    <t>Birgit</t>
  </si>
  <si>
    <t>Appel</t>
  </si>
  <si>
    <t>GF</t>
  </si>
  <si>
    <t>Geschäftsleitung</t>
  </si>
  <si>
    <t>Konrad</t>
  </si>
  <si>
    <t>Bernhard</t>
  </si>
  <si>
    <t>Backes</t>
  </si>
  <si>
    <t>AB</t>
  </si>
  <si>
    <t>Vertrieb</t>
  </si>
  <si>
    <t>Aufdermauer</t>
  </si>
  <si>
    <t>Domenico</t>
  </si>
  <si>
    <t>Bagheri</t>
  </si>
  <si>
    <t>HR</t>
  </si>
  <si>
    <t>Personal</t>
  </si>
  <si>
    <t>Paatz</t>
  </si>
  <si>
    <t>Bernd</t>
  </si>
  <si>
    <t>Bamberger</t>
  </si>
  <si>
    <t>Claus</t>
  </si>
  <si>
    <t>Barich</t>
  </si>
  <si>
    <t>Dirk</t>
  </si>
  <si>
    <t>Battista</t>
  </si>
  <si>
    <t>Dietrich</t>
  </si>
  <si>
    <t>Bauermeister</t>
  </si>
  <si>
    <t>NG</t>
  </si>
  <si>
    <t>Versand</t>
  </si>
  <si>
    <t>Kristeleit</t>
  </si>
  <si>
    <t>Baumgärtel</t>
  </si>
  <si>
    <t>ON</t>
  </si>
  <si>
    <t>Versuchswerkstatt</t>
  </si>
  <si>
    <t>Jülich</t>
  </si>
  <si>
    <t>Denise</t>
  </si>
  <si>
    <t>Becker</t>
  </si>
  <si>
    <t>Anette</t>
  </si>
  <si>
    <t>Behles</t>
  </si>
  <si>
    <t>Lager</t>
  </si>
  <si>
    <t>Edgar</t>
  </si>
  <si>
    <t>Benner-Machel</t>
  </si>
  <si>
    <t>Elke</t>
  </si>
  <si>
    <t>Beyer</t>
  </si>
  <si>
    <t>Barbara</t>
  </si>
  <si>
    <t>Bieringer</t>
  </si>
  <si>
    <t>FO</t>
  </si>
  <si>
    <t>Geschäftsbereichsleitung</t>
  </si>
  <si>
    <t>Friedrich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</si>
  <si>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</si>
  <si>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</si>
  <si>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</si>
  <si>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</si>
  <si>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</si>
  <si>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</si>
  <si>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</si>
  <si>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</si>
  <si>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</si>
  <si>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IT</t>
  </si>
  <si>
    <t>EDV</t>
  </si>
  <si>
    <t>Hansen</t>
  </si>
  <si>
    <t>Boris</t>
  </si>
  <si>
    <t>Bolling</t>
  </si>
  <si>
    <t>Bosch</t>
  </si>
  <si>
    <t>Brandt</t>
  </si>
  <si>
    <t>Kunze</t>
  </si>
  <si>
    <t>Braun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</si>
  <si>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</si>
  <si>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</si>
  <si>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</si>
  <si>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</si>
  <si>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</si>
  <si>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</si>
  <si>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</si>
  <si>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</si>
  <si>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Einkauf</t>
  </si>
  <si>
    <t>Buddenberg</t>
  </si>
  <si>
    <t>Bühler</t>
  </si>
  <si>
    <t>Burger</t>
  </si>
  <si>
    <t>Diana</t>
  </si>
  <si>
    <t>Busch</t>
  </si>
  <si>
    <t>Steffanie</t>
  </si>
  <si>
    <t>Caelers</t>
  </si>
  <si>
    <t>Carlos</t>
  </si>
  <si>
    <t>Casado</t>
  </si>
  <si>
    <t>Caspary</t>
  </si>
  <si>
    <t>Anita</t>
  </si>
  <si>
    <t>Coleman</t>
  </si>
  <si>
    <t>Csikai</t>
  </si>
  <si>
    <t>Simone</t>
  </si>
  <si>
    <t>Dekant</t>
  </si>
  <si>
    <t>Adolf</t>
  </si>
  <si>
    <t>D'Hoedt</t>
  </si>
  <si>
    <t>Eberhard</t>
  </si>
  <si>
    <t>Dielmann</t>
  </si>
  <si>
    <t>Dienerowitz</t>
  </si>
  <si>
    <t>Andreas</t>
  </si>
  <si>
    <t>Dieterich</t>
  </si>
  <si>
    <t>Doris</t>
  </si>
  <si>
    <t>Ditter</t>
  </si>
  <si>
    <t>Domanowsky</t>
  </si>
  <si>
    <t>Wickelung</t>
  </si>
  <si>
    <t>Dommes</t>
  </si>
  <si>
    <t>Kantine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</si>
  <si>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</si>
  <si>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</si>
  <si>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</si>
  <si>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</si>
  <si>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</si>
  <si>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</si>
  <si>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</si>
  <si>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</si>
  <si>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</si>
  <si>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</si>
  <si>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</si>
  <si>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</si>
  <si>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</si>
  <si>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</si>
  <si>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</si>
  <si>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</si>
  <si>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</si>
  <si>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</si>
  <si>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Auftragslogistik</t>
  </si>
  <si>
    <t>Lehmann</t>
  </si>
  <si>
    <t>Enste</t>
  </si>
  <si>
    <t>Erdmann</t>
  </si>
  <si>
    <t>Christoph</t>
  </si>
  <si>
    <t>Erhardt</t>
  </si>
  <si>
    <t>Albrecht</t>
  </si>
  <si>
    <t>Ermisch</t>
  </si>
  <si>
    <t>DG</t>
  </si>
  <si>
    <t>Wickelei</t>
  </si>
  <si>
    <t>Jeschke</t>
  </si>
  <si>
    <t>Edgard</t>
  </si>
  <si>
    <t>Frederich</t>
  </si>
  <si>
    <t>Anke</t>
  </si>
  <si>
    <t>Fuchs</t>
  </si>
  <si>
    <t>Fürsch</t>
  </si>
  <si>
    <t>US</t>
  </si>
  <si>
    <t>Forschung &amp; Entwicklung</t>
  </si>
  <si>
    <t>Melillo</t>
  </si>
  <si>
    <t>Galette</t>
  </si>
  <si>
    <t>STH</t>
  </si>
  <si>
    <t>Mechanische Fertigung</t>
  </si>
  <si>
    <t>Götz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</si>
  <si>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</si>
  <si>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</si>
  <si>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</si>
  <si>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</si>
  <si>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</si>
  <si>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</si>
  <si>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</si>
  <si>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</si>
  <si>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</si>
  <si>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</si>
  <si>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</si>
  <si>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</si>
  <si>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</si>
  <si>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</si>
  <si>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</si>
  <si>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</si>
  <si>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</si>
  <si>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Marketing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</si>
  <si>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</si>
  <si>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</si>
  <si>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</si>
  <si>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</si>
  <si>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</si>
  <si>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</si>
  <si>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</si>
  <si>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</si>
  <si>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</si>
  <si>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</si>
  <si>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</si>
  <si>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</si>
  <si>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</si>
  <si>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</si>
  <si>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</si>
  <si>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</si>
  <si>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</si>
  <si>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</si>
  <si>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</si>
  <si>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</si>
  <si>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</si>
  <si>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</si>
  <si>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</si>
  <si>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</si>
  <si>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</si>
  <si>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</si>
  <si>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</si>
  <si>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</si>
  <si>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</si>
  <si>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</si>
  <si>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</si>
  <si>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</si>
  <si>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</si>
  <si>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</si>
  <si>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</si>
  <si>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</si>
  <si>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</si>
  <si>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</si>
  <si>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</si>
  <si>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</si>
  <si>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</si>
  <si>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</si>
  <si>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</si>
  <si>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</si>
  <si>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</si>
  <si>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</si>
  <si>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</si>
  <si>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</si>
  <si>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</si>
  <si>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</si>
  <si>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</si>
  <si>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</si>
  <si>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</si>
  <si>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</si>
  <si>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</si>
  <si>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</si>
  <si>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</si>
  <si>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</si>
  <si>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</si>
  <si>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</si>
  <si>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</si>
  <si>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</si>
  <si>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</si>
  <si>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</si>
  <si>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</si>
  <si>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</si>
  <si>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</si>
  <si>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</si>
  <si>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</si>
  <si>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</si>
  <si>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</si>
  <si>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</si>
  <si>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</si>
  <si>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</si>
  <si>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</si>
  <si>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</si>
  <si>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</si>
  <si>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</si>
  <si>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</si>
  <si>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</si>
  <si>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</si>
  <si>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</si>
  <si>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</si>
  <si>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</si>
  <si>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</si>
  <si>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</si>
  <si>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</si>
  <si>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</si>
  <si>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</si>
  <si>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</si>
  <si>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</si>
  <si>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</si>
  <si>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</si>
  <si>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</si>
  <si>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</si>
  <si>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</si>
  <si>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</si>
  <si>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</si>
  <si>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</si>
  <si>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</si>
  <si>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</si>
  <si>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</si>
  <si>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</si>
  <si>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</si>
  <si>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</si>
  <si>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</si>
  <si>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</si>
  <si>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</si>
  <si>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</si>
  <si>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</si>
  <si>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</si>
  <si>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</si>
  <si>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</si>
  <si>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</si>
  <si>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</si>
  <si>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</si>
  <si>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</si>
  <si>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</si>
  <si>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</si>
  <si>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</si>
  <si>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</si>
  <si>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</si>
  <si>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</si>
  <si>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</si>
  <si>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</si>
  <si>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</si>
  <si>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</si>
  <si>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</si>
  <si>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</si>
  <si>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</si>
  <si>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</si>
  <si>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</si>
  <si>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</si>
  <si>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</si>
  <si>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</si>
  <si>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</si>
  <si>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</si>
  <si>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Stand:</t>
  </si>
  <si>
    <t>Betrachtungszeitraum:</t>
  </si>
  <si>
    <t>Beginn:</t>
  </si>
  <si>
    <t>Ende:</t>
  </si>
  <si>
    <t>Eintritt</t>
  </si>
  <si>
    <t>Austritt</t>
  </si>
  <si>
    <t>Status</t>
  </si>
  <si>
    <t>VMonat</t>
  </si>
  <si>
    <t>VDatum</t>
  </si>
  <si>
    <t>Gesamtergebnis</t>
  </si>
  <si>
    <t>(Alle)</t>
  </si>
  <si>
    <t>Ein-/Austritt</t>
  </si>
  <si>
    <t>Ergebnis</t>
  </si>
  <si>
    <t>ZU- und Abgänge</t>
  </si>
  <si>
    <t>Qrtl1</t>
  </si>
  <si>
    <t>Qrtl1 Ergebnis</t>
  </si>
  <si>
    <t>Qrtl2</t>
  </si>
  <si>
    <t>Qrtl2 Ergebnis</t>
  </si>
  <si>
    <t>Qrtl4</t>
  </si>
  <si>
    <t>Qrtl4 Ergebnis</t>
  </si>
  <si>
    <t>Jahre</t>
  </si>
  <si>
    <t>2011</t>
  </si>
  <si>
    <t>2012</t>
  </si>
  <si>
    <t>Qrtl3</t>
  </si>
  <si>
    <t>Qrtl3 Ergebnis</t>
  </si>
  <si>
    <t>2011 Ergebnis</t>
  </si>
  <si>
    <t>2012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</si>
</sst>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0"/>
      <color theme="0" tint="-0.14999847407452621"/>
      <name val="Arial"/>
      <family val="2"/>
    </font>
    <font>
      <sz val="11"/>
      <color theme="1"/>
      <name val="ADMUI3Sm"/>
    </font>
    <font>
      <b/>
      <sz val="10"/>
      <name val="Arial"/>
      <family val="2"/>
    </font>
    <font>
      <sz val="8"/>
      <color rgb="FF000000"/>
      <name val="Tahoma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4" fontId="0" fillId="0" borderId="0" xfId="0" applyNumberFormat="1"/>
    <xf numFmtId="0" fontId="1" fillId="2" borderId="0" xfId="0" applyFont="1" applyFill="1"/>
    <xf numFmtId="0" fontId="2" fillId="2" borderId="0" xfId="0" applyFont="1" applyFill="1" applyAlignment="1">
      <alignment vertical="center"/>
    </xf>
    <xf numFmtId="14" fontId="3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/>
    <xf numFmtId="14" fontId="0" fillId="2" borderId="1" xfId="0" applyNumberFormat="1" applyFill="1" applyBorder="1" applyAlignment="1">
      <alignment horizontal="left"/>
    </xf>
    <xf numFmtId="0" fontId="0" fillId="0" borderId="0" xfId="0" applyNumberFormat="1"/>
    <xf numFmtId="14" fontId="5" fillId="0" borderId="0" xfId="0" applyNumberFormat="1" applyFont="1"/>
    <xf numFmtId="0" fontId="6" fillId="3" borderId="0" xfId="0" applyFont="1" applyFill="1" applyAlignment="1">
      <alignment horizontal="center"/>
    </xf>
    <xf numFmtId="0" fontId="6" fillId="3" borderId="0" xfId="0" applyFont="1" applyFill="1"/>
    <xf numFmtId="14" fontId="6" fillId="3" borderId="0" xfId="0" applyNumberFormat="1" applyFont="1" applyFill="1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pivotButton="1"/>
    <xf numFmtId="0" fontId="0" fillId="2" borderId="0" xfId="0" applyNumberFormat="1" applyFill="1"/>
    <xf numFmtId="164" fontId="0" fillId="2" borderId="0" xfId="0" applyNumberFormat="1" applyFill="1"/>
    <xf numFmtId="0" fontId="8" fillId="4" borderId="0" xfId="0" applyFont="1" applyFill="1"/>
    <xf numFmtId="0" fontId="8" fillId="4" borderId="0" xfId="0" applyNumberFormat="1" applyFont="1" applyFill="1"/>
  </cellXfs>
  <cellStyles count="1">
    <cellStyle name="Standard" xfId="0" builtinId="0"/>
  </cellStyles>
  <dxfs count="4">
    <dxf>
      <font>
        <color theme="0"/>
      </font>
    </dxf>
    <dxf>
      <fill>
        <patternFill patternType="solid">
          <bgColor theme="0" tint="-0.499984740745262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fmlaLink="$C$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0</xdr:rowOff>
        </xdr:from>
        <xdr:to>
          <xdr:col>1</xdr:col>
          <xdr:colOff>847725</xdr:colOff>
          <xdr:row>2</xdr:row>
          <xdr:rowOff>0</xdr:rowOff>
        </xdr:to>
        <xdr:sp macro="" textlink="">
          <xdr:nvSpPr>
            <xdr:cNvPr id="2054" name="Option Butto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Kalenderjahr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847725</xdr:colOff>
          <xdr:row>3</xdr:row>
          <xdr:rowOff>0</xdr:rowOff>
        </xdr:to>
        <xdr:sp macro="" textlink=""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letzten 12 Monate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0</xdr:rowOff>
        </xdr:from>
        <xdr:to>
          <xdr:col>1</xdr:col>
          <xdr:colOff>847725</xdr:colOff>
          <xdr:row>4</xdr:row>
          <xdr:rowOff>0</xdr:rowOff>
        </xdr:to>
        <xdr:sp macro="" textlink="">
          <xdr:nvSpPr>
            <xdr:cNvPr id="2056" name="Option Button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aktueller Monat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</xdr:row>
          <xdr:rowOff>0</xdr:rowOff>
        </xdr:from>
        <xdr:to>
          <xdr:col>1</xdr:col>
          <xdr:colOff>847725</xdr:colOff>
          <xdr:row>5</xdr:row>
          <xdr:rowOff>0</xdr:rowOff>
        </xdr:to>
        <xdr:sp macro="" textlink="">
          <xdr:nvSpPr>
            <xdr:cNvPr id="2057" name="Option Button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freier Zeitraum</a:t>
              </a:r>
              <a:endParaRPr lang="de-DE"/>
            </a:p>
          </xdr:txBody>
        </xdr:sp>
        <xdr:clientData/>
      </xdr:twoCellAnchor>
    </mc:Choice>
    <mc:Fallback/>
  </mc:AlternateContent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önkediek" refreshedDate="41030.801451273146" createdVersion="4" refreshedVersion="4" minRefreshableVersion="3" recordCount="200">
  <cacheSource type="worksheet">
    <worksheetSource ref="A1:O201" sheet="Datenimport"/>
  </cacheSource>
  <cacheFields count="16">
    <cacheField name="PrsNr" numFmtId="0">
      <sharedItems containsSemiMixedTypes="0" containsString="0" containsNumber="1" containsInteger="1" minValue="1001" maxValue="3133"/>
    </cacheField>
    <cacheField name="Vorname" numFmtId="0">
      <sharedItems count="78">
        <s v="Antje"/>
        <s v="Dieter"/>
        <s v="Christiane"/>
        <s v="Birgit"/>
        <s v="Bernhard"/>
        <s v="Domenico"/>
        <s v="Bernd"/>
        <s v="Claus"/>
        <s v="Dirk"/>
        <s v="Dietrich"/>
        <s v="Denise"/>
        <s v="Anette"/>
        <s v="Edgar"/>
        <s v="Elke"/>
        <s v="Barbara"/>
        <s v="Anne"/>
        <s v="Alfred"/>
        <s v="Dagmar"/>
        <s v="Eckhard"/>
        <s v="Boris"/>
        <s v="Bettina"/>
        <s v="Detmar"/>
        <s v="Diana"/>
        <s v="Steffanie"/>
        <s v="Carlos"/>
        <s v="Anita"/>
        <s v="Simone"/>
        <s v="Adolf"/>
        <s v="Eberhard"/>
        <s v="Andreas"/>
        <s v="Doris"/>
        <s v="Clemens"/>
        <s v="Christian"/>
        <s v="Carolin"/>
        <s v="Detlef"/>
        <s v="Dorothea"/>
        <s v="Cornelius"/>
        <s v="Bodo"/>
        <s v="Christoph"/>
        <s v="Albrecht"/>
        <s v="Edgard"/>
        <s v="Anke"/>
        <s v="Axel"/>
        <s v="Jessica"/>
        <s v="Armin"/>
        <s v="Albert"/>
        <s v="Julia"/>
        <s v="Egon"/>
        <s v="Eckart"/>
        <s v="Christof"/>
        <s v="Anna"/>
        <s v="Annabel"/>
        <s v="Diether"/>
        <s v="Detlev"/>
        <s v="Arno"/>
        <s v="Edmond"/>
        <s v="Alexander"/>
        <s v="Fiederike"/>
        <s v="Daniel"/>
        <s v="Bärbel"/>
        <s v="Ulrike"/>
        <s v="Alf"/>
        <s v="Anton"/>
        <s v="Alois"/>
        <s v="Janina"/>
        <s v="Ansgar"/>
        <s v="Annemarie"/>
        <s v="Antonia"/>
        <s v="Alexandra"/>
        <s v="Brigitte"/>
        <s v="Burkhard"/>
        <s v="Maria"/>
        <s v="Ines"/>
        <s v="Adelhart"/>
        <s v="Achim"/>
        <s v="Sonja"/>
        <s v="Egmont"/>
        <s v="Bruno"/>
      </sharedItems>
    </cacheField>
    <cacheField name="Name" numFmtId="0">
      <sharedItems count="184">
        <s v="Alberti"/>
        <s v="Alpermann"/>
        <s v="Altmeyer"/>
        <s v="Appel"/>
        <s v="Backes"/>
        <s v="Bagheri"/>
        <s v="Bamberger"/>
        <s v="Barich"/>
        <s v="Battista"/>
        <s v="Bauermeister"/>
        <s v="Baumgärtel"/>
        <s v="Becker"/>
        <s v="Behles"/>
        <s v="Benner-Machel"/>
        <s v="Beyer"/>
        <s v="Bieringer"/>
        <s v="Bindels"/>
        <s v="Bischoff"/>
        <s v="Blimke"/>
        <s v="Blum"/>
        <s v="Boguth"/>
        <s v="Bolling"/>
        <s v="Bosch"/>
        <s v="Brandt"/>
        <s v="Braun"/>
        <s v="Bräutigam"/>
        <s v="Breivogel"/>
        <s v="Breuer"/>
        <s v="Breyer"/>
        <s v="Brodehl"/>
        <s v="Brokamp"/>
        <s v="Buddenberg"/>
        <s v="Bühler"/>
        <s v="Burger"/>
        <s v="Busch"/>
        <s v="Caelers"/>
        <s v="Casado"/>
        <s v="Caspary"/>
        <s v="Coleman"/>
        <s v="Csikai"/>
        <s v="Dekant"/>
        <s v="D'Hoedt"/>
        <s v="Dielmann"/>
        <s v="Dienerowitz"/>
        <s v="Dieterich"/>
        <s v="Ditter"/>
        <s v="Domanowsky"/>
        <s v="Dommes"/>
        <s v="Dörr"/>
        <s v="Drömer"/>
        <s v="Duclervil"/>
        <s v="Eckert"/>
        <s v="Eckhardt"/>
        <s v="Eckstaedt"/>
        <s v="Eder"/>
        <s v="Ehrke"/>
        <s v="Emmrich"/>
        <s v="Englert"/>
        <s v="Enste"/>
        <s v="Erdmann"/>
        <s v="Erhardt"/>
        <s v="Ermisch"/>
        <s v="Frederich"/>
        <s v="Fuchs"/>
        <s v="Fürsch"/>
        <s v="Galette"/>
        <s v="Gall"/>
        <s v="Ganser"/>
        <s v="Gaschermann-Matterstock"/>
        <s v="Gati-Fabry"/>
        <s v="Gehm"/>
        <s v="Heimes"/>
        <s v="Heine"/>
        <s v="Held"/>
        <s v="Henkel"/>
        <s v="Herbst"/>
        <s v="Herr"/>
        <s v="Heyde"/>
        <s v="Höckmayr"/>
        <s v="Hoffmann"/>
        <s v="Högel"/>
        <s v="Höll"/>
        <s v="Hübner"/>
        <s v="Jung"/>
        <s v="Kalb"/>
        <s v="Kielhorn"/>
        <s v="Kissel"/>
        <s v="Kleimann"/>
        <s v="Klein"/>
        <s v="Klemke"/>
        <s v="Klockenkemper"/>
        <s v="Kluthe"/>
        <s v="Knopp"/>
        <s v="Knoth"/>
        <s v="Köhler"/>
        <s v="König"/>
        <s v="Kramer"/>
        <s v="Krost"/>
        <s v="Lenz"/>
        <s v="Leppert"/>
        <s v="Lingenfelder"/>
        <s v="Lisch"/>
        <s v="Loch"/>
        <s v="Mees"/>
        <s v="Metz"/>
        <s v="Michelbach"/>
        <s v="Miketta"/>
        <s v="Mühr"/>
        <s v="Müller"/>
        <s v="Naegle"/>
        <s v="Nagel"/>
        <s v="Nanninga"/>
        <s v="Neuschaefer"/>
        <s v="Niesterok"/>
        <s v="Niethammer"/>
        <s v="Nöll"/>
        <s v="Nowack"/>
        <s v="Oberländer"/>
        <s v="Ohr"/>
        <s v="Oppermann"/>
        <s v="Palitzsch"/>
        <s v="Passek"/>
        <s v="Permand"/>
        <s v="Pfeifer"/>
        <s v="Philippi"/>
        <s v="Plappert"/>
        <s v="Poloczek"/>
        <s v="Pook"/>
        <s v="Poppenberg"/>
        <s v="Posenauer"/>
        <s v="Preissler"/>
        <s v="Quade"/>
        <s v="Rabenhorst"/>
        <s v="Rasch"/>
        <s v="Rathsmann"/>
        <s v="Regius"/>
        <s v="Regler"/>
        <s v="Reiser"/>
        <s v="Rhein"/>
        <s v="Riebsamen"/>
        <s v="Ritz"/>
        <s v="Rivinius"/>
        <s v="Rixen"/>
        <s v="Roche"/>
        <s v="Roch-Schröter"/>
        <s v="Rosinus"/>
        <s v="Rösler"/>
        <s v="Rothhahn"/>
        <s v="Rusche"/>
        <s v="Sachse"/>
        <s v="Sakmann"/>
        <s v="Schaible"/>
        <s v="Scheerer"/>
        <s v="Schenk"/>
        <s v="Schepp"/>
        <s v="Schmid"/>
        <s v="Schmidt"/>
        <s v="Schmidtmayer"/>
        <s v="Schmitt"/>
        <s v="Schmutte"/>
        <s v="Schneider"/>
        <s v="Schott"/>
        <s v="Schrader"/>
        <s v="Schrapper"/>
        <s v="Schulz"/>
        <s v="Schuster"/>
        <s v="Schütt"/>
        <s v="Schwarz"/>
        <s v="Strobel"/>
        <s v="Templin"/>
        <s v="Texter"/>
        <s v="Theissing-Rocholl"/>
        <s v="Thomalla"/>
        <s v="Thome"/>
        <s v="Träxler"/>
        <s v="Trennheuser"/>
        <s v="Xifia-Wolff"/>
        <s v="Zeides"/>
        <s v="Zell"/>
        <s v="Zeyer"/>
        <s v="Ziesch"/>
        <s v="Zilly"/>
        <s v="Zimmermann"/>
        <s v="Zöller"/>
      </sharedItems>
    </cacheField>
    <cacheField name="Geburtstag" numFmtId="14">
      <sharedItems containsSemiMixedTypes="0" containsNonDate="0" containsDate="1" containsString="0" minDate="1947-09-28T00:00:00" maxDate="1994-04-25T00:00:00"/>
    </cacheField>
    <cacheField name="Beschäftigungsbeginn" numFmtId="14">
      <sharedItems containsSemiMixedTypes="0" containsNonDate="0" containsDate="1" containsString="0" minDate="1979-06-01T00:00:00" maxDate="2012-06-02T00:00:00"/>
    </cacheField>
    <cacheField name="Austrittsdatum" numFmtId="0">
      <sharedItems containsNonDate="0" containsDate="1" containsString="0" containsBlank="1" minDate="2012-03-31T00:00:00" maxDate="2013-01-01T00:00:00"/>
    </cacheField>
    <cacheField name="Abteilung" numFmtId="0">
      <sharedItems count="14">
        <s v="JA"/>
        <s v="FI"/>
        <s v="WI"/>
        <s v="GF"/>
        <s v="AB"/>
        <s v="HR"/>
        <s v="NG"/>
        <s v="ON"/>
        <s v="FO"/>
        <s v="IT"/>
        <s v="PO"/>
        <s v="DG"/>
        <s v="US"/>
        <s v="STH"/>
      </sharedItems>
    </cacheField>
    <cacheField name="Kostenstelle" numFmtId="0">
      <sharedItems containsSemiMixedTypes="0" containsString="0" containsNumber="1" containsInteger="1" minValue="13200" maxValue="65010" count="21">
        <n v="64000"/>
        <n v="25000"/>
        <n v="51020"/>
        <n v="55000"/>
        <n v="22010"/>
        <n v="13200"/>
        <n v="65000"/>
        <n v="44000"/>
        <n v="51000"/>
        <n v="31000"/>
        <n v="49000"/>
        <n v="48000"/>
        <n v="21000"/>
        <n v="65010"/>
        <n v="51010"/>
        <n v="26000"/>
        <n v="41000"/>
        <n v="46000"/>
        <n v="43000"/>
        <n v="22020"/>
        <n v="22030"/>
      </sharedItems>
    </cacheField>
    <cacheField name="KSt_lang" numFmtId="0">
      <sharedItems/>
    </cacheField>
    <cacheField name="Vorgesetzter" numFmtId="0">
      <sharedItems/>
    </cacheField>
    <cacheField name="Eintritt" numFmtId="0">
      <sharedItems/>
    </cacheField>
    <cacheField name="Austritt" numFmtId="0">
      <sharedItems/>
    </cacheField>
    <cacheField name="Status" numFmtId="0">
      <sharedItems count="4">
        <s v=""/>
        <s v="Eintritt"/>
        <s v="Ein-/Austritt"/>
        <s v="Austritt"/>
      </sharedItems>
    </cacheField>
    <cacheField name="VMonat" numFmtId="0">
      <sharedItems/>
    </cacheField>
    <cacheField name="VDatum" numFmtId="164">
      <sharedItems containsSemiMixedTypes="0" containsNonDate="0" containsDate="1" containsString="0" minDate="1899-12-30T00:00:00" maxDate="2012-10-01T00:00:00" count="13">
        <d v="1899-12-30T00:00:00"/>
        <d v="2012-03-01T00:00:00"/>
        <d v="2011-11-01T00:00:00"/>
        <d v="2011-12-01T00:00:00"/>
        <d v="2012-09-30T00:00:00"/>
        <d v="2011-10-01T00:00:00"/>
        <d v="2012-05-01T00:00:00"/>
        <d v="2012-06-01T00:00:00"/>
        <d v="2012-01-01T00:00:00"/>
        <d v="2012-07-31T00:00:00"/>
        <d v="2012-08-31T00:00:00"/>
        <d v="2012-06-30T00:00:00"/>
        <d v="2012-04-01T00:00:00"/>
      </sharedItems>
      <fieldGroup par="15" base="14">
        <rangePr groupBy="quarters" startDate="1899-12-30T00:00:00" endDate="2012-10-01T00:00:00"/>
        <groupItems count="6">
          <s v="&lt;00.01.1900"/>
          <s v="Qrtl1"/>
          <s v="Qrtl2"/>
          <s v="Qrtl3"/>
          <s v="Qrtl4"/>
          <s v="&gt;01.10.2012"/>
        </groupItems>
      </fieldGroup>
    </cacheField>
    <cacheField name="Jahre" numFmtId="0" databaseField="0">
      <fieldGroup base="14">
        <rangePr groupBy="years" startDate="1899-12-30T00:00:00" endDate="2012-10-01T00:00:00"/>
        <groupItems count="115">
          <s v="&lt;00.01.1900"/>
          <s v="1900"/>
          <s v="1901"/>
          <s v="1902"/>
          <s v="1903"/>
          <s v="1904"/>
          <s v="1905"/>
          <s v="1906"/>
          <s v="1907"/>
          <s v="1908"/>
          <s v="1909"/>
          <s v="1910"/>
          <s v="1911"/>
          <s v="1912"/>
          <s v="1913"/>
          <s v="1914"/>
          <s v="1915"/>
          <s v="1916"/>
          <s v="1917"/>
          <s v="1918"/>
          <s v="1919"/>
          <s v="1920"/>
          <s v="1921"/>
          <s v="1922"/>
          <s v="1923"/>
          <s v="1924"/>
          <s v="1925"/>
          <s v="1926"/>
          <s v="1927"/>
          <s v="1928"/>
          <s v="1929"/>
          <s v="1930"/>
          <s v="1931"/>
          <s v="1932"/>
          <s v="1933"/>
          <s v="1934"/>
          <s v="1935"/>
          <s v="1936"/>
          <s v="1937"/>
          <s v="1938"/>
          <s v="1939"/>
          <s v="1940"/>
          <s v="1941"/>
          <s v="1942"/>
          <s v="1943"/>
          <s v="1944"/>
          <s v="1945"/>
          <s v="1946"/>
          <s v="1947"/>
          <s v="1948"/>
          <s v="1949"/>
          <s v="1950"/>
          <s v="1951"/>
          <s v="1952"/>
          <s v="1953"/>
          <s v="1954"/>
          <s v="1955"/>
          <s v="1956"/>
          <s v="1957"/>
          <s v="1958"/>
          <s v="1959"/>
          <s v="1960"/>
          <s v="1961"/>
          <s v="1962"/>
          <s v="1963"/>
          <s v="1964"/>
          <s v="1965"/>
          <s v="1966"/>
          <s v="1967"/>
          <s v="1968"/>
          <s v="1969"/>
          <s v="1970"/>
          <s v="1971"/>
          <s v="1972"/>
          <s v="1973"/>
          <s v="1974"/>
          <s v="1975"/>
          <s v="1976"/>
          <s v="1977"/>
          <s v="1978"/>
          <s v="1979"/>
          <s v="1980"/>
          <s v="1981"/>
          <s v="1982"/>
          <s v="1983"/>
          <s v="1984"/>
          <s v="1985"/>
          <s v="1986"/>
          <s v="1987"/>
          <s v="1988"/>
          <s v="1989"/>
          <s v="1990"/>
          <s v="1991"/>
          <s v="1992"/>
          <s v="1993"/>
          <s v="1994"/>
          <s v="1995"/>
          <s v="1996"/>
          <s v="1997"/>
          <s v="1998"/>
          <s v="1999"/>
          <s v="2000"/>
          <s v="2001"/>
          <s v="2002"/>
          <s v="2003"/>
          <s v="2004"/>
          <s v="2005"/>
          <s v="2006"/>
          <s v="2007"/>
          <s v="2008"/>
          <s v="2009"/>
          <s v="2010"/>
          <s v="2011"/>
          <s v="2012"/>
          <s v="&gt;01.10.201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0">
  <r>
    <n v="1001"/>
    <x v="0"/>
    <x v="0"/>
    <d v="1949-06-02T00:00:00"/>
    <d v="2010-08-01T00:00:00"/>
    <m/>
    <x v="0"/>
    <x v="0"/>
    <s v="Lager Waren"/>
    <s v="Jansen"/>
    <s v=""/>
    <s v=""/>
    <x v="0"/>
    <s v=""/>
    <x v="0"/>
  </r>
  <r>
    <n v="1020"/>
    <x v="1"/>
    <x v="1"/>
    <d v="1966-10-23T00:00:00"/>
    <d v="2009-12-01T00:00:00"/>
    <m/>
    <x v="1"/>
    <x v="1"/>
    <s v="Finanzen"/>
    <s v="Lahm"/>
    <s v=""/>
    <s v=""/>
    <x v="0"/>
    <s v=""/>
    <x v="0"/>
  </r>
  <r>
    <n v="1027"/>
    <x v="2"/>
    <x v="2"/>
    <d v="1947-09-28T00:00:00"/>
    <d v="1979-06-01T00:00:00"/>
    <m/>
    <x v="2"/>
    <x v="2"/>
    <s v="Versuchswerkstatt Lager"/>
    <s v="Fandrich"/>
    <s v=""/>
    <s v=""/>
    <x v="0"/>
    <s v=""/>
    <x v="0"/>
  </r>
  <r>
    <n v="1031"/>
    <x v="3"/>
    <x v="3"/>
    <d v="1962-03-26T00:00:00"/>
    <d v="2009-09-01T00:00:00"/>
    <m/>
    <x v="3"/>
    <x v="3"/>
    <s v="Geschäftsleitung"/>
    <s v="Konrad"/>
    <s v=""/>
    <s v=""/>
    <x v="0"/>
    <s v=""/>
    <x v="0"/>
  </r>
  <r>
    <n v="1034"/>
    <x v="4"/>
    <x v="4"/>
    <d v="1951-07-12T00:00:00"/>
    <d v="2008-01-01T00:00:00"/>
    <m/>
    <x v="4"/>
    <x v="4"/>
    <s v="Vertrieb"/>
    <s v="Aufdermauer"/>
    <s v=""/>
    <s v=""/>
    <x v="0"/>
    <s v=""/>
    <x v="0"/>
  </r>
  <r>
    <n v="1048"/>
    <x v="5"/>
    <x v="5"/>
    <d v="1963-05-22T00:00:00"/>
    <d v="2010-01-01T00:00:00"/>
    <m/>
    <x v="5"/>
    <x v="5"/>
    <s v="Personal"/>
    <s v="Paatz"/>
    <s v=""/>
    <s v=""/>
    <x v="0"/>
    <s v=""/>
    <x v="0"/>
  </r>
  <r>
    <n v="1061"/>
    <x v="6"/>
    <x v="6"/>
    <d v="1973-09-12T00:00:00"/>
    <d v="1994-11-01T00:00:00"/>
    <m/>
    <x v="5"/>
    <x v="5"/>
    <s v="Personal"/>
    <s v="Paatz"/>
    <s v=""/>
    <s v=""/>
    <x v="0"/>
    <s v=""/>
    <x v="0"/>
  </r>
  <r>
    <n v="1062"/>
    <x v="7"/>
    <x v="7"/>
    <d v="1970-09-24T00:00:00"/>
    <d v="1994-11-01T00:00:00"/>
    <m/>
    <x v="5"/>
    <x v="5"/>
    <s v="Personal"/>
    <s v="Paatz"/>
    <s v=""/>
    <s v=""/>
    <x v="0"/>
    <s v=""/>
    <x v="0"/>
  </r>
  <r>
    <n v="1095"/>
    <x v="8"/>
    <x v="8"/>
    <d v="1978-04-14T00:00:00"/>
    <d v="1997-05-01T00:00:00"/>
    <m/>
    <x v="0"/>
    <x v="0"/>
    <s v="Lager Waren"/>
    <s v="Jansen"/>
    <s v=""/>
    <s v=""/>
    <x v="0"/>
    <s v=""/>
    <x v="0"/>
  </r>
  <r>
    <n v="1096"/>
    <x v="9"/>
    <x v="9"/>
    <d v="1976-11-20T00:00:00"/>
    <d v="1997-05-01T00:00:00"/>
    <m/>
    <x v="6"/>
    <x v="6"/>
    <s v="Versand"/>
    <s v="Kristeleit"/>
    <s v=""/>
    <s v=""/>
    <x v="0"/>
    <s v=""/>
    <x v="0"/>
  </r>
  <r>
    <n v="1097"/>
    <x v="9"/>
    <x v="10"/>
    <d v="1981-10-15T00:00:00"/>
    <d v="2003-06-01T00:00:00"/>
    <m/>
    <x v="7"/>
    <x v="7"/>
    <s v="Versuchswerkstatt"/>
    <s v="Jülich"/>
    <s v=""/>
    <s v=""/>
    <x v="0"/>
    <s v=""/>
    <x v="0"/>
  </r>
  <r>
    <n v="1104"/>
    <x v="10"/>
    <x v="11"/>
    <d v="1976-10-15T00:00:00"/>
    <d v="1998-05-01T00:00:00"/>
    <m/>
    <x v="0"/>
    <x v="0"/>
    <s v="Lager Waren"/>
    <s v="Jansen"/>
    <s v=""/>
    <s v=""/>
    <x v="0"/>
    <s v=""/>
    <x v="0"/>
  </r>
  <r>
    <n v="1109"/>
    <x v="11"/>
    <x v="12"/>
    <d v="1978-10-21T00:00:00"/>
    <d v="1998-11-01T00:00:00"/>
    <m/>
    <x v="2"/>
    <x v="8"/>
    <s v="Lager"/>
    <s v="Fandrich"/>
    <s v=""/>
    <s v=""/>
    <x v="0"/>
    <s v=""/>
    <x v="0"/>
  </r>
  <r>
    <n v="1110"/>
    <x v="12"/>
    <x v="13"/>
    <d v="1982-03-22T00:00:00"/>
    <d v="1999-05-01T00:00:00"/>
    <m/>
    <x v="1"/>
    <x v="1"/>
    <s v="Finanzen"/>
    <s v="Lahm"/>
    <s v=""/>
    <s v=""/>
    <x v="0"/>
    <s v=""/>
    <x v="0"/>
  </r>
  <r>
    <n v="1116"/>
    <x v="13"/>
    <x v="14"/>
    <d v="1983-09-20T00:00:00"/>
    <d v="1999-11-01T00:00:00"/>
    <m/>
    <x v="5"/>
    <x v="5"/>
    <s v="Personal"/>
    <s v="Paatz"/>
    <s v=""/>
    <s v=""/>
    <x v="0"/>
    <s v=""/>
    <x v="0"/>
  </r>
  <r>
    <n v="1117"/>
    <x v="4"/>
    <x v="14"/>
    <d v="1979-04-20T00:00:00"/>
    <d v="1999-11-01T00:00:00"/>
    <m/>
    <x v="3"/>
    <x v="3"/>
    <s v="Geschäftsleitung"/>
    <s v="Konrad"/>
    <s v=""/>
    <s v=""/>
    <x v="0"/>
    <s v=""/>
    <x v="0"/>
  </r>
  <r>
    <n v="1121"/>
    <x v="14"/>
    <x v="15"/>
    <d v="1982-03-12T00:00:00"/>
    <d v="2012-03-01T00:00:00"/>
    <m/>
    <x v="8"/>
    <x v="9"/>
    <s v="Geschäftsbereichsleitung"/>
    <s v="Friedrich"/>
    <s v="Eintritt"/>
    <s v=""/>
    <x v="1"/>
    <s v="2012 / 03"/>
    <x v="1"/>
  </r>
  <r>
    <n v="1127"/>
    <x v="15"/>
    <x v="16"/>
    <d v="1982-09-21T00:00:00"/>
    <d v="2011-11-01T00:00:00"/>
    <d v="2012-03-31T00:00:00"/>
    <x v="8"/>
    <x v="9"/>
    <s v="Geschäftsbereichsleitung"/>
    <s v="Friedrich"/>
    <s v="Eintritt"/>
    <s v="Austritt"/>
    <x v="2"/>
    <s v="2011 / 11"/>
    <x v="2"/>
  </r>
  <r>
    <n v="1129"/>
    <x v="16"/>
    <x v="17"/>
    <d v="1970-05-15T00:00:00"/>
    <d v="2011-12-01T00:00:00"/>
    <m/>
    <x v="2"/>
    <x v="2"/>
    <s v="Versuchswerkstatt Lager"/>
    <s v="Fandrich"/>
    <s v="Eintritt"/>
    <s v=""/>
    <x v="1"/>
    <s v="2011 / 12"/>
    <x v="3"/>
  </r>
  <r>
    <n v="1134"/>
    <x v="3"/>
    <x v="18"/>
    <d v="1969-07-31T00:00:00"/>
    <d v="2001-07-01T00:00:00"/>
    <m/>
    <x v="6"/>
    <x v="6"/>
    <s v="Versand"/>
    <s v="Kristeleit"/>
    <s v=""/>
    <s v=""/>
    <x v="0"/>
    <s v=""/>
    <x v="0"/>
  </r>
  <r>
    <n v="1141"/>
    <x v="17"/>
    <x v="19"/>
    <d v="1986-08-27T00:00:00"/>
    <d v="2008-06-01T00:00:00"/>
    <m/>
    <x v="2"/>
    <x v="8"/>
    <s v="Lager"/>
    <s v="Fandrich"/>
    <s v=""/>
    <s v=""/>
    <x v="0"/>
    <s v=""/>
    <x v="0"/>
  </r>
  <r>
    <n v="1142"/>
    <x v="18"/>
    <x v="20"/>
    <d v="1973-08-25T00:00:00"/>
    <d v="2002-07-01T00:00:00"/>
    <m/>
    <x v="9"/>
    <x v="10"/>
    <s v="EDV"/>
    <s v="Hansen"/>
    <s v=""/>
    <s v=""/>
    <x v="0"/>
    <s v=""/>
    <x v="0"/>
  </r>
  <r>
    <n v="1147"/>
    <x v="19"/>
    <x v="21"/>
    <d v="1984-05-27T00:00:00"/>
    <d v="2003-02-01T00:00:00"/>
    <m/>
    <x v="5"/>
    <x v="5"/>
    <s v="Personal"/>
    <s v="Paatz"/>
    <s v=""/>
    <s v=""/>
    <x v="0"/>
    <s v=""/>
    <x v="0"/>
  </r>
  <r>
    <n v="1148"/>
    <x v="14"/>
    <x v="22"/>
    <d v="1979-08-11T00:00:00"/>
    <d v="2003-05-01T00:00:00"/>
    <m/>
    <x v="1"/>
    <x v="1"/>
    <s v="Finanzen"/>
    <s v="Lahm"/>
    <s v=""/>
    <s v=""/>
    <x v="0"/>
    <s v=""/>
    <x v="0"/>
  </r>
  <r>
    <n v="1159"/>
    <x v="8"/>
    <x v="23"/>
    <d v="1983-10-24T00:00:00"/>
    <d v="2010-11-01T00:00:00"/>
    <d v="2012-09-30T00:00:00"/>
    <x v="9"/>
    <x v="11"/>
    <s v="EDV"/>
    <s v="Kunze"/>
    <s v=""/>
    <s v="Austritt"/>
    <x v="3"/>
    <s v="2012 / 09"/>
    <x v="4"/>
  </r>
  <r>
    <n v="1160"/>
    <x v="1"/>
    <x v="24"/>
    <d v="1983-03-30T00:00:00"/>
    <d v="2005-11-01T00:00:00"/>
    <m/>
    <x v="2"/>
    <x v="8"/>
    <s v="Lager"/>
    <s v="Fandrich"/>
    <s v=""/>
    <s v=""/>
    <x v="0"/>
    <s v=""/>
    <x v="0"/>
  </r>
  <r>
    <n v="1161"/>
    <x v="6"/>
    <x v="25"/>
    <d v="1966-01-22T00:00:00"/>
    <d v="2005-12-01T00:00:00"/>
    <m/>
    <x v="5"/>
    <x v="5"/>
    <s v="Personal"/>
    <s v="Paatz"/>
    <s v=""/>
    <s v=""/>
    <x v="0"/>
    <s v=""/>
    <x v="0"/>
  </r>
  <r>
    <n v="1162"/>
    <x v="20"/>
    <x v="26"/>
    <d v="1982-09-18T00:00:00"/>
    <d v="2006-01-01T00:00:00"/>
    <m/>
    <x v="8"/>
    <x v="9"/>
    <s v="Geschäftsbereichsleitung"/>
    <s v="Friedrich"/>
    <s v=""/>
    <s v=""/>
    <x v="0"/>
    <s v=""/>
    <x v="0"/>
  </r>
  <r>
    <n v="1175"/>
    <x v="14"/>
    <x v="27"/>
    <d v="1990-10-25T00:00:00"/>
    <d v="2007-08-01T00:00:00"/>
    <m/>
    <x v="2"/>
    <x v="8"/>
    <s v="Lager"/>
    <s v="Fandrich"/>
    <s v=""/>
    <s v=""/>
    <x v="0"/>
    <s v=""/>
    <x v="0"/>
  </r>
  <r>
    <n v="1176"/>
    <x v="21"/>
    <x v="28"/>
    <d v="1978-04-01T00:00:00"/>
    <d v="2007-11-01T00:00:00"/>
    <m/>
    <x v="0"/>
    <x v="0"/>
    <s v="Lager Waren"/>
    <s v="Jansen"/>
    <s v=""/>
    <s v=""/>
    <x v="0"/>
    <s v=""/>
    <x v="0"/>
  </r>
  <r>
    <n v="1177"/>
    <x v="7"/>
    <x v="29"/>
    <d v="1980-10-30T00:00:00"/>
    <d v="2007-11-01T00:00:00"/>
    <m/>
    <x v="9"/>
    <x v="10"/>
    <s v="EDV"/>
    <s v="Hansen"/>
    <s v=""/>
    <s v=""/>
    <x v="0"/>
    <s v=""/>
    <x v="0"/>
  </r>
  <r>
    <n v="1178"/>
    <x v="14"/>
    <x v="30"/>
    <d v="1980-07-23T00:00:00"/>
    <d v="2007-12-01T00:00:00"/>
    <m/>
    <x v="4"/>
    <x v="12"/>
    <s v="Einkauf"/>
    <s v="Aufdermauer"/>
    <s v=""/>
    <s v=""/>
    <x v="0"/>
    <s v=""/>
    <x v="0"/>
  </r>
  <r>
    <n v="1181"/>
    <x v="14"/>
    <x v="31"/>
    <d v="1982-03-09T00:00:00"/>
    <d v="2011-02-01T00:00:00"/>
    <m/>
    <x v="2"/>
    <x v="2"/>
    <s v="Versuchswerkstatt Lager"/>
    <s v="Fandrich"/>
    <s v=""/>
    <s v=""/>
    <x v="0"/>
    <s v=""/>
    <x v="0"/>
  </r>
  <r>
    <n v="1183"/>
    <x v="2"/>
    <x v="32"/>
    <d v="1986-10-17T00:00:00"/>
    <d v="2004-12-01T00:00:00"/>
    <m/>
    <x v="0"/>
    <x v="0"/>
    <s v="Lager Waren"/>
    <s v="Jansen"/>
    <s v=""/>
    <s v=""/>
    <x v="0"/>
    <s v=""/>
    <x v="0"/>
  </r>
  <r>
    <n v="1186"/>
    <x v="17"/>
    <x v="33"/>
    <d v="1992-07-09T00:00:00"/>
    <d v="2009-02-01T00:00:00"/>
    <m/>
    <x v="4"/>
    <x v="12"/>
    <s v="Einkauf"/>
    <s v="Aufdermauer"/>
    <s v=""/>
    <s v=""/>
    <x v="0"/>
    <s v=""/>
    <x v="0"/>
  </r>
  <r>
    <n v="1188"/>
    <x v="22"/>
    <x v="34"/>
    <d v="1982-05-06T00:00:00"/>
    <d v="2008-03-01T00:00:00"/>
    <m/>
    <x v="0"/>
    <x v="0"/>
    <s v="Lager Waren"/>
    <s v="Jansen"/>
    <s v=""/>
    <s v=""/>
    <x v="0"/>
    <s v=""/>
    <x v="0"/>
  </r>
  <r>
    <n v="1193"/>
    <x v="23"/>
    <x v="35"/>
    <d v="1980-07-09T00:00:00"/>
    <d v="2008-06-01T00:00:00"/>
    <m/>
    <x v="4"/>
    <x v="12"/>
    <s v="Einkauf"/>
    <s v="Aufdermauer"/>
    <s v=""/>
    <s v=""/>
    <x v="0"/>
    <s v=""/>
    <x v="0"/>
  </r>
  <r>
    <n v="1194"/>
    <x v="24"/>
    <x v="36"/>
    <d v="1991-05-11T00:00:00"/>
    <d v="2008-06-01T00:00:00"/>
    <m/>
    <x v="2"/>
    <x v="8"/>
    <s v="Lager"/>
    <s v="Fandrich"/>
    <s v=""/>
    <s v=""/>
    <x v="0"/>
    <s v=""/>
    <x v="0"/>
  </r>
  <r>
    <n v="1197"/>
    <x v="14"/>
    <x v="37"/>
    <d v="1980-05-25T00:00:00"/>
    <d v="2008-08-01T00:00:00"/>
    <m/>
    <x v="2"/>
    <x v="8"/>
    <s v="Lager"/>
    <s v="Fandrich"/>
    <s v=""/>
    <s v=""/>
    <x v="0"/>
    <s v=""/>
    <x v="0"/>
  </r>
  <r>
    <n v="1198"/>
    <x v="25"/>
    <x v="38"/>
    <d v="1977-02-11T00:00:00"/>
    <d v="2008-09-01T00:00:00"/>
    <m/>
    <x v="2"/>
    <x v="8"/>
    <s v="Lager"/>
    <s v="Fandrich"/>
    <s v=""/>
    <s v=""/>
    <x v="0"/>
    <s v=""/>
    <x v="0"/>
  </r>
  <r>
    <n v="1199"/>
    <x v="6"/>
    <x v="39"/>
    <d v="1986-04-04T00:00:00"/>
    <d v="2009-11-01T00:00:00"/>
    <m/>
    <x v="4"/>
    <x v="12"/>
    <s v="Einkauf"/>
    <s v="Aufdermauer"/>
    <s v=""/>
    <s v=""/>
    <x v="0"/>
    <s v=""/>
    <x v="0"/>
  </r>
  <r>
    <n v="1200"/>
    <x v="26"/>
    <x v="40"/>
    <d v="1979-09-07T00:00:00"/>
    <d v="2010-01-01T00:00:00"/>
    <m/>
    <x v="1"/>
    <x v="1"/>
    <s v="Finanzen"/>
    <s v="Lahm"/>
    <s v=""/>
    <s v=""/>
    <x v="0"/>
    <s v=""/>
    <x v="0"/>
  </r>
  <r>
    <n v="1201"/>
    <x v="27"/>
    <x v="41"/>
    <d v="1991-04-08T00:00:00"/>
    <d v="2009-02-01T00:00:00"/>
    <m/>
    <x v="2"/>
    <x v="2"/>
    <s v="Versuchswerkstatt Lager"/>
    <s v="Fandrich"/>
    <s v=""/>
    <s v=""/>
    <x v="0"/>
    <s v=""/>
    <x v="0"/>
  </r>
  <r>
    <n v="1203"/>
    <x v="28"/>
    <x v="42"/>
    <d v="1978-07-25T00:00:00"/>
    <d v="2009-07-01T00:00:00"/>
    <m/>
    <x v="1"/>
    <x v="1"/>
    <s v="Finanzen"/>
    <s v="Lahm"/>
    <s v=""/>
    <s v=""/>
    <x v="0"/>
    <s v=""/>
    <x v="0"/>
  </r>
  <r>
    <n v="1204"/>
    <x v="10"/>
    <x v="43"/>
    <d v="1993-05-21T00:00:00"/>
    <d v="2011-08-01T00:00:00"/>
    <m/>
    <x v="0"/>
    <x v="0"/>
    <s v="Lager Waren"/>
    <s v="Jansen"/>
    <s v=""/>
    <s v=""/>
    <x v="0"/>
    <s v=""/>
    <x v="0"/>
  </r>
  <r>
    <n v="1206"/>
    <x v="29"/>
    <x v="44"/>
    <d v="1977-12-25T00:00:00"/>
    <d v="2008-08-01T00:00:00"/>
    <m/>
    <x v="1"/>
    <x v="1"/>
    <s v="Finanzen"/>
    <s v="Lahm"/>
    <s v=""/>
    <s v=""/>
    <x v="0"/>
    <s v=""/>
    <x v="0"/>
  </r>
  <r>
    <n v="1210"/>
    <x v="30"/>
    <x v="45"/>
    <d v="1978-10-20T00:00:00"/>
    <d v="2009-07-01T00:00:00"/>
    <m/>
    <x v="0"/>
    <x v="0"/>
    <s v="Lager Waren"/>
    <s v="Jansen"/>
    <s v=""/>
    <s v=""/>
    <x v="0"/>
    <s v=""/>
    <x v="0"/>
  </r>
  <r>
    <n v="1212"/>
    <x v="6"/>
    <x v="46"/>
    <d v="1987-12-09T00:00:00"/>
    <d v="2011-10-01T00:00:00"/>
    <m/>
    <x v="6"/>
    <x v="13"/>
    <s v="Wickelung"/>
    <s v="Kristeleit"/>
    <s v="Eintritt"/>
    <s v=""/>
    <x v="1"/>
    <s v="2011 / 10"/>
    <x v="5"/>
  </r>
  <r>
    <n v="1215"/>
    <x v="6"/>
    <x v="47"/>
    <d v="1992-10-25T00:00:00"/>
    <d v="2008-12-01T00:00:00"/>
    <m/>
    <x v="2"/>
    <x v="14"/>
    <s v="Kantine"/>
    <s v="Fandrich"/>
    <s v=""/>
    <s v=""/>
    <x v="0"/>
    <s v=""/>
    <x v="0"/>
  </r>
  <r>
    <n v="1221"/>
    <x v="31"/>
    <x v="48"/>
    <d v="1993-01-20T00:00:00"/>
    <d v="2009-03-01T00:00:00"/>
    <m/>
    <x v="2"/>
    <x v="14"/>
    <s v="Kantine"/>
    <s v="Fandrich"/>
    <s v=""/>
    <s v=""/>
    <x v="0"/>
    <s v=""/>
    <x v="0"/>
  </r>
  <r>
    <n v="1223"/>
    <x v="32"/>
    <x v="49"/>
    <d v="1989-11-25T00:00:00"/>
    <d v="2012-03-01T00:00:00"/>
    <m/>
    <x v="8"/>
    <x v="9"/>
    <s v="Geschäftsbereichsleitung"/>
    <s v="Friedrich"/>
    <s v="Eintritt"/>
    <s v=""/>
    <x v="1"/>
    <s v="2012 / 03"/>
    <x v="1"/>
  </r>
  <r>
    <n v="1224"/>
    <x v="6"/>
    <x v="50"/>
    <d v="1987-01-22T00:00:00"/>
    <d v="2009-04-01T00:00:00"/>
    <m/>
    <x v="2"/>
    <x v="14"/>
    <s v="Kantine"/>
    <s v="Fandrich"/>
    <s v=""/>
    <s v=""/>
    <x v="0"/>
    <s v=""/>
    <x v="0"/>
  </r>
  <r>
    <n v="1227"/>
    <x v="33"/>
    <x v="51"/>
    <d v="1982-04-20T00:00:00"/>
    <d v="2009-06-01T00:00:00"/>
    <m/>
    <x v="3"/>
    <x v="3"/>
    <s v="Geschäftsleitung"/>
    <s v="Konrad"/>
    <s v=""/>
    <s v=""/>
    <x v="0"/>
    <s v=""/>
    <x v="0"/>
  </r>
  <r>
    <n v="1228"/>
    <x v="3"/>
    <x v="52"/>
    <d v="1987-05-06T00:00:00"/>
    <d v="2009-07-01T00:00:00"/>
    <m/>
    <x v="2"/>
    <x v="8"/>
    <s v="Lager"/>
    <s v="Fandrich"/>
    <s v=""/>
    <s v=""/>
    <x v="0"/>
    <s v=""/>
    <x v="0"/>
  </r>
  <r>
    <n v="1229"/>
    <x v="34"/>
    <x v="53"/>
    <d v="1981-05-18T00:00:00"/>
    <d v="2009-07-01T00:00:00"/>
    <m/>
    <x v="1"/>
    <x v="1"/>
    <s v="Finanzen"/>
    <s v="Lahm"/>
    <s v=""/>
    <s v=""/>
    <x v="0"/>
    <s v=""/>
    <x v="0"/>
  </r>
  <r>
    <n v="1231"/>
    <x v="35"/>
    <x v="54"/>
    <d v="1962-11-06T00:00:00"/>
    <d v="2009-07-01T00:00:00"/>
    <m/>
    <x v="6"/>
    <x v="13"/>
    <s v="Wickelung"/>
    <s v="Kristeleit"/>
    <s v=""/>
    <s v=""/>
    <x v="0"/>
    <s v=""/>
    <x v="0"/>
  </r>
  <r>
    <n v="1232"/>
    <x v="32"/>
    <x v="55"/>
    <d v="1981-10-21T00:00:00"/>
    <d v="2009-08-01T00:00:00"/>
    <m/>
    <x v="2"/>
    <x v="8"/>
    <s v="Lager"/>
    <s v="Fandrich"/>
    <s v=""/>
    <s v=""/>
    <x v="0"/>
    <s v=""/>
    <x v="0"/>
  </r>
  <r>
    <n v="1233"/>
    <x v="36"/>
    <x v="56"/>
    <d v="1988-07-16T00:00:00"/>
    <d v="2009-08-01T00:00:00"/>
    <m/>
    <x v="4"/>
    <x v="12"/>
    <s v="Einkauf"/>
    <s v="Aufdermauer"/>
    <s v=""/>
    <s v=""/>
    <x v="0"/>
    <s v=""/>
    <x v="0"/>
  </r>
  <r>
    <n v="1234"/>
    <x v="37"/>
    <x v="57"/>
    <d v="1992-09-23T00:00:00"/>
    <d v="2009-09-01T00:00:00"/>
    <m/>
    <x v="10"/>
    <x v="15"/>
    <s v="Auftragslogistik"/>
    <s v="Lehmann"/>
    <s v=""/>
    <s v=""/>
    <x v="0"/>
    <s v=""/>
    <x v="0"/>
  </r>
  <r>
    <n v="1235"/>
    <x v="1"/>
    <x v="58"/>
    <d v="1991-09-08T00:00:00"/>
    <d v="2011-11-01T00:00:00"/>
    <d v="2012-09-30T00:00:00"/>
    <x v="2"/>
    <x v="8"/>
    <s v="Lager"/>
    <s v="Fandrich"/>
    <s v="Eintritt"/>
    <s v="Austritt"/>
    <x v="2"/>
    <s v="2011 / 11"/>
    <x v="2"/>
  </r>
  <r>
    <n v="1236"/>
    <x v="28"/>
    <x v="59"/>
    <d v="1993-06-20T00:00:00"/>
    <d v="2011-04-01T00:00:00"/>
    <m/>
    <x v="6"/>
    <x v="13"/>
    <s v="Wickelung"/>
    <s v="Kristeleit"/>
    <s v=""/>
    <s v=""/>
    <x v="0"/>
    <s v=""/>
    <x v="0"/>
  </r>
  <r>
    <n v="1238"/>
    <x v="38"/>
    <x v="60"/>
    <d v="1992-10-29T00:00:00"/>
    <d v="2010-05-01T00:00:00"/>
    <m/>
    <x v="2"/>
    <x v="2"/>
    <s v="Versuchswerkstatt Lager"/>
    <s v="Fandrich"/>
    <s v=""/>
    <s v=""/>
    <x v="0"/>
    <s v=""/>
    <x v="0"/>
  </r>
  <r>
    <n v="2004"/>
    <x v="39"/>
    <x v="61"/>
    <d v="1965-08-07T00:00:00"/>
    <d v="2009-05-01T00:00:00"/>
    <m/>
    <x v="11"/>
    <x v="16"/>
    <s v="Wickelei"/>
    <s v="Jeschke"/>
    <s v=""/>
    <s v=""/>
    <x v="0"/>
    <s v=""/>
    <x v="0"/>
  </r>
  <r>
    <n v="2017"/>
    <x v="40"/>
    <x v="62"/>
    <d v="1949-10-26T00:00:00"/>
    <d v="2010-06-01T00:00:00"/>
    <m/>
    <x v="11"/>
    <x v="16"/>
    <s v="Wickelei"/>
    <s v="Jeschke"/>
    <s v=""/>
    <s v=""/>
    <x v="0"/>
    <s v=""/>
    <x v="0"/>
  </r>
  <r>
    <n v="2024"/>
    <x v="41"/>
    <x v="63"/>
    <d v="1962-05-30T00:00:00"/>
    <d v="2012-05-01T00:00:00"/>
    <m/>
    <x v="11"/>
    <x v="16"/>
    <s v="Wickelei"/>
    <s v="Jeschke"/>
    <s v="Eintritt"/>
    <s v=""/>
    <x v="1"/>
    <s v="2012 / 05"/>
    <x v="6"/>
  </r>
  <r>
    <n v="2055"/>
    <x v="1"/>
    <x v="64"/>
    <d v="1952-07-01T00:00:00"/>
    <d v="2012-06-01T00:00:00"/>
    <m/>
    <x v="12"/>
    <x v="17"/>
    <s v="Forschung &amp; Entwicklung"/>
    <s v="Melillo"/>
    <s v="Eintritt"/>
    <s v=""/>
    <x v="1"/>
    <s v="2012 / 06"/>
    <x v="7"/>
  </r>
  <r>
    <n v="2094"/>
    <x v="38"/>
    <x v="65"/>
    <d v="1963-09-01T00:00:00"/>
    <d v="2010-02-01T00:00:00"/>
    <m/>
    <x v="13"/>
    <x v="18"/>
    <s v="Mechanische Fertigung"/>
    <s v="Götz"/>
    <s v=""/>
    <s v=""/>
    <x v="0"/>
    <s v=""/>
    <x v="0"/>
  </r>
  <r>
    <n v="2114"/>
    <x v="6"/>
    <x v="66"/>
    <d v="1961-08-14T00:00:00"/>
    <d v="2009-07-01T00:00:00"/>
    <m/>
    <x v="11"/>
    <x v="16"/>
    <s v="Wickelei"/>
    <s v="Jeschke"/>
    <s v=""/>
    <s v=""/>
    <x v="0"/>
    <s v=""/>
    <x v="0"/>
  </r>
  <r>
    <n v="2115"/>
    <x v="29"/>
    <x v="67"/>
    <d v="1970-11-14T00:00:00"/>
    <d v="2009-07-01T00:00:00"/>
    <m/>
    <x v="11"/>
    <x v="16"/>
    <s v="Wickelei"/>
    <s v="Jeschke"/>
    <s v=""/>
    <s v=""/>
    <x v="0"/>
    <s v=""/>
    <x v="0"/>
  </r>
  <r>
    <n v="2117"/>
    <x v="42"/>
    <x v="68"/>
    <d v="1966-09-10T00:00:00"/>
    <d v="2009-07-01T00:00:00"/>
    <m/>
    <x v="11"/>
    <x v="16"/>
    <s v="Wickelei"/>
    <s v="Jeschke"/>
    <s v=""/>
    <s v=""/>
    <x v="0"/>
    <s v=""/>
    <x v="0"/>
  </r>
  <r>
    <n v="2123"/>
    <x v="43"/>
    <x v="69"/>
    <d v="1949-04-10T00:00:00"/>
    <d v="2009-07-01T00:00:00"/>
    <m/>
    <x v="11"/>
    <x v="16"/>
    <s v="Wickelei"/>
    <s v="Jeschke"/>
    <s v=""/>
    <s v=""/>
    <x v="0"/>
    <s v=""/>
    <x v="0"/>
  </r>
  <r>
    <n v="2145"/>
    <x v="14"/>
    <x v="70"/>
    <d v="1963-08-12T00:00:00"/>
    <d v="2007-11-01T00:00:00"/>
    <m/>
    <x v="10"/>
    <x v="15"/>
    <s v="Auftragslogistik"/>
    <s v="Lehmann"/>
    <s v=""/>
    <s v=""/>
    <x v="0"/>
    <s v=""/>
    <x v="0"/>
  </r>
  <r>
    <n v="2152"/>
    <x v="44"/>
    <x v="71"/>
    <d v="1966-10-09T00:00:00"/>
    <d v="2007-11-01T00:00:00"/>
    <m/>
    <x v="10"/>
    <x v="15"/>
    <s v="Auftragslogistik"/>
    <s v="Lehmann"/>
    <s v=""/>
    <s v=""/>
    <x v="0"/>
    <s v=""/>
    <x v="0"/>
  </r>
  <r>
    <n v="2197"/>
    <x v="1"/>
    <x v="72"/>
    <d v="1964-01-11T00:00:00"/>
    <d v="2008-05-01T00:00:00"/>
    <m/>
    <x v="11"/>
    <x v="16"/>
    <s v="Wickelei"/>
    <s v="Jeschke"/>
    <s v=""/>
    <s v=""/>
    <x v="0"/>
    <s v=""/>
    <x v="0"/>
  </r>
  <r>
    <n v="2203"/>
    <x v="45"/>
    <x v="73"/>
    <d v="1953-12-26T00:00:00"/>
    <d v="2008-06-01T00:00:00"/>
    <m/>
    <x v="11"/>
    <x v="16"/>
    <s v="Wickelei"/>
    <s v="Jeschke"/>
    <s v=""/>
    <s v=""/>
    <x v="0"/>
    <s v=""/>
    <x v="0"/>
  </r>
  <r>
    <n v="2209"/>
    <x v="46"/>
    <x v="74"/>
    <d v="1963-08-18T00:00:00"/>
    <d v="2008-07-01T00:00:00"/>
    <m/>
    <x v="10"/>
    <x v="15"/>
    <s v="Auftragslogistik"/>
    <s v="Lehmann"/>
    <s v=""/>
    <s v=""/>
    <x v="0"/>
    <s v=""/>
    <x v="0"/>
  </r>
  <r>
    <n v="2219"/>
    <x v="42"/>
    <x v="75"/>
    <d v="1966-11-16T00:00:00"/>
    <d v="2008-08-01T00:00:00"/>
    <m/>
    <x v="1"/>
    <x v="1"/>
    <s v="Finanzen"/>
    <s v="Lahm"/>
    <s v=""/>
    <s v=""/>
    <x v="0"/>
    <s v=""/>
    <x v="0"/>
  </r>
  <r>
    <n v="2234"/>
    <x v="29"/>
    <x v="76"/>
    <d v="1964-02-18T00:00:00"/>
    <d v="1989-01-01T00:00:00"/>
    <m/>
    <x v="4"/>
    <x v="19"/>
    <s v="Vertrieb"/>
    <s v="Aufdermauer"/>
    <s v=""/>
    <s v=""/>
    <x v="0"/>
    <s v=""/>
    <x v="0"/>
  </r>
  <r>
    <n v="2239"/>
    <x v="7"/>
    <x v="77"/>
    <d v="1964-05-15T00:00:00"/>
    <d v="1989-03-01T00:00:00"/>
    <m/>
    <x v="4"/>
    <x v="20"/>
    <s v="Marketing"/>
    <s v="Aufdermauer"/>
    <s v=""/>
    <s v=""/>
    <x v="0"/>
    <s v=""/>
    <x v="0"/>
  </r>
  <r>
    <n v="2269"/>
    <x v="20"/>
    <x v="78"/>
    <d v="1974-03-12T00:00:00"/>
    <d v="2012-01-01T00:00:00"/>
    <m/>
    <x v="10"/>
    <x v="15"/>
    <s v="Auftragslogistik"/>
    <s v="Lehmann"/>
    <s v="Eintritt"/>
    <s v=""/>
    <x v="1"/>
    <s v="2012 / 01"/>
    <x v="8"/>
  </r>
  <r>
    <n v="2271"/>
    <x v="47"/>
    <x v="79"/>
    <d v="1963-05-08T00:00:00"/>
    <d v="1990-04-01T00:00:00"/>
    <m/>
    <x v="13"/>
    <x v="18"/>
    <s v="Mechanische Fertigung"/>
    <s v="Götz"/>
    <s v=""/>
    <s v=""/>
    <x v="0"/>
    <s v=""/>
    <x v="0"/>
  </r>
  <r>
    <n v="2341"/>
    <x v="48"/>
    <x v="80"/>
    <d v="1962-05-23T00:00:00"/>
    <d v="1993-02-01T00:00:00"/>
    <m/>
    <x v="5"/>
    <x v="5"/>
    <s v="Personal"/>
    <s v="Paatz"/>
    <s v=""/>
    <s v=""/>
    <x v="0"/>
    <s v=""/>
    <x v="0"/>
  </r>
  <r>
    <n v="2342"/>
    <x v="49"/>
    <x v="81"/>
    <d v="1968-10-26T00:00:00"/>
    <d v="1993-02-01T00:00:00"/>
    <m/>
    <x v="10"/>
    <x v="15"/>
    <s v="Auftragslogistik"/>
    <s v="Lehmann"/>
    <s v=""/>
    <s v=""/>
    <x v="0"/>
    <s v=""/>
    <x v="0"/>
  </r>
  <r>
    <n v="2372"/>
    <x v="50"/>
    <x v="82"/>
    <d v="1963-12-11T00:00:00"/>
    <d v="1993-12-01T00:00:00"/>
    <m/>
    <x v="10"/>
    <x v="15"/>
    <s v="Auftragslogistik"/>
    <s v="Lehmann"/>
    <s v=""/>
    <s v=""/>
    <x v="0"/>
    <s v=""/>
    <x v="0"/>
  </r>
  <r>
    <n v="2389"/>
    <x v="29"/>
    <x v="83"/>
    <d v="1975-08-05T00:00:00"/>
    <d v="1994-05-01T00:00:00"/>
    <m/>
    <x v="11"/>
    <x v="16"/>
    <s v="Wickelei"/>
    <s v="Jeschke"/>
    <s v=""/>
    <s v=""/>
    <x v="0"/>
    <s v=""/>
    <x v="0"/>
  </r>
  <r>
    <n v="2399"/>
    <x v="45"/>
    <x v="84"/>
    <d v="1970-10-04T00:00:00"/>
    <d v="1994-06-01T00:00:00"/>
    <m/>
    <x v="10"/>
    <x v="15"/>
    <s v="Auftragslogistik"/>
    <s v="Lehmann"/>
    <s v=""/>
    <s v=""/>
    <x v="0"/>
    <s v=""/>
    <x v="0"/>
  </r>
  <r>
    <n v="2401"/>
    <x v="32"/>
    <x v="85"/>
    <d v="1965-10-20T00:00:00"/>
    <d v="1994-06-01T00:00:00"/>
    <m/>
    <x v="9"/>
    <x v="11"/>
    <s v="EDV"/>
    <s v="Kunze"/>
    <s v=""/>
    <s v=""/>
    <x v="0"/>
    <s v=""/>
    <x v="0"/>
  </r>
  <r>
    <n v="2429"/>
    <x v="51"/>
    <x v="86"/>
    <d v="1975-03-29T00:00:00"/>
    <d v="2011-04-01T00:00:00"/>
    <m/>
    <x v="10"/>
    <x v="15"/>
    <s v="Auftragslogistik"/>
    <s v="Lehmann"/>
    <s v=""/>
    <s v=""/>
    <x v="0"/>
    <s v=""/>
    <x v="0"/>
  </r>
  <r>
    <n v="2430"/>
    <x v="52"/>
    <x v="87"/>
    <d v="1965-01-03T00:00:00"/>
    <d v="1995-04-01T00:00:00"/>
    <m/>
    <x v="10"/>
    <x v="15"/>
    <s v="Auftragslogistik"/>
    <s v="Lehmann"/>
    <s v=""/>
    <s v=""/>
    <x v="0"/>
    <s v=""/>
    <x v="0"/>
  </r>
  <r>
    <n v="2444"/>
    <x v="4"/>
    <x v="88"/>
    <d v="1972-10-16T00:00:00"/>
    <d v="1995-05-01T00:00:00"/>
    <m/>
    <x v="10"/>
    <x v="15"/>
    <s v="Auftragslogistik"/>
    <s v="Lehmann"/>
    <s v=""/>
    <s v=""/>
    <x v="0"/>
    <s v=""/>
    <x v="0"/>
  </r>
  <r>
    <n v="2446"/>
    <x v="53"/>
    <x v="89"/>
    <d v="1994-04-24T00:00:00"/>
    <d v="2011-06-01T00:00:00"/>
    <m/>
    <x v="5"/>
    <x v="5"/>
    <s v="Personal"/>
    <s v="Paatz"/>
    <s v=""/>
    <s v=""/>
    <x v="0"/>
    <s v=""/>
    <x v="0"/>
  </r>
  <r>
    <n v="2449"/>
    <x v="54"/>
    <x v="90"/>
    <d v="1971-06-18T00:00:00"/>
    <d v="1995-06-01T00:00:00"/>
    <m/>
    <x v="10"/>
    <x v="15"/>
    <s v="Auftragslogistik"/>
    <s v="Lehmann"/>
    <s v=""/>
    <s v=""/>
    <x v="0"/>
    <s v=""/>
    <x v="0"/>
  </r>
  <r>
    <n v="2452"/>
    <x v="55"/>
    <x v="91"/>
    <d v="1975-12-28T00:00:00"/>
    <d v="1995-07-01T00:00:00"/>
    <m/>
    <x v="11"/>
    <x v="16"/>
    <s v="Wickelei"/>
    <s v="Jeschke"/>
    <s v=""/>
    <s v=""/>
    <x v="0"/>
    <s v=""/>
    <x v="0"/>
  </r>
  <r>
    <n v="2461"/>
    <x v="56"/>
    <x v="92"/>
    <d v="1972-04-06T00:00:00"/>
    <d v="1995-11-01T00:00:00"/>
    <d v="2012-07-31T00:00:00"/>
    <x v="9"/>
    <x v="11"/>
    <s v="EDV"/>
    <s v="Kunze"/>
    <s v=""/>
    <s v="Austritt"/>
    <x v="3"/>
    <s v="2012 / 07"/>
    <x v="9"/>
  </r>
  <r>
    <n v="2462"/>
    <x v="57"/>
    <x v="93"/>
    <d v="1976-02-06T00:00:00"/>
    <d v="1995-12-01T00:00:00"/>
    <m/>
    <x v="11"/>
    <x v="16"/>
    <s v="Wickelei"/>
    <s v="Jeschke"/>
    <s v=""/>
    <s v=""/>
    <x v="0"/>
    <s v=""/>
    <x v="0"/>
  </r>
  <r>
    <n v="2477"/>
    <x v="58"/>
    <x v="94"/>
    <d v="1980-08-30T00:00:00"/>
    <d v="2002-04-01T00:00:00"/>
    <m/>
    <x v="10"/>
    <x v="15"/>
    <s v="Auftragslogistik"/>
    <s v="Lehmann"/>
    <s v=""/>
    <s v=""/>
    <x v="0"/>
    <s v=""/>
    <x v="0"/>
  </r>
  <r>
    <n v="2492"/>
    <x v="9"/>
    <x v="94"/>
    <d v="1966-04-07T00:00:00"/>
    <d v="1996-05-01T00:00:00"/>
    <m/>
    <x v="11"/>
    <x v="16"/>
    <s v="Wickelei"/>
    <s v="Jeschke"/>
    <s v=""/>
    <s v=""/>
    <x v="0"/>
    <s v=""/>
    <x v="0"/>
  </r>
  <r>
    <n v="2506"/>
    <x v="6"/>
    <x v="95"/>
    <d v="1977-11-30T00:00:00"/>
    <d v="1996-06-01T00:00:00"/>
    <m/>
    <x v="11"/>
    <x v="16"/>
    <s v="Wickelei"/>
    <s v="Jeschke"/>
    <s v=""/>
    <s v=""/>
    <x v="0"/>
    <s v=""/>
    <x v="0"/>
  </r>
  <r>
    <n v="2522"/>
    <x v="59"/>
    <x v="96"/>
    <d v="1967-02-06T00:00:00"/>
    <d v="2010-12-01T00:00:00"/>
    <m/>
    <x v="10"/>
    <x v="15"/>
    <s v="Auftragslogistik"/>
    <s v="Lehmann"/>
    <s v=""/>
    <s v=""/>
    <x v="0"/>
    <s v=""/>
    <x v="0"/>
  </r>
  <r>
    <n v="2528"/>
    <x v="8"/>
    <x v="97"/>
    <d v="1974-11-15T00:00:00"/>
    <d v="1996-07-01T00:00:00"/>
    <m/>
    <x v="11"/>
    <x v="16"/>
    <s v="Wickelei"/>
    <s v="Jeschke"/>
    <s v=""/>
    <s v=""/>
    <x v="0"/>
    <s v=""/>
    <x v="0"/>
  </r>
  <r>
    <n v="2531"/>
    <x v="1"/>
    <x v="98"/>
    <d v="1948-08-04T00:00:00"/>
    <d v="1996-08-01T00:00:00"/>
    <m/>
    <x v="5"/>
    <x v="5"/>
    <s v="Personal"/>
    <s v="Paatz"/>
    <s v=""/>
    <s v=""/>
    <x v="0"/>
    <s v=""/>
    <x v="0"/>
  </r>
  <r>
    <n v="2532"/>
    <x v="60"/>
    <x v="99"/>
    <d v="1978-06-01T00:00:00"/>
    <d v="1996-08-01T00:00:00"/>
    <m/>
    <x v="10"/>
    <x v="15"/>
    <s v="Auftragslogistik"/>
    <s v="Lehmann"/>
    <s v=""/>
    <s v=""/>
    <x v="0"/>
    <s v=""/>
    <x v="0"/>
  </r>
  <r>
    <n v="2535"/>
    <x v="61"/>
    <x v="100"/>
    <d v="1967-06-26T00:00:00"/>
    <d v="1996-08-01T00:00:00"/>
    <m/>
    <x v="11"/>
    <x v="16"/>
    <s v="Wickelei"/>
    <s v="Jeschke"/>
    <s v=""/>
    <s v=""/>
    <x v="0"/>
    <s v=""/>
    <x v="0"/>
  </r>
  <r>
    <n v="2539"/>
    <x v="6"/>
    <x v="101"/>
    <d v="1965-04-14T00:00:00"/>
    <d v="1996-10-01T00:00:00"/>
    <m/>
    <x v="10"/>
    <x v="15"/>
    <s v="Auftragslogistik"/>
    <s v="Lehmann"/>
    <s v=""/>
    <s v=""/>
    <x v="0"/>
    <s v=""/>
    <x v="0"/>
  </r>
  <r>
    <n v="2541"/>
    <x v="6"/>
    <x v="102"/>
    <d v="1979-03-16T00:00:00"/>
    <d v="1996-11-01T00:00:00"/>
    <m/>
    <x v="10"/>
    <x v="15"/>
    <s v="Auftragslogistik"/>
    <s v="Lehmann"/>
    <s v=""/>
    <s v=""/>
    <x v="0"/>
    <s v=""/>
    <x v="0"/>
  </r>
  <r>
    <n v="2545"/>
    <x v="16"/>
    <x v="103"/>
    <d v="1976-06-03T00:00:00"/>
    <d v="1996-11-01T00:00:00"/>
    <m/>
    <x v="10"/>
    <x v="15"/>
    <s v="Auftragslogistik"/>
    <s v="Lehmann"/>
    <s v=""/>
    <s v=""/>
    <x v="0"/>
    <s v=""/>
    <x v="0"/>
  </r>
  <r>
    <n v="2550"/>
    <x v="62"/>
    <x v="104"/>
    <d v="1979-05-22T00:00:00"/>
    <d v="1996-12-01T00:00:00"/>
    <m/>
    <x v="5"/>
    <x v="5"/>
    <s v="Personal"/>
    <s v="Paatz"/>
    <s v=""/>
    <s v=""/>
    <x v="0"/>
    <s v=""/>
    <x v="0"/>
  </r>
  <r>
    <n v="2551"/>
    <x v="63"/>
    <x v="105"/>
    <d v="1967-07-07T00:00:00"/>
    <d v="1996-12-01T00:00:00"/>
    <m/>
    <x v="4"/>
    <x v="19"/>
    <s v="Vertrieb"/>
    <s v="Aufdermauer"/>
    <s v=""/>
    <s v=""/>
    <x v="0"/>
    <s v=""/>
    <x v="0"/>
  </r>
  <r>
    <n v="2560"/>
    <x v="64"/>
    <x v="106"/>
    <d v="1993-05-17T00:00:00"/>
    <d v="2010-06-01T00:00:00"/>
    <m/>
    <x v="5"/>
    <x v="5"/>
    <s v="Personal"/>
    <s v="Paatz"/>
    <s v=""/>
    <s v=""/>
    <x v="0"/>
    <s v=""/>
    <x v="0"/>
  </r>
  <r>
    <n v="2564"/>
    <x v="1"/>
    <x v="107"/>
    <d v="1976-05-10T00:00:00"/>
    <d v="1997-02-01T00:00:00"/>
    <d v="2012-08-31T00:00:00"/>
    <x v="10"/>
    <x v="15"/>
    <s v="Auftragslogistik"/>
    <s v="Lehmann"/>
    <s v=""/>
    <s v="Austritt"/>
    <x v="3"/>
    <s v="2012 / 08"/>
    <x v="10"/>
  </r>
  <r>
    <n v="2567"/>
    <x v="32"/>
    <x v="108"/>
    <d v="1978-03-09T00:00:00"/>
    <d v="1997-02-01T00:00:00"/>
    <m/>
    <x v="10"/>
    <x v="15"/>
    <s v="Auftragslogistik"/>
    <s v="Lehmann"/>
    <s v=""/>
    <s v=""/>
    <x v="0"/>
    <s v=""/>
    <x v="0"/>
  </r>
  <r>
    <n v="2570"/>
    <x v="1"/>
    <x v="108"/>
    <d v="1975-08-26T00:00:00"/>
    <d v="1997-02-01T00:00:00"/>
    <m/>
    <x v="10"/>
    <x v="15"/>
    <s v="Auftragslogistik"/>
    <s v="Lehmann"/>
    <s v=""/>
    <s v=""/>
    <x v="0"/>
    <s v=""/>
    <x v="0"/>
  </r>
  <r>
    <n v="2593"/>
    <x v="6"/>
    <x v="109"/>
    <d v="1965-10-03T00:00:00"/>
    <d v="1997-05-01T00:00:00"/>
    <m/>
    <x v="9"/>
    <x v="11"/>
    <s v="EDV"/>
    <s v="Kunze"/>
    <s v=""/>
    <s v=""/>
    <x v="0"/>
    <s v=""/>
    <x v="0"/>
  </r>
  <r>
    <n v="2596"/>
    <x v="65"/>
    <x v="110"/>
    <d v="1971-01-29T00:00:00"/>
    <d v="1997-07-01T00:00:00"/>
    <m/>
    <x v="12"/>
    <x v="17"/>
    <s v="Forschung &amp; Entwicklung"/>
    <s v="Melillo"/>
    <s v=""/>
    <s v=""/>
    <x v="0"/>
    <s v=""/>
    <x v="0"/>
  </r>
  <r>
    <n v="2602"/>
    <x v="13"/>
    <x v="111"/>
    <d v="1974-11-28T00:00:00"/>
    <d v="1996-05-01T00:00:00"/>
    <m/>
    <x v="5"/>
    <x v="5"/>
    <s v="Personal"/>
    <s v="Paatz"/>
    <s v=""/>
    <s v=""/>
    <x v="0"/>
    <s v=""/>
    <x v="0"/>
  </r>
  <r>
    <n v="2604"/>
    <x v="66"/>
    <x v="112"/>
    <d v="1971-08-25T00:00:00"/>
    <d v="1998-01-01T00:00:00"/>
    <m/>
    <x v="10"/>
    <x v="15"/>
    <s v="Auftragslogistik"/>
    <s v="Lehmann"/>
    <s v=""/>
    <s v=""/>
    <x v="0"/>
    <s v=""/>
    <x v="0"/>
  </r>
  <r>
    <n v="2605"/>
    <x v="35"/>
    <x v="113"/>
    <d v="1977-02-24T00:00:00"/>
    <d v="1998-01-01T00:00:00"/>
    <m/>
    <x v="10"/>
    <x v="15"/>
    <s v="Auftragslogistik"/>
    <s v="Lehmann"/>
    <s v=""/>
    <s v=""/>
    <x v="0"/>
    <s v=""/>
    <x v="0"/>
  </r>
  <r>
    <n v="2608"/>
    <x v="4"/>
    <x v="114"/>
    <d v="1978-06-20T00:00:00"/>
    <d v="1997-12-01T00:00:00"/>
    <m/>
    <x v="10"/>
    <x v="15"/>
    <s v="Auftragslogistik"/>
    <s v="Lehmann"/>
    <s v=""/>
    <s v=""/>
    <x v="0"/>
    <s v=""/>
    <x v="0"/>
  </r>
  <r>
    <n v="2621"/>
    <x v="1"/>
    <x v="115"/>
    <d v="1962-03-16T00:00:00"/>
    <d v="1998-04-01T00:00:00"/>
    <m/>
    <x v="10"/>
    <x v="15"/>
    <s v="Auftragslogistik"/>
    <s v="Lehmann"/>
    <s v=""/>
    <s v=""/>
    <x v="0"/>
    <s v=""/>
    <x v="0"/>
  </r>
  <r>
    <n v="2624"/>
    <x v="1"/>
    <x v="116"/>
    <d v="1983-03-08T00:00:00"/>
    <d v="2001-05-01T00:00:00"/>
    <m/>
    <x v="5"/>
    <x v="5"/>
    <s v="Personal"/>
    <s v="Paatz"/>
    <s v=""/>
    <s v=""/>
    <x v="0"/>
    <s v=""/>
    <x v="0"/>
  </r>
  <r>
    <n v="2644"/>
    <x v="38"/>
    <x v="117"/>
    <d v="1972-09-12T00:00:00"/>
    <d v="1998-06-01T00:00:00"/>
    <m/>
    <x v="10"/>
    <x v="15"/>
    <s v="Auftragslogistik"/>
    <s v="Lehmann"/>
    <s v=""/>
    <s v=""/>
    <x v="0"/>
    <s v=""/>
    <x v="0"/>
  </r>
  <r>
    <n v="2675"/>
    <x v="6"/>
    <x v="118"/>
    <d v="1977-09-11T00:00:00"/>
    <d v="1999-02-01T00:00:00"/>
    <m/>
    <x v="13"/>
    <x v="18"/>
    <s v="Mechanische Fertigung"/>
    <s v="Götz"/>
    <s v=""/>
    <s v=""/>
    <x v="0"/>
    <s v=""/>
    <x v="0"/>
  </r>
  <r>
    <n v="2679"/>
    <x v="49"/>
    <x v="119"/>
    <d v="1977-05-12T00:00:00"/>
    <d v="1999-03-01T00:00:00"/>
    <m/>
    <x v="9"/>
    <x v="11"/>
    <s v="EDV"/>
    <s v="Kunze"/>
    <s v=""/>
    <s v=""/>
    <x v="0"/>
    <s v=""/>
    <x v="0"/>
  </r>
  <r>
    <n v="2688"/>
    <x v="67"/>
    <x v="120"/>
    <d v="1962-03-15T00:00:00"/>
    <d v="1999-03-01T00:00:00"/>
    <m/>
    <x v="10"/>
    <x v="15"/>
    <s v="Auftragslogistik"/>
    <s v="Lehmann"/>
    <s v=""/>
    <s v=""/>
    <x v="0"/>
    <s v=""/>
    <x v="0"/>
  </r>
  <r>
    <n v="2689"/>
    <x v="4"/>
    <x v="121"/>
    <d v="1970-01-13T00:00:00"/>
    <d v="2010-01-01T00:00:00"/>
    <m/>
    <x v="12"/>
    <x v="17"/>
    <s v="Forschung &amp; Entwicklung"/>
    <s v="Melillo"/>
    <s v=""/>
    <s v=""/>
    <x v="0"/>
    <s v=""/>
    <x v="0"/>
  </r>
  <r>
    <n v="2695"/>
    <x v="29"/>
    <x v="122"/>
    <d v="1978-02-02T00:00:00"/>
    <d v="1999-05-01T00:00:00"/>
    <d v="2012-08-31T00:00:00"/>
    <x v="4"/>
    <x v="19"/>
    <s v="Vertrieb"/>
    <s v="Aufdermauer"/>
    <s v=""/>
    <s v="Austritt"/>
    <x v="3"/>
    <s v="2012 / 08"/>
    <x v="10"/>
  </r>
  <r>
    <n v="2717"/>
    <x v="4"/>
    <x v="123"/>
    <d v="1993-12-02T00:00:00"/>
    <d v="2011-06-01T00:00:00"/>
    <m/>
    <x v="5"/>
    <x v="5"/>
    <s v="Personal"/>
    <s v="Paatz"/>
    <s v=""/>
    <s v=""/>
    <x v="0"/>
    <s v=""/>
    <x v="0"/>
  </r>
  <r>
    <n v="2735"/>
    <x v="68"/>
    <x v="124"/>
    <d v="1963-12-20T00:00:00"/>
    <d v="1999-12-01T00:00:00"/>
    <m/>
    <x v="11"/>
    <x v="16"/>
    <s v="Wickelei"/>
    <s v="Jeschke"/>
    <s v=""/>
    <s v=""/>
    <x v="0"/>
    <s v=""/>
    <x v="0"/>
  </r>
  <r>
    <n v="2763"/>
    <x v="58"/>
    <x v="125"/>
    <d v="1982-07-19T00:00:00"/>
    <d v="2000-04-01T00:00:00"/>
    <m/>
    <x v="12"/>
    <x v="17"/>
    <s v="Forschung &amp; Entwicklung"/>
    <s v="Melillo"/>
    <s v=""/>
    <s v=""/>
    <x v="0"/>
    <s v=""/>
    <x v="0"/>
  </r>
  <r>
    <n v="2767"/>
    <x v="1"/>
    <x v="126"/>
    <d v="1982-09-27T00:00:00"/>
    <d v="2000-04-01T00:00:00"/>
    <m/>
    <x v="10"/>
    <x v="15"/>
    <s v="Auftragslogistik"/>
    <s v="Lehmann"/>
    <s v=""/>
    <s v=""/>
    <x v="0"/>
    <s v=""/>
    <x v="0"/>
  </r>
  <r>
    <n v="2769"/>
    <x v="4"/>
    <x v="127"/>
    <d v="1970-07-25T00:00:00"/>
    <d v="2000-04-01T00:00:00"/>
    <m/>
    <x v="4"/>
    <x v="19"/>
    <s v="Vertrieb"/>
    <s v="Aufdermauer"/>
    <s v=""/>
    <s v=""/>
    <x v="0"/>
    <s v=""/>
    <x v="0"/>
  </r>
  <r>
    <n v="2770"/>
    <x v="4"/>
    <x v="128"/>
    <d v="1983-09-03T00:00:00"/>
    <d v="2000-05-01T00:00:00"/>
    <m/>
    <x v="12"/>
    <x v="17"/>
    <s v="Forschung &amp; Entwicklung"/>
    <s v="Melillo"/>
    <s v=""/>
    <s v=""/>
    <x v="0"/>
    <s v=""/>
    <x v="0"/>
  </r>
  <r>
    <n v="2791"/>
    <x v="69"/>
    <x v="129"/>
    <d v="1978-01-18T00:00:00"/>
    <d v="2000-06-01T00:00:00"/>
    <m/>
    <x v="10"/>
    <x v="15"/>
    <s v="Auftragslogistik"/>
    <s v="Lehmann"/>
    <s v=""/>
    <s v=""/>
    <x v="0"/>
    <s v=""/>
    <x v="0"/>
  </r>
  <r>
    <n v="2848"/>
    <x v="1"/>
    <x v="130"/>
    <d v="1982-09-14T00:00:00"/>
    <d v="2001-09-01T00:00:00"/>
    <m/>
    <x v="13"/>
    <x v="18"/>
    <s v="Mechanische Fertigung"/>
    <s v="Götz"/>
    <s v=""/>
    <s v=""/>
    <x v="0"/>
    <s v=""/>
    <x v="0"/>
  </r>
  <r>
    <n v="2874"/>
    <x v="1"/>
    <x v="131"/>
    <d v="1982-10-30T00:00:00"/>
    <d v="2002-03-01T00:00:00"/>
    <m/>
    <x v="10"/>
    <x v="15"/>
    <s v="Auftragslogistik"/>
    <s v="Lehmann"/>
    <s v=""/>
    <s v=""/>
    <x v="0"/>
    <s v=""/>
    <x v="0"/>
  </r>
  <r>
    <n v="2969"/>
    <x v="6"/>
    <x v="132"/>
    <d v="1973-03-09T00:00:00"/>
    <d v="2003-12-01T00:00:00"/>
    <m/>
    <x v="11"/>
    <x v="16"/>
    <s v="Wickelei"/>
    <s v="Jeschke"/>
    <s v=""/>
    <s v=""/>
    <x v="0"/>
    <s v=""/>
    <x v="0"/>
  </r>
  <r>
    <n v="2990"/>
    <x v="6"/>
    <x v="133"/>
    <d v="1986-12-21T00:00:00"/>
    <d v="2004-04-01T00:00:00"/>
    <m/>
    <x v="11"/>
    <x v="16"/>
    <s v="Wickelei"/>
    <s v="Jeschke"/>
    <s v=""/>
    <s v=""/>
    <x v="0"/>
    <s v=""/>
    <x v="0"/>
  </r>
  <r>
    <n v="3037"/>
    <x v="62"/>
    <x v="134"/>
    <d v="1984-05-15T00:00:00"/>
    <d v="2004-07-01T00:00:00"/>
    <m/>
    <x v="11"/>
    <x v="16"/>
    <s v="Wickelei"/>
    <s v="Jeschke"/>
    <s v=""/>
    <s v=""/>
    <x v="0"/>
    <s v=""/>
    <x v="0"/>
  </r>
  <r>
    <n v="3041"/>
    <x v="37"/>
    <x v="135"/>
    <d v="1974-08-05T00:00:00"/>
    <d v="2004-11-01T00:00:00"/>
    <m/>
    <x v="11"/>
    <x v="16"/>
    <s v="Wickelei"/>
    <s v="Jeschke"/>
    <s v=""/>
    <s v=""/>
    <x v="0"/>
    <s v=""/>
    <x v="0"/>
  </r>
  <r>
    <n v="3044"/>
    <x v="70"/>
    <x v="136"/>
    <d v="1988-03-18T00:00:00"/>
    <d v="2005-01-01T00:00:00"/>
    <m/>
    <x v="11"/>
    <x v="16"/>
    <s v="Wickelei"/>
    <s v="Jeschke"/>
    <s v=""/>
    <s v=""/>
    <x v="0"/>
    <s v=""/>
    <x v="0"/>
  </r>
  <r>
    <n v="3052"/>
    <x v="1"/>
    <x v="137"/>
    <d v="1989-02-18T00:00:00"/>
    <d v="2005-11-01T00:00:00"/>
    <m/>
    <x v="11"/>
    <x v="16"/>
    <s v="Wickelei"/>
    <s v="Jeschke"/>
    <s v=""/>
    <s v=""/>
    <x v="0"/>
    <s v=""/>
    <x v="0"/>
  </r>
  <r>
    <n v="3053"/>
    <x v="50"/>
    <x v="138"/>
    <d v="1986-07-24T00:00:00"/>
    <d v="2005-12-01T00:00:00"/>
    <m/>
    <x v="11"/>
    <x v="16"/>
    <s v="Wickelei"/>
    <s v="Jeschke"/>
    <s v=""/>
    <s v=""/>
    <x v="0"/>
    <s v=""/>
    <x v="0"/>
  </r>
  <r>
    <n v="3054"/>
    <x v="6"/>
    <x v="139"/>
    <d v="1976-03-30T00:00:00"/>
    <d v="2006-01-01T00:00:00"/>
    <m/>
    <x v="11"/>
    <x v="16"/>
    <s v="Wickelei"/>
    <s v="Jeschke"/>
    <s v=""/>
    <s v=""/>
    <x v="0"/>
    <s v=""/>
    <x v="0"/>
  </r>
  <r>
    <n v="3055"/>
    <x v="6"/>
    <x v="140"/>
    <d v="1984-11-18T00:00:00"/>
    <d v="2006-02-01T00:00:00"/>
    <m/>
    <x v="3"/>
    <x v="3"/>
    <s v="Geschäftsleitung"/>
    <s v="Konrad"/>
    <s v=""/>
    <s v=""/>
    <x v="0"/>
    <s v=""/>
    <x v="0"/>
  </r>
  <r>
    <n v="3056"/>
    <x v="1"/>
    <x v="141"/>
    <d v="1986-01-29T00:00:00"/>
    <d v="2006-04-01T00:00:00"/>
    <m/>
    <x v="11"/>
    <x v="16"/>
    <s v="Wickelei"/>
    <s v="Jeschke"/>
    <s v=""/>
    <s v=""/>
    <x v="0"/>
    <s v=""/>
    <x v="0"/>
  </r>
  <r>
    <n v="3057"/>
    <x v="32"/>
    <x v="142"/>
    <d v="1979-08-04T00:00:00"/>
    <d v="2006-04-01T00:00:00"/>
    <m/>
    <x v="11"/>
    <x v="16"/>
    <s v="Wickelei"/>
    <s v="Jeschke"/>
    <s v=""/>
    <s v=""/>
    <x v="0"/>
    <s v=""/>
    <x v="0"/>
  </r>
  <r>
    <n v="3062"/>
    <x v="29"/>
    <x v="143"/>
    <d v="1987-04-03T00:00:00"/>
    <d v="2006-08-01T00:00:00"/>
    <m/>
    <x v="7"/>
    <x v="7"/>
    <s v="Versuchswerkstatt"/>
    <s v="Jülich"/>
    <s v=""/>
    <s v=""/>
    <x v="0"/>
    <s v=""/>
    <x v="0"/>
  </r>
  <r>
    <n v="3063"/>
    <x v="54"/>
    <x v="143"/>
    <d v="1976-08-29T00:00:00"/>
    <d v="2006-09-01T00:00:00"/>
    <m/>
    <x v="11"/>
    <x v="16"/>
    <s v="Wickelei"/>
    <s v="Jeschke"/>
    <s v=""/>
    <s v=""/>
    <x v="0"/>
    <s v=""/>
    <x v="0"/>
  </r>
  <r>
    <n v="3064"/>
    <x v="4"/>
    <x v="144"/>
    <d v="1990-05-26T00:00:00"/>
    <d v="2006-10-01T00:00:00"/>
    <m/>
    <x v="11"/>
    <x v="16"/>
    <s v="Wickelei"/>
    <s v="Jeschke"/>
    <s v=""/>
    <s v=""/>
    <x v="0"/>
    <s v=""/>
    <x v="0"/>
  </r>
  <r>
    <n v="3065"/>
    <x v="38"/>
    <x v="145"/>
    <d v="1984-03-19T00:00:00"/>
    <d v="2006-11-01T00:00:00"/>
    <m/>
    <x v="11"/>
    <x v="16"/>
    <s v="Wickelei"/>
    <s v="Jeschke"/>
    <s v=""/>
    <s v=""/>
    <x v="0"/>
    <s v=""/>
    <x v="0"/>
  </r>
  <r>
    <n v="3068"/>
    <x v="71"/>
    <x v="146"/>
    <d v="1983-09-09T00:00:00"/>
    <d v="2007-02-01T00:00:00"/>
    <m/>
    <x v="11"/>
    <x v="16"/>
    <s v="Wickelei"/>
    <s v="Jeschke"/>
    <s v=""/>
    <s v=""/>
    <x v="0"/>
    <s v=""/>
    <x v="0"/>
  </r>
  <r>
    <n v="3071"/>
    <x v="1"/>
    <x v="147"/>
    <d v="1987-03-18T00:00:00"/>
    <d v="2007-03-01T00:00:00"/>
    <m/>
    <x v="10"/>
    <x v="15"/>
    <s v="Auftragslogistik"/>
    <s v="Lehmann"/>
    <s v=""/>
    <s v=""/>
    <x v="0"/>
    <s v=""/>
    <x v="0"/>
  </r>
  <r>
    <n v="3072"/>
    <x v="1"/>
    <x v="148"/>
    <d v="1976-09-14T00:00:00"/>
    <d v="2007-05-01T00:00:00"/>
    <m/>
    <x v="12"/>
    <x v="17"/>
    <s v="Forschung &amp; Entwicklung"/>
    <s v="Melillo"/>
    <s v=""/>
    <s v=""/>
    <x v="0"/>
    <s v=""/>
    <x v="0"/>
  </r>
  <r>
    <n v="3073"/>
    <x v="4"/>
    <x v="149"/>
    <d v="1990-07-05T00:00:00"/>
    <d v="2010-05-01T00:00:00"/>
    <m/>
    <x v="12"/>
    <x v="17"/>
    <s v="Forschung &amp; Entwicklung"/>
    <s v="Melillo"/>
    <s v=""/>
    <s v=""/>
    <x v="0"/>
    <s v=""/>
    <x v="0"/>
  </r>
  <r>
    <n v="3074"/>
    <x v="34"/>
    <x v="150"/>
    <d v="1966-02-18T00:00:00"/>
    <d v="2007-06-01T00:00:00"/>
    <m/>
    <x v="5"/>
    <x v="5"/>
    <s v="Personal"/>
    <s v="Paatz"/>
    <s v=""/>
    <s v=""/>
    <x v="0"/>
    <s v=""/>
    <x v="0"/>
  </r>
  <r>
    <n v="3075"/>
    <x v="42"/>
    <x v="151"/>
    <d v="1979-09-24T00:00:00"/>
    <d v="2010-06-01T00:00:00"/>
    <m/>
    <x v="10"/>
    <x v="15"/>
    <s v="Auftragslogistik"/>
    <s v="Lehmann"/>
    <s v=""/>
    <s v=""/>
    <x v="0"/>
    <s v=""/>
    <x v="0"/>
  </r>
  <r>
    <n v="3076"/>
    <x v="42"/>
    <x v="152"/>
    <d v="1962-05-24T00:00:00"/>
    <d v="2007-06-01T00:00:00"/>
    <m/>
    <x v="13"/>
    <x v="18"/>
    <s v="Mechanische Fertigung"/>
    <s v="Götz"/>
    <s v=""/>
    <s v=""/>
    <x v="0"/>
    <s v=""/>
    <x v="0"/>
  </r>
  <r>
    <n v="3078"/>
    <x v="38"/>
    <x v="153"/>
    <d v="1985-11-28T00:00:00"/>
    <d v="2007-07-01T00:00:00"/>
    <m/>
    <x v="10"/>
    <x v="15"/>
    <s v="Auftragslogistik"/>
    <s v="Lehmann"/>
    <s v=""/>
    <s v=""/>
    <x v="0"/>
    <s v=""/>
    <x v="0"/>
  </r>
  <r>
    <n v="3079"/>
    <x v="6"/>
    <x v="153"/>
    <d v="1990-04-19T00:00:00"/>
    <d v="2011-07-01T00:00:00"/>
    <d v="2012-06-30T00:00:00"/>
    <x v="10"/>
    <x v="15"/>
    <s v="Auftragslogistik"/>
    <s v="Lehmann"/>
    <s v=""/>
    <s v="Austritt"/>
    <x v="3"/>
    <s v="2012 / 06"/>
    <x v="11"/>
  </r>
  <r>
    <n v="3083"/>
    <x v="6"/>
    <x v="154"/>
    <d v="1989-06-14T00:00:00"/>
    <d v="2007-09-01T00:00:00"/>
    <m/>
    <x v="10"/>
    <x v="15"/>
    <s v="Auftragslogistik"/>
    <s v="Lehmann"/>
    <s v=""/>
    <s v=""/>
    <x v="0"/>
    <s v=""/>
    <x v="0"/>
  </r>
  <r>
    <n v="3084"/>
    <x v="16"/>
    <x v="155"/>
    <d v="1990-11-07T00:00:00"/>
    <d v="2007-11-01T00:00:00"/>
    <m/>
    <x v="11"/>
    <x v="16"/>
    <s v="Wickelei"/>
    <s v="Jeschke"/>
    <s v=""/>
    <s v=""/>
    <x v="0"/>
    <s v=""/>
    <x v="0"/>
  </r>
  <r>
    <n v="3085"/>
    <x v="69"/>
    <x v="156"/>
    <d v="1976-04-22T00:00:00"/>
    <d v="2007-11-01T00:00:00"/>
    <m/>
    <x v="11"/>
    <x v="16"/>
    <s v="Wickelei"/>
    <s v="Jeschke"/>
    <s v=""/>
    <s v=""/>
    <x v="0"/>
    <s v=""/>
    <x v="0"/>
  </r>
  <r>
    <n v="3087"/>
    <x v="37"/>
    <x v="156"/>
    <d v="1985-01-12T00:00:00"/>
    <d v="2007-11-01T00:00:00"/>
    <m/>
    <x v="4"/>
    <x v="20"/>
    <s v="Marketing"/>
    <s v="Aufdermauer"/>
    <s v=""/>
    <s v=""/>
    <x v="0"/>
    <s v=""/>
    <x v="0"/>
  </r>
  <r>
    <n v="3090"/>
    <x v="1"/>
    <x v="157"/>
    <d v="1984-06-25T00:00:00"/>
    <d v="2008-01-01T00:00:00"/>
    <m/>
    <x v="12"/>
    <x v="17"/>
    <s v="Forschung &amp; Entwicklung"/>
    <s v="Melillo"/>
    <s v=""/>
    <s v=""/>
    <x v="0"/>
    <s v=""/>
    <x v="0"/>
  </r>
  <r>
    <n v="3092"/>
    <x v="72"/>
    <x v="158"/>
    <d v="1988-09-02T00:00:00"/>
    <d v="2011-03-01T00:00:00"/>
    <m/>
    <x v="10"/>
    <x v="15"/>
    <s v="Auftragslogistik"/>
    <s v="Lehmann"/>
    <s v=""/>
    <s v=""/>
    <x v="0"/>
    <s v=""/>
    <x v="0"/>
  </r>
  <r>
    <n v="3093"/>
    <x v="1"/>
    <x v="158"/>
    <d v="1983-08-29T00:00:00"/>
    <d v="2008-05-01T00:00:00"/>
    <m/>
    <x v="5"/>
    <x v="5"/>
    <s v="Personal"/>
    <s v="Paatz"/>
    <s v=""/>
    <s v=""/>
    <x v="0"/>
    <s v=""/>
    <x v="0"/>
  </r>
  <r>
    <n v="3095"/>
    <x v="29"/>
    <x v="159"/>
    <d v="1980-01-31T00:00:00"/>
    <d v="2008-06-01T00:00:00"/>
    <m/>
    <x v="4"/>
    <x v="20"/>
    <s v="Marketing"/>
    <s v="Aufdermauer"/>
    <s v=""/>
    <s v=""/>
    <x v="0"/>
    <s v=""/>
    <x v="0"/>
  </r>
  <r>
    <n v="3096"/>
    <x v="29"/>
    <x v="160"/>
    <d v="1991-05-22T00:00:00"/>
    <d v="2008-07-01T00:00:00"/>
    <m/>
    <x v="4"/>
    <x v="20"/>
    <s v="Marketing"/>
    <s v="Aufdermauer"/>
    <s v=""/>
    <s v=""/>
    <x v="0"/>
    <s v=""/>
    <x v="0"/>
  </r>
  <r>
    <n v="3099"/>
    <x v="73"/>
    <x v="160"/>
    <d v="1980-05-27T00:00:00"/>
    <d v="2010-02-01T00:00:00"/>
    <m/>
    <x v="11"/>
    <x v="16"/>
    <s v="Wickelei"/>
    <s v="Jeschke"/>
    <s v=""/>
    <s v=""/>
    <x v="0"/>
    <s v=""/>
    <x v="0"/>
  </r>
  <r>
    <n v="3100"/>
    <x v="1"/>
    <x v="161"/>
    <d v="1983-07-24T00:00:00"/>
    <d v="2009-03-01T00:00:00"/>
    <m/>
    <x v="11"/>
    <x v="16"/>
    <s v="Wickelei"/>
    <s v="Jeschke"/>
    <s v=""/>
    <s v=""/>
    <x v="0"/>
    <s v=""/>
    <x v="0"/>
  </r>
  <r>
    <n v="3101"/>
    <x v="34"/>
    <x v="162"/>
    <d v="1986-10-24T00:00:00"/>
    <d v="2009-03-01T00:00:00"/>
    <m/>
    <x v="9"/>
    <x v="11"/>
    <s v="EDV"/>
    <s v="Kunze"/>
    <s v=""/>
    <s v=""/>
    <x v="0"/>
    <s v=""/>
    <x v="0"/>
  </r>
  <r>
    <n v="3102"/>
    <x v="29"/>
    <x v="162"/>
    <d v="1983-09-19T00:00:00"/>
    <d v="2009-06-01T00:00:00"/>
    <d v="2012-06-30T00:00:00"/>
    <x v="12"/>
    <x v="17"/>
    <s v="Forschung &amp; Entwicklung"/>
    <s v="Melillo"/>
    <s v=""/>
    <s v="Austritt"/>
    <x v="3"/>
    <s v="2012 / 06"/>
    <x v="11"/>
  </r>
  <r>
    <n v="3103"/>
    <x v="7"/>
    <x v="163"/>
    <d v="1990-02-19T00:00:00"/>
    <d v="2009-07-01T00:00:00"/>
    <m/>
    <x v="7"/>
    <x v="7"/>
    <s v="Versuchswerkstatt"/>
    <s v="Jülich"/>
    <s v=""/>
    <s v=""/>
    <x v="0"/>
    <s v=""/>
    <x v="0"/>
  </r>
  <r>
    <n v="3104"/>
    <x v="56"/>
    <x v="164"/>
    <d v="1949-06-24T00:00:00"/>
    <d v="2010-07-01T00:00:00"/>
    <m/>
    <x v="4"/>
    <x v="4"/>
    <s v="Vertrieb"/>
    <s v="Aufdermauer"/>
    <s v=""/>
    <s v=""/>
    <x v="0"/>
    <s v=""/>
    <x v="0"/>
  </r>
  <r>
    <n v="3105"/>
    <x v="6"/>
    <x v="165"/>
    <d v="1991-12-09T00:00:00"/>
    <d v="2010-07-01T00:00:00"/>
    <m/>
    <x v="12"/>
    <x v="17"/>
    <s v="Forschung &amp; Entwicklung"/>
    <s v="Melillo"/>
    <s v=""/>
    <s v=""/>
    <x v="0"/>
    <s v=""/>
    <x v="0"/>
  </r>
  <r>
    <n v="3106"/>
    <x v="12"/>
    <x v="165"/>
    <d v="1961-07-24T00:00:00"/>
    <d v="2008-07-01T00:00:00"/>
    <m/>
    <x v="10"/>
    <x v="15"/>
    <s v="Auftragslogistik"/>
    <s v="Lehmann"/>
    <s v=""/>
    <s v=""/>
    <x v="0"/>
    <s v=""/>
    <x v="0"/>
  </r>
  <r>
    <n v="3108"/>
    <x v="29"/>
    <x v="165"/>
    <d v="1992-05-17T00:00:00"/>
    <d v="2008-12-01T00:00:00"/>
    <m/>
    <x v="11"/>
    <x v="16"/>
    <s v="Wickelei"/>
    <s v="Jeschke"/>
    <s v=""/>
    <s v=""/>
    <x v="0"/>
    <s v=""/>
    <x v="0"/>
  </r>
  <r>
    <n v="3111"/>
    <x v="74"/>
    <x v="166"/>
    <d v="1986-02-19T00:00:00"/>
    <d v="2009-04-01T00:00:00"/>
    <m/>
    <x v="5"/>
    <x v="5"/>
    <s v="Personal"/>
    <s v="Paatz"/>
    <s v=""/>
    <s v=""/>
    <x v="0"/>
    <s v=""/>
    <x v="0"/>
  </r>
  <r>
    <n v="3112"/>
    <x v="44"/>
    <x v="167"/>
    <d v="1981-02-14T00:00:00"/>
    <d v="2009-04-01T00:00:00"/>
    <m/>
    <x v="4"/>
    <x v="20"/>
    <s v="Marketing"/>
    <s v="Aufdermauer"/>
    <s v=""/>
    <s v=""/>
    <x v="0"/>
    <s v=""/>
    <x v="0"/>
  </r>
  <r>
    <n v="3113"/>
    <x v="75"/>
    <x v="168"/>
    <d v="1979-04-30T00:00:00"/>
    <d v="2009-04-01T00:00:00"/>
    <m/>
    <x v="11"/>
    <x v="16"/>
    <s v="Wickelei"/>
    <s v="Jeschke"/>
    <s v=""/>
    <s v=""/>
    <x v="0"/>
    <s v=""/>
    <x v="0"/>
  </r>
  <r>
    <n v="3117"/>
    <x v="49"/>
    <x v="169"/>
    <d v="1987-10-09T00:00:00"/>
    <d v="2009-08-01T00:00:00"/>
    <m/>
    <x v="12"/>
    <x v="17"/>
    <s v="Forschung &amp; Entwicklung"/>
    <s v="Melillo"/>
    <s v=""/>
    <s v=""/>
    <x v="0"/>
    <s v=""/>
    <x v="0"/>
  </r>
  <r>
    <n v="3118"/>
    <x v="6"/>
    <x v="170"/>
    <d v="1993-07-18T00:00:00"/>
    <d v="2009-11-01T00:00:00"/>
    <m/>
    <x v="4"/>
    <x v="4"/>
    <s v="Vertrieb"/>
    <s v="Aufdermauer"/>
    <s v=""/>
    <s v=""/>
    <x v="0"/>
    <s v=""/>
    <x v="0"/>
  </r>
  <r>
    <n v="3119"/>
    <x v="76"/>
    <x v="171"/>
    <d v="1983-01-14T00:00:00"/>
    <d v="2008-11-01T00:00:00"/>
    <m/>
    <x v="5"/>
    <x v="5"/>
    <s v="Personal"/>
    <s v="Paatz"/>
    <s v=""/>
    <s v=""/>
    <x v="0"/>
    <s v=""/>
    <x v="0"/>
  </r>
  <r>
    <n v="3120"/>
    <x v="44"/>
    <x v="172"/>
    <d v="1992-09-16T00:00:00"/>
    <d v="2011-11-01T00:00:00"/>
    <d v="2012-03-31T00:00:00"/>
    <x v="10"/>
    <x v="15"/>
    <s v="Auftragslogistik"/>
    <s v="Lehmann"/>
    <s v="Eintritt"/>
    <s v="Austritt"/>
    <x v="2"/>
    <s v="2011 / 11"/>
    <x v="2"/>
  </r>
  <r>
    <n v="3121"/>
    <x v="63"/>
    <x v="173"/>
    <d v="1988-07-31T00:00:00"/>
    <d v="2012-04-01T00:00:00"/>
    <d v="2012-12-31T00:00:00"/>
    <x v="11"/>
    <x v="16"/>
    <s v="Wickelei"/>
    <s v="Jeschke"/>
    <s v="Eintritt"/>
    <s v=""/>
    <x v="1"/>
    <s v="2012 / 04"/>
    <x v="12"/>
  </r>
  <r>
    <n v="3122"/>
    <x v="7"/>
    <x v="174"/>
    <d v="1979-05-29T00:00:00"/>
    <d v="2008-11-01T00:00:00"/>
    <m/>
    <x v="12"/>
    <x v="17"/>
    <s v="Forschung &amp; Entwicklung"/>
    <s v="Melillo"/>
    <s v=""/>
    <s v=""/>
    <x v="0"/>
    <s v=""/>
    <x v="0"/>
  </r>
  <r>
    <n v="3123"/>
    <x v="38"/>
    <x v="175"/>
    <d v="1993-01-09T00:00:00"/>
    <d v="2009-02-01T00:00:00"/>
    <m/>
    <x v="5"/>
    <x v="5"/>
    <s v="Personal"/>
    <s v="Paatz"/>
    <s v=""/>
    <s v=""/>
    <x v="0"/>
    <s v=""/>
    <x v="0"/>
  </r>
  <r>
    <n v="3125"/>
    <x v="46"/>
    <x v="176"/>
    <d v="1980-10-26T00:00:00"/>
    <d v="2009-04-01T00:00:00"/>
    <m/>
    <x v="10"/>
    <x v="15"/>
    <s v="Auftragslogistik"/>
    <s v="Lehmann"/>
    <s v=""/>
    <s v=""/>
    <x v="0"/>
    <s v=""/>
    <x v="0"/>
  </r>
  <r>
    <n v="3126"/>
    <x v="6"/>
    <x v="177"/>
    <d v="1979-07-11T00:00:00"/>
    <d v="2012-05-01T00:00:00"/>
    <m/>
    <x v="11"/>
    <x v="16"/>
    <s v="Wickelei"/>
    <s v="Jeschke"/>
    <s v="Eintritt"/>
    <s v=""/>
    <x v="1"/>
    <s v="2012 / 05"/>
    <x v="6"/>
  </r>
  <r>
    <n v="3128"/>
    <x v="77"/>
    <x v="178"/>
    <d v="1983-07-04T00:00:00"/>
    <d v="2009-06-01T00:00:00"/>
    <m/>
    <x v="7"/>
    <x v="7"/>
    <s v="Versuchswerkstatt"/>
    <s v="Jülich"/>
    <s v=""/>
    <s v=""/>
    <x v="0"/>
    <s v=""/>
    <x v="0"/>
  </r>
  <r>
    <n v="3129"/>
    <x v="12"/>
    <x v="179"/>
    <d v="1980-11-08T00:00:00"/>
    <d v="2009-07-01T00:00:00"/>
    <m/>
    <x v="6"/>
    <x v="13"/>
    <s v="Wickelung"/>
    <s v="Kristeleit"/>
    <s v=""/>
    <s v=""/>
    <x v="0"/>
    <s v=""/>
    <x v="0"/>
  </r>
  <r>
    <n v="3130"/>
    <x v="16"/>
    <x v="180"/>
    <d v="1993-01-20T00:00:00"/>
    <d v="2009-07-01T00:00:00"/>
    <m/>
    <x v="6"/>
    <x v="13"/>
    <s v="Wickelung"/>
    <s v="Kristeleit"/>
    <s v=""/>
    <s v=""/>
    <x v="0"/>
    <s v=""/>
    <x v="0"/>
  </r>
  <r>
    <n v="3131"/>
    <x v="16"/>
    <x v="181"/>
    <d v="1982-08-10T00:00:00"/>
    <d v="2009-07-01T00:00:00"/>
    <m/>
    <x v="6"/>
    <x v="13"/>
    <s v="Wickelung"/>
    <s v="Kristeleit"/>
    <s v=""/>
    <s v=""/>
    <x v="0"/>
    <s v=""/>
    <x v="0"/>
  </r>
  <r>
    <n v="3132"/>
    <x v="1"/>
    <x v="182"/>
    <d v="1992-01-08T00:00:00"/>
    <d v="2011-07-01T00:00:00"/>
    <m/>
    <x v="11"/>
    <x v="16"/>
    <s v="Wickelei"/>
    <s v="Jeschke"/>
    <s v=""/>
    <s v=""/>
    <x v="0"/>
    <s v=""/>
    <x v="0"/>
  </r>
  <r>
    <n v="3133"/>
    <x v="38"/>
    <x v="183"/>
    <d v="1991-01-13T00:00:00"/>
    <d v="2011-07-01T00:00:00"/>
    <m/>
    <x v="11"/>
    <x v="16"/>
    <s v="Wickelei"/>
    <s v="Jeschke"/>
    <s v=""/>
    <s v=""/>
    <x v="0"/>
    <s v=""/>
    <x v="0"/>
  </r>
  <r>
    <n v="3068"/>
    <x v="71"/>
    <x v="146"/>
    <d v="1983-09-09T00:00:00"/>
    <d v="2007-02-01T00:00:00"/>
    <m/>
    <x v="11"/>
    <x v="16"/>
    <s v="Wickelei"/>
    <s v="Jeschke"/>
    <s v=""/>
    <s v=""/>
    <x v="0"/>
    <s v=""/>
    <x v="0"/>
  </r>
  <r>
    <n v="3071"/>
    <x v="1"/>
    <x v="147"/>
    <d v="1987-03-18T00:00:00"/>
    <d v="2007-03-01T00:00:00"/>
    <m/>
    <x v="10"/>
    <x v="15"/>
    <s v="Auftragslogistik"/>
    <s v="Lehmann"/>
    <s v=""/>
    <s v=""/>
    <x v="0"/>
    <s v=""/>
    <x v="0"/>
  </r>
  <r>
    <n v="3072"/>
    <x v="1"/>
    <x v="148"/>
    <d v="1976-09-14T00:00:00"/>
    <d v="2007-05-01T00:00:00"/>
    <m/>
    <x v="12"/>
    <x v="17"/>
    <s v="Forschung &amp; Entwicklung"/>
    <s v="Melillo"/>
    <s v=""/>
    <s v=""/>
    <x v="0"/>
    <s v=""/>
    <x v="0"/>
  </r>
  <r>
    <n v="3073"/>
    <x v="4"/>
    <x v="149"/>
    <d v="1990-07-05T00:00:00"/>
    <d v="2010-05-01T00:00:00"/>
    <m/>
    <x v="12"/>
    <x v="17"/>
    <s v="Forschung &amp; Entwicklung"/>
    <s v="Melillo"/>
    <s v=""/>
    <s v=""/>
    <x v="0"/>
    <s v=""/>
    <x v="0"/>
  </r>
  <r>
    <n v="3074"/>
    <x v="34"/>
    <x v="150"/>
    <d v="1966-02-18T00:00:00"/>
    <d v="2007-06-01T00:00:00"/>
    <m/>
    <x v="5"/>
    <x v="5"/>
    <s v="Personal"/>
    <s v="Paatz"/>
    <s v=""/>
    <s v=""/>
    <x v="0"/>
    <s v="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5" applyNumberFormats="0" applyBorderFormats="0" applyFontFormats="0" applyPatternFormats="0" applyAlignmentFormats="0" applyWidthHeightFormats="1" dataCaption="Werte" updatedVersion="4" minRefreshableVersion="3" itemPrintTitles="1" createdVersion="4" indent="0" compact="0" compactData="0" gridDropZones="1" multipleFieldFilters="0">
  <location ref="A9:F35" firstHeaderRow="2" firstDataRow="2" firstDataCol="5" rowPageCount="2" colPageCount="1"/>
  <pivotFields count="16">
    <pivotField dataField="1" compact="0" outline="0" showAll="0"/>
    <pivotField axis="axisRow" compact="0" outline="0" showAll="0" defaultSubtotal="0">
      <items count="78">
        <item x="74"/>
        <item x="73"/>
        <item x="27"/>
        <item x="45"/>
        <item x="39"/>
        <item x="56"/>
        <item x="68"/>
        <item x="61"/>
        <item x="16"/>
        <item x="63"/>
        <item x="29"/>
        <item x="11"/>
        <item x="25"/>
        <item x="41"/>
        <item x="50"/>
        <item x="51"/>
        <item x="15"/>
        <item x="66"/>
        <item x="65"/>
        <item x="0"/>
        <item x="62"/>
        <item x="67"/>
        <item x="44"/>
        <item x="54"/>
        <item x="42"/>
        <item x="14"/>
        <item x="59"/>
        <item x="6"/>
        <item x="4"/>
        <item x="20"/>
        <item x="3"/>
        <item x="37"/>
        <item x="19"/>
        <item x="69"/>
        <item x="77"/>
        <item x="70"/>
        <item x="24"/>
        <item x="33"/>
        <item x="32"/>
        <item x="2"/>
        <item x="49"/>
        <item x="38"/>
        <item x="7"/>
        <item x="31"/>
        <item x="36"/>
        <item x="17"/>
        <item x="58"/>
        <item x="10"/>
        <item x="34"/>
        <item x="53"/>
        <item x="21"/>
        <item x="22"/>
        <item x="1"/>
        <item x="52"/>
        <item x="9"/>
        <item x="8"/>
        <item x="5"/>
        <item x="30"/>
        <item x="35"/>
        <item x="28"/>
        <item x="48"/>
        <item x="18"/>
        <item x="12"/>
        <item x="40"/>
        <item x="55"/>
        <item x="76"/>
        <item x="47"/>
        <item x="13"/>
        <item x="57"/>
        <item x="72"/>
        <item x="64"/>
        <item x="43"/>
        <item x="46"/>
        <item x="71"/>
        <item x="26"/>
        <item x="75"/>
        <item x="23"/>
        <item x="60"/>
      </items>
    </pivotField>
    <pivotField axis="axisRow" compact="0" outline="0" showAll="0" defaultSubtotal="0">
      <items count="18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</items>
    </pivotField>
    <pivotField compact="0" numFmtId="14" outline="0" showAll="0"/>
    <pivotField compact="0" numFmtId="14" outline="0" showAll="0"/>
    <pivotField compact="0" outline="0" showAll="0"/>
    <pivotField axis="axisPage" compact="0" outline="0" showAll="0">
      <items count="15">
        <item x="4"/>
        <item x="11"/>
        <item x="1"/>
        <item x="8"/>
        <item x="3"/>
        <item x="5"/>
        <item x="9"/>
        <item x="0"/>
        <item x="6"/>
        <item x="7"/>
        <item x="10"/>
        <item x="13"/>
        <item x="12"/>
        <item x="2"/>
        <item t="default"/>
      </items>
    </pivotField>
    <pivotField axis="axisPage" compact="0" outline="0" showAll="0">
      <items count="22">
        <item x="5"/>
        <item x="12"/>
        <item x="4"/>
        <item x="19"/>
        <item x="20"/>
        <item x="1"/>
        <item x="15"/>
        <item x="9"/>
        <item x="16"/>
        <item x="18"/>
        <item x="7"/>
        <item x="17"/>
        <item x="11"/>
        <item x="10"/>
        <item x="8"/>
        <item x="14"/>
        <item x="2"/>
        <item x="3"/>
        <item x="0"/>
        <item x="6"/>
        <item x="13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4">
        <item h="1" x="0"/>
        <item x="3"/>
        <item x="2"/>
        <item x="1"/>
      </items>
    </pivotField>
    <pivotField name="Veränderungsmonat" compact="0" outline="0" showAll="0" sortType="ascending"/>
    <pivotField axis="axisRow" compact="0" numFmtId="164" outline="0" showAll="0">
      <items count="7">
        <item x="0"/>
        <item x="1"/>
        <item x="2"/>
        <item x="3"/>
        <item x="4"/>
        <item x="5"/>
        <item t="default"/>
      </items>
    </pivotField>
    <pivotField axis="axisRow" compact="0" outline="0" showAll="0">
      <items count="1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t="default"/>
      </items>
    </pivotField>
  </pivotFields>
  <rowFields count="5">
    <field x="15"/>
    <field x="14"/>
    <field x="2"/>
    <field x="1"/>
    <field x="12"/>
  </rowFields>
  <rowItems count="25">
    <i>
      <x v="112"/>
      <x v="4"/>
      <x v="16"/>
      <x v="16"/>
      <x v="2"/>
    </i>
    <i r="2">
      <x v="17"/>
      <x v="8"/>
      <x v="3"/>
    </i>
    <i r="2">
      <x v="46"/>
      <x v="27"/>
      <x v="3"/>
    </i>
    <i r="2">
      <x v="58"/>
      <x v="52"/>
      <x v="2"/>
    </i>
    <i r="2">
      <x v="172"/>
      <x v="22"/>
      <x v="2"/>
    </i>
    <i t="default" r="1">
      <x v="4"/>
    </i>
    <i t="default">
      <x v="112"/>
    </i>
    <i>
      <x v="113"/>
      <x v="1"/>
      <x v="15"/>
      <x v="25"/>
      <x v="3"/>
    </i>
    <i r="2">
      <x v="49"/>
      <x v="38"/>
      <x v="3"/>
    </i>
    <i r="2">
      <x v="78"/>
      <x v="29"/>
      <x v="3"/>
    </i>
    <i t="default" r="1">
      <x v="1"/>
    </i>
    <i r="1">
      <x v="2"/>
      <x v="63"/>
      <x v="13"/>
      <x v="3"/>
    </i>
    <i r="2">
      <x v="64"/>
      <x v="52"/>
      <x v="3"/>
    </i>
    <i r="2">
      <x v="153"/>
      <x v="27"/>
      <x v="1"/>
    </i>
    <i r="2">
      <x v="162"/>
      <x v="10"/>
      <x v="1"/>
    </i>
    <i r="2">
      <x v="173"/>
      <x v="9"/>
      <x v="3"/>
    </i>
    <i r="2">
      <x v="177"/>
      <x v="27"/>
      <x v="3"/>
    </i>
    <i t="default" r="1">
      <x v="2"/>
    </i>
    <i r="1">
      <x v="3"/>
      <x v="23"/>
      <x v="55"/>
      <x v="1"/>
    </i>
    <i r="2">
      <x v="92"/>
      <x v="5"/>
      <x v="1"/>
    </i>
    <i r="2">
      <x v="107"/>
      <x v="52"/>
      <x v="1"/>
    </i>
    <i r="2">
      <x v="122"/>
      <x v="10"/>
      <x v="1"/>
    </i>
    <i t="default" r="1">
      <x v="3"/>
    </i>
    <i t="default">
      <x v="113"/>
    </i>
    <i t="grand">
      <x/>
    </i>
  </rowItems>
  <colItems count="1">
    <i/>
  </colItems>
  <pageFields count="2">
    <pageField fld="6" hier="-1"/>
    <pageField fld="7" hier="-1"/>
  </pageFields>
  <dataFields count="1">
    <dataField name="ZU- und Abgänge" fld="0" subtotal="count" baseField="12" baseItem="3"/>
  </dataFields>
  <formats count="3">
    <format dxfId="3">
      <pivotArea dataOnly="0" outline="0" fieldPosition="0">
        <references count="1">
          <reference field="14" count="0" defaultSubtotal="1"/>
        </references>
      </pivotArea>
    </format>
    <format dxfId="1">
      <pivotArea dataOnly="0" outline="0" fieldPosition="0">
        <references count="1">
          <reference field="15" count="0" defaultSubtotal="1"/>
        </references>
      </pivotArea>
    </format>
    <format dxfId="0">
      <pivotArea dataOnly="0" outline="0" fieldPosition="0">
        <references count="1">
          <reference field="15" count="0" defaultSubtotal="1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Kap09_Mitarbeiterliste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1"/>
  <sheetViews>
    <sheetView workbookViewId="0">
      <pane ySplit="1" topLeftCell="A182" activePane="bottomLeft" state="frozen"/>
      <selection pane="bottomLeft" activeCell="F188" sqref="F188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10.7109375" hidden="1" customWidth="1"/>
    <col min="5" max="5" width="20.5703125" bestFit="1" customWidth="1"/>
    <col min="6" max="6" width="14.28515625" bestFit="1" customWidth="1"/>
    <col min="7" max="7" width="9.7109375" bestFit="1" customWidth="1"/>
    <col min="8" max="8" width="12.140625" hidden="1" customWidth="1"/>
    <col min="9" max="9" width="23.7109375" hidden="1" customWidth="1"/>
    <col min="10" max="10" width="12.85546875" hidden="1" customWidth="1"/>
  </cols>
  <sheetData>
    <row r="1" spans="1:1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10" t="s">
        <v>324</v>
      </c>
      <c r="L1" s="10" t="s">
        <v>325</v>
      </c>
      <c r="M1" s="10" t="s">
        <v>326</v>
      </c>
      <c r="N1" s="11" t="s">
        <v>327</v>
      </c>
      <c r="O1" s="12" t="s">
        <v>328</v>
      </c>
    </row>
    <row r="2" spans="1:15" x14ac:dyDescent="0.25">
      <c r="A2">
        <v>1001</v>
      </c>
      <c r="B2" t="s">
        <v>10</v>
      </c>
      <c r="C2" t="s">
        <v>11</v>
      </c>
      <c r="D2" s="1">
        <v>18051</v>
      </c>
      <c r="E2" s="1">
        <v>40391</v>
      </c>
      <c r="G2" t="s">
        <v>12</v>
      </c>
      <c r="H2">
        <v>64000</v>
      </c>
      <c r="I2" t="s">
        <v>13</v>
      </c>
      <c r="J2" t="s">
        <v>14</v>
      </c>
      <c r="K2" s="13" t="str">
        <f t="shared" ref="K2" si="0">IF(AND(ZBeginn&lt;=E2,ZEnde&gt;=E2),"Eintritt","")</f>
        <v/>
      </c>
      <c r="L2" s="13" t="str">
        <f t="shared" ref="L2" si="1">IF(AND(ZEnde&gt;=F2,ZBeginn&lt;=F2),"Austritt","")</f>
        <v/>
      </c>
      <c r="M2" s="13" t="str">
        <f t="shared" ref="M2" si="2">IF(AND(ZBeginn&lt;=E2,ZEnde&gt;=E2,ZEnde&gt;=F2,ZBeginn&lt;=F2),"Ein-/Austritt",IF(AND(ZBeginn&lt;=E2,ZEnde&gt;=E2),"Eintritt",IF(AND(ZEnde&gt;=F2,ZBeginn&lt;=F2),"Austritt","")))</f>
        <v/>
      </c>
      <c r="N2" t="str">
        <f>IF(K2="Eintritt",YEAR(E2)&amp;" / "&amp;TEXT(MONTH(E2),"00"),IF(L2="Austritt",YEAR(F2)&amp;" / "&amp;TEXT(MONTH(F2),"00"),""))</f>
        <v/>
      </c>
      <c r="O2" s="14">
        <f>IF(K2="Eintritt",E2,IF(L2="Austritt",F2,0))</f>
        <v>0</v>
      </c>
    </row>
    <row r="3" spans="1:15" x14ac:dyDescent="0.25">
      <c r="A3">
        <v>1020</v>
      </c>
      <c r="B3" t="s">
        <v>15</v>
      </c>
      <c r="C3" t="s">
        <v>16</v>
      </c>
      <c r="D3" s="1">
        <v>24403</v>
      </c>
      <c r="E3" s="1">
        <v>40148</v>
      </c>
      <c r="G3" t="s">
        <v>17</v>
      </c>
      <c r="H3">
        <v>25000</v>
      </c>
      <c r="I3" t="s">
        <v>18</v>
      </c>
      <c r="J3" t="s">
        <v>19</v>
      </c>
      <c r="K3" s="13" t="str">
        <f t="shared" ref="K3:K66" si="3">IF(AND(ZBeginn&lt;=E3,ZEnde&gt;=E3),"Eintritt","")</f>
        <v/>
      </c>
      <c r="L3" s="13" t="str">
        <f t="shared" ref="L3:L66" si="4">IF(AND(ZEnde&gt;=F3,ZBeginn&lt;=F3),"Austritt","")</f>
        <v/>
      </c>
      <c r="M3" s="13" t="str">
        <f t="shared" ref="M3:M66" si="5">IF(AND(ZBeginn&lt;=E3,ZEnde&gt;=E3,ZEnde&gt;=F3,ZBeginn&lt;=F3),"Ein-/Austritt",IF(AND(ZBeginn&lt;=E3,ZEnde&gt;=E3),"Eintritt",IF(AND(ZEnde&gt;=F3,ZBeginn&lt;=F3),"Austritt","")))</f>
        <v/>
      </c>
      <c r="N3" t="str">
        <f t="shared" ref="N3:N66" si="6">IF(K3="Eintritt",YEAR(E3)&amp;" / "&amp;TEXT(MONTH(E3),"00"),IF(L3="Austritt",YEAR(F3)&amp;" / "&amp;TEXT(MONTH(F3),"00"),""))</f>
        <v/>
      </c>
      <c r="O3" s="14">
        <f t="shared" ref="O3:O66" si="7">IF(K3="Eintritt",E3,IF(L3="Austritt",F3,0))</f>
        <v>0</v>
      </c>
    </row>
    <row r="4" spans="1:15" x14ac:dyDescent="0.25">
      <c r="A4">
        <v>1027</v>
      </c>
      <c r="B4" t="s">
        <v>20</v>
      </c>
      <c r="C4" t="s">
        <v>21</v>
      </c>
      <c r="D4" s="1">
        <v>17438</v>
      </c>
      <c r="E4" s="1">
        <v>29007</v>
      </c>
      <c r="G4" t="s">
        <v>22</v>
      </c>
      <c r="H4">
        <v>51020</v>
      </c>
      <c r="I4" t="s">
        <v>23</v>
      </c>
      <c r="J4" t="s">
        <v>24</v>
      </c>
      <c r="K4" s="13" t="str">
        <f t="shared" si="3"/>
        <v/>
      </c>
      <c r="L4" s="13" t="str">
        <f t="shared" si="4"/>
        <v/>
      </c>
      <c r="M4" s="13" t="str">
        <f t="shared" si="5"/>
        <v/>
      </c>
      <c r="N4" t="str">
        <f t="shared" si="6"/>
        <v/>
      </c>
      <c r="O4" s="14">
        <f t="shared" si="7"/>
        <v>0</v>
      </c>
    </row>
    <row r="5" spans="1:15" x14ac:dyDescent="0.25">
      <c r="A5">
        <v>1031</v>
      </c>
      <c r="B5" t="s">
        <v>25</v>
      </c>
      <c r="C5" t="s">
        <v>26</v>
      </c>
      <c r="D5" s="1">
        <v>22731</v>
      </c>
      <c r="E5" s="1">
        <v>40057</v>
      </c>
      <c r="G5" t="s">
        <v>27</v>
      </c>
      <c r="H5">
        <v>55000</v>
      </c>
      <c r="I5" t="s">
        <v>28</v>
      </c>
      <c r="J5" t="s">
        <v>29</v>
      </c>
      <c r="K5" s="13" t="str">
        <f t="shared" si="3"/>
        <v/>
      </c>
      <c r="L5" s="13" t="str">
        <f t="shared" si="4"/>
        <v/>
      </c>
      <c r="M5" s="13" t="str">
        <f t="shared" si="5"/>
        <v/>
      </c>
      <c r="N5" t="str">
        <f t="shared" si="6"/>
        <v/>
      </c>
      <c r="O5" s="14">
        <f t="shared" si="7"/>
        <v>0</v>
      </c>
    </row>
    <row r="6" spans="1:15" x14ac:dyDescent="0.25">
      <c r="A6">
        <v>1034</v>
      </c>
      <c r="B6" t="s">
        <v>30</v>
      </c>
      <c r="C6" t="s">
        <v>31</v>
      </c>
      <c r="D6" s="1">
        <v>18821</v>
      </c>
      <c r="E6" s="1">
        <v>39448</v>
      </c>
      <c r="G6" t="s">
        <v>32</v>
      </c>
      <c r="H6">
        <v>22010</v>
      </c>
      <c r="I6" t="s">
        <v>33</v>
      </c>
      <c r="J6" t="s">
        <v>34</v>
      </c>
      <c r="K6" s="13" t="str">
        <f t="shared" si="3"/>
        <v/>
      </c>
      <c r="L6" s="13" t="str">
        <f t="shared" si="4"/>
        <v/>
      </c>
      <c r="M6" s="13" t="str">
        <f t="shared" si="5"/>
        <v/>
      </c>
      <c r="N6" t="str">
        <f t="shared" si="6"/>
        <v/>
      </c>
      <c r="O6" s="14">
        <f t="shared" si="7"/>
        <v>0</v>
      </c>
    </row>
    <row r="7" spans="1:15" x14ac:dyDescent="0.25">
      <c r="A7">
        <v>1048</v>
      </c>
      <c r="B7" t="s">
        <v>35</v>
      </c>
      <c r="C7" t="s">
        <v>36</v>
      </c>
      <c r="D7" s="1">
        <v>23153</v>
      </c>
      <c r="E7" s="1">
        <v>40179</v>
      </c>
      <c r="G7" t="s">
        <v>37</v>
      </c>
      <c r="H7">
        <v>13200</v>
      </c>
      <c r="I7" t="s">
        <v>38</v>
      </c>
      <c r="J7" t="s">
        <v>39</v>
      </c>
      <c r="K7" s="13" t="str">
        <f t="shared" si="3"/>
        <v/>
      </c>
      <c r="L7" s="13" t="str">
        <f t="shared" si="4"/>
        <v/>
      </c>
      <c r="M7" s="13" t="str">
        <f t="shared" si="5"/>
        <v/>
      </c>
      <c r="N7" t="str">
        <f t="shared" si="6"/>
        <v/>
      </c>
      <c r="O7" s="14">
        <f t="shared" si="7"/>
        <v>0</v>
      </c>
    </row>
    <row r="8" spans="1:15" x14ac:dyDescent="0.25">
      <c r="A8">
        <v>1061</v>
      </c>
      <c r="B8" t="s">
        <v>40</v>
      </c>
      <c r="C8" t="s">
        <v>41</v>
      </c>
      <c r="D8" s="1">
        <v>26919</v>
      </c>
      <c r="E8" s="1">
        <v>34639</v>
      </c>
      <c r="G8" t="s">
        <v>37</v>
      </c>
      <c r="H8">
        <v>13200</v>
      </c>
      <c r="I8" t="s">
        <v>38</v>
      </c>
      <c r="J8" t="s">
        <v>39</v>
      </c>
      <c r="K8" s="13" t="str">
        <f t="shared" si="3"/>
        <v/>
      </c>
      <c r="L8" s="13" t="str">
        <f t="shared" si="4"/>
        <v/>
      </c>
      <c r="M8" s="13" t="str">
        <f t="shared" si="5"/>
        <v/>
      </c>
      <c r="N8" t="str">
        <f t="shared" si="6"/>
        <v/>
      </c>
      <c r="O8" s="14">
        <f t="shared" si="7"/>
        <v>0</v>
      </c>
    </row>
    <row r="9" spans="1:15" x14ac:dyDescent="0.25">
      <c r="A9">
        <v>1062</v>
      </c>
      <c r="B9" t="s">
        <v>42</v>
      </c>
      <c r="C9" t="s">
        <v>43</v>
      </c>
      <c r="D9" s="1">
        <v>25835</v>
      </c>
      <c r="E9" s="1">
        <v>34639</v>
      </c>
      <c r="G9" t="s">
        <v>37</v>
      </c>
      <c r="H9">
        <v>13200</v>
      </c>
      <c r="I9" t="s">
        <v>38</v>
      </c>
      <c r="J9" t="s">
        <v>39</v>
      </c>
      <c r="K9" s="13" t="str">
        <f t="shared" si="3"/>
        <v/>
      </c>
      <c r="L9" s="13" t="str">
        <f t="shared" si="4"/>
        <v/>
      </c>
      <c r="M9" s="13" t="str">
        <f t="shared" si="5"/>
        <v/>
      </c>
      <c r="N9" t="str">
        <f t="shared" si="6"/>
        <v/>
      </c>
      <c r="O9" s="14">
        <f t="shared" si="7"/>
        <v>0</v>
      </c>
    </row>
    <row r="10" spans="1:15" x14ac:dyDescent="0.25">
      <c r="A10">
        <v>1095</v>
      </c>
      <c r="B10" t="s">
        <v>44</v>
      </c>
      <c r="C10" t="s">
        <v>45</v>
      </c>
      <c r="D10" s="1">
        <v>28594</v>
      </c>
      <c r="E10" s="1">
        <v>35551</v>
      </c>
      <c r="G10" t="s">
        <v>12</v>
      </c>
      <c r="H10">
        <v>64000</v>
      </c>
      <c r="I10" t="s">
        <v>13</v>
      </c>
      <c r="J10" t="s">
        <v>14</v>
      </c>
      <c r="K10" s="13" t="str">
        <f t="shared" si="3"/>
        <v/>
      </c>
      <c r="L10" s="13" t="str">
        <f t="shared" si="4"/>
        <v/>
      </c>
      <c r="M10" s="13" t="str">
        <f t="shared" si="5"/>
        <v/>
      </c>
      <c r="N10" t="str">
        <f t="shared" si="6"/>
        <v/>
      </c>
      <c r="O10" s="14">
        <f t="shared" si="7"/>
        <v>0</v>
      </c>
    </row>
    <row r="11" spans="1:15" x14ac:dyDescent="0.25">
      <c r="A11">
        <v>1096</v>
      </c>
      <c r="B11" t="s">
        <v>46</v>
      </c>
      <c r="C11" t="s">
        <v>47</v>
      </c>
      <c r="D11" s="1">
        <v>28084</v>
      </c>
      <c r="E11" s="1">
        <v>35551</v>
      </c>
      <c r="G11" t="s">
        <v>48</v>
      </c>
      <c r="H11">
        <v>65000</v>
      </c>
      <c r="I11" t="s">
        <v>49</v>
      </c>
      <c r="J11" t="s">
        <v>50</v>
      </c>
      <c r="K11" s="13" t="str">
        <f t="shared" si="3"/>
        <v/>
      </c>
      <c r="L11" s="13" t="str">
        <f t="shared" si="4"/>
        <v/>
      </c>
      <c r="M11" s="13" t="str">
        <f t="shared" si="5"/>
        <v/>
      </c>
      <c r="N11" t="str">
        <f t="shared" si="6"/>
        <v/>
      </c>
      <c r="O11" s="14">
        <f t="shared" si="7"/>
        <v>0</v>
      </c>
    </row>
    <row r="12" spans="1:15" x14ac:dyDescent="0.25">
      <c r="A12">
        <v>1097</v>
      </c>
      <c r="B12" t="s">
        <v>46</v>
      </c>
      <c r="C12" t="s">
        <v>51</v>
      </c>
      <c r="D12" s="1">
        <v>29874</v>
      </c>
      <c r="E12" s="1">
        <v>37773</v>
      </c>
      <c r="G12" t="s">
        <v>52</v>
      </c>
      <c r="H12">
        <v>44000</v>
      </c>
      <c r="I12" t="s">
        <v>53</v>
      </c>
      <c r="J12" t="s">
        <v>54</v>
      </c>
      <c r="K12" s="13" t="str">
        <f t="shared" si="3"/>
        <v/>
      </c>
      <c r="L12" s="13" t="str">
        <f t="shared" si="4"/>
        <v/>
      </c>
      <c r="M12" s="13" t="str">
        <f t="shared" si="5"/>
        <v/>
      </c>
      <c r="N12" t="str">
        <f t="shared" si="6"/>
        <v/>
      </c>
      <c r="O12" s="14">
        <f t="shared" si="7"/>
        <v>0</v>
      </c>
    </row>
    <row r="13" spans="1:15" x14ac:dyDescent="0.25">
      <c r="A13">
        <v>1104</v>
      </c>
      <c r="B13" t="s">
        <v>55</v>
      </c>
      <c r="C13" t="s">
        <v>56</v>
      </c>
      <c r="D13" s="1">
        <v>28048</v>
      </c>
      <c r="E13" s="1">
        <v>35916</v>
      </c>
      <c r="G13" t="s">
        <v>12</v>
      </c>
      <c r="H13">
        <v>64000</v>
      </c>
      <c r="I13" t="s">
        <v>13</v>
      </c>
      <c r="J13" t="s">
        <v>14</v>
      </c>
      <c r="K13" s="13" t="str">
        <f t="shared" si="3"/>
        <v/>
      </c>
      <c r="L13" s="13" t="str">
        <f t="shared" si="4"/>
        <v/>
      </c>
      <c r="M13" s="13" t="str">
        <f t="shared" si="5"/>
        <v/>
      </c>
      <c r="N13" t="str">
        <f t="shared" si="6"/>
        <v/>
      </c>
      <c r="O13" s="14">
        <f t="shared" si="7"/>
        <v>0</v>
      </c>
    </row>
    <row r="14" spans="1:15" x14ac:dyDescent="0.25">
      <c r="A14">
        <v>1109</v>
      </c>
      <c r="B14" t="s">
        <v>57</v>
      </c>
      <c r="C14" t="s">
        <v>58</v>
      </c>
      <c r="D14" s="1">
        <v>28784</v>
      </c>
      <c r="E14" s="1">
        <v>36100</v>
      </c>
      <c r="G14" t="s">
        <v>22</v>
      </c>
      <c r="H14">
        <v>51000</v>
      </c>
      <c r="I14" t="s">
        <v>59</v>
      </c>
      <c r="J14" t="s">
        <v>24</v>
      </c>
      <c r="K14" s="13" t="str">
        <f t="shared" si="3"/>
        <v/>
      </c>
      <c r="L14" s="13" t="str">
        <f t="shared" si="4"/>
        <v/>
      </c>
      <c r="M14" s="13" t="str">
        <f t="shared" si="5"/>
        <v/>
      </c>
      <c r="N14" t="str">
        <f t="shared" si="6"/>
        <v/>
      </c>
      <c r="O14" s="14">
        <f t="shared" si="7"/>
        <v>0</v>
      </c>
    </row>
    <row r="15" spans="1:15" x14ac:dyDescent="0.25">
      <c r="A15">
        <v>1110</v>
      </c>
      <c r="B15" t="s">
        <v>60</v>
      </c>
      <c r="C15" t="s">
        <v>61</v>
      </c>
      <c r="D15" s="1">
        <v>30032</v>
      </c>
      <c r="E15" s="1">
        <v>36281</v>
      </c>
      <c r="G15" t="s">
        <v>17</v>
      </c>
      <c r="H15">
        <v>25000</v>
      </c>
      <c r="I15" t="s">
        <v>18</v>
      </c>
      <c r="J15" t="s">
        <v>19</v>
      </c>
      <c r="K15" s="13" t="str">
        <f t="shared" si="3"/>
        <v/>
      </c>
      <c r="L15" s="13" t="str">
        <f t="shared" si="4"/>
        <v/>
      </c>
      <c r="M15" s="13" t="str">
        <f t="shared" si="5"/>
        <v/>
      </c>
      <c r="N15" t="str">
        <f t="shared" si="6"/>
        <v/>
      </c>
      <c r="O15" s="14">
        <f t="shared" si="7"/>
        <v>0</v>
      </c>
    </row>
    <row r="16" spans="1:15" x14ac:dyDescent="0.25">
      <c r="A16">
        <v>1116</v>
      </c>
      <c r="B16" t="s">
        <v>62</v>
      </c>
      <c r="C16" t="s">
        <v>63</v>
      </c>
      <c r="D16" s="1">
        <v>30579</v>
      </c>
      <c r="E16" s="1">
        <v>36465</v>
      </c>
      <c r="G16" t="s">
        <v>37</v>
      </c>
      <c r="H16">
        <v>13200</v>
      </c>
      <c r="I16" t="s">
        <v>38</v>
      </c>
      <c r="J16" t="s">
        <v>39</v>
      </c>
      <c r="K16" s="13" t="str">
        <f t="shared" si="3"/>
        <v/>
      </c>
      <c r="L16" s="13" t="str">
        <f t="shared" si="4"/>
        <v/>
      </c>
      <c r="M16" s="13" t="str">
        <f t="shared" si="5"/>
        <v/>
      </c>
      <c r="N16" t="str">
        <f t="shared" si="6"/>
        <v/>
      </c>
      <c r="O16" s="14">
        <f t="shared" si="7"/>
        <v>0</v>
      </c>
    </row>
    <row r="17" spans="1:15" x14ac:dyDescent="0.25">
      <c r="A17">
        <v>1117</v>
      </c>
      <c r="B17" t="s">
        <v>30</v>
      </c>
      <c r="C17" t="s">
        <v>63</v>
      </c>
      <c r="D17" s="1">
        <v>28965</v>
      </c>
      <c r="E17" s="1">
        <v>36465</v>
      </c>
      <c r="G17" t="s">
        <v>27</v>
      </c>
      <c r="H17">
        <v>55000</v>
      </c>
      <c r="I17" t="s">
        <v>28</v>
      </c>
      <c r="J17" t="s">
        <v>29</v>
      </c>
      <c r="K17" s="13" t="str">
        <f t="shared" si="3"/>
        <v/>
      </c>
      <c r="L17" s="13" t="str">
        <f t="shared" si="4"/>
        <v/>
      </c>
      <c r="M17" s="13" t="str">
        <f t="shared" si="5"/>
        <v/>
      </c>
      <c r="N17" t="str">
        <f t="shared" si="6"/>
        <v/>
      </c>
      <c r="O17" s="14">
        <f t="shared" si="7"/>
        <v>0</v>
      </c>
    </row>
    <row r="18" spans="1:15" x14ac:dyDescent="0.25">
      <c r="A18">
        <v>1121</v>
      </c>
      <c r="B18" t="s">
        <v>64</v>
      </c>
      <c r="C18" t="s">
        <v>65</v>
      </c>
      <c r="D18" s="1">
        <v>30022</v>
      </c>
      <c r="E18" s="1">
        <v>40969</v>
      </c>
      <c r="G18" t="s">
        <v>66</v>
      </c>
      <c r="H18">
        <v>31000</v>
      </c>
      <c r="I18" t="s">
        <v>67</v>
      </c>
      <c r="J18" t="s">
        <v>68</v>
      </c>
      <c r="K18" s="13" t="str">
        <f t="shared" si="3"/>
        <v>Eintritt</v>
      </c>
      <c r="L18" s="13" t="str">
        <f t="shared" si="4"/>
        <v/>
      </c>
      <c r="M18" s="13" t="str">
        <f t="shared" si="5"/>
        <v>Eintritt</v>
      </c>
      <c r="N18" t="str">
        <f t="shared" si="6"/>
        <v>2012 / 03</v>
      </c>
      <c r="O18" s="14">
        <f t="shared" si="7"/>
        <v>40969</v>
      </c>
    </row>
    <row r="19" spans="1:15" x14ac:dyDescent="0.25">
      <c r="A19">
        <v>1127</v>
      </c>
      <c r="B19" t="s">
        <v>69</v>
      </c>
      <c r="C19" t="s">
        <v>70</v>
      </c>
      <c r="D19" s="1">
        <v>30215</v>
      </c>
      <c r="E19" s="1">
        <v>40848</v>
      </c>
      <c r="F19" s="1">
        <v>40999</v>
      </c>
      <c r="G19" t="s">
        <v>66</v>
      </c>
      <c r="H19">
        <v>31000</v>
      </c>
      <c r="I19" t="s">
        <v>67</v>
      </c>
      <c r="J19" t="s">
        <v>68</v>
      </c>
      <c r="K19" s="13" t="str">
        <f t="shared" si="3"/>
        <v>Eintritt</v>
      </c>
      <c r="L19" s="13" t="str">
        <f t="shared" si="4"/>
        <v>Austritt</v>
      </c>
      <c r="M19" s="13" t="str">
        <f t="shared" si="5"/>
        <v>Ein-/Austritt</v>
      </c>
      <c r="N19" t="str">
        <f t="shared" si="6"/>
        <v>2011 / 11</v>
      </c>
      <c r="O19" s="14">
        <f t="shared" si="7"/>
        <v>40848</v>
      </c>
    </row>
    <row r="20" spans="1:15" x14ac:dyDescent="0.25">
      <c r="A20">
        <v>1129</v>
      </c>
      <c r="B20" t="s">
        <v>71</v>
      </c>
      <c r="C20" t="s">
        <v>72</v>
      </c>
      <c r="D20" s="1">
        <v>25703</v>
      </c>
      <c r="E20" s="1">
        <v>40878</v>
      </c>
      <c r="G20" t="s">
        <v>22</v>
      </c>
      <c r="H20">
        <v>51020</v>
      </c>
      <c r="I20" t="s">
        <v>23</v>
      </c>
      <c r="J20" t="s">
        <v>24</v>
      </c>
      <c r="K20" s="13" t="str">
        <f t="shared" si="3"/>
        <v>Eintritt</v>
      </c>
      <c r="L20" s="13" t="str">
        <f t="shared" si="4"/>
        <v/>
      </c>
      <c r="M20" s="13" t="str">
        <f t="shared" si="5"/>
        <v>Eintritt</v>
      </c>
      <c r="N20" t="str">
        <f t="shared" si="6"/>
        <v>2011 / 12</v>
      </c>
      <c r="O20" s="14">
        <f t="shared" si="7"/>
        <v>40878</v>
      </c>
    </row>
    <row r="21" spans="1:15" x14ac:dyDescent="0.25">
      <c r="A21">
        <v>1134</v>
      </c>
      <c r="B21" t="s">
        <v>25</v>
      </c>
      <c r="C21" t="s">
        <v>73</v>
      </c>
      <c r="D21" s="1">
        <v>25415</v>
      </c>
      <c r="E21" s="1">
        <v>37073</v>
      </c>
      <c r="G21" t="s">
        <v>48</v>
      </c>
      <c r="H21">
        <v>65000</v>
      </c>
      <c r="I21" t="s">
        <v>49</v>
      </c>
      <c r="J21" t="s">
        <v>50</v>
      </c>
      <c r="K21" s="13" t="str">
        <f t="shared" si="3"/>
        <v/>
      </c>
      <c r="L21" s="13" t="str">
        <f t="shared" si="4"/>
        <v/>
      </c>
      <c r="M21" s="13" t="str">
        <f t="shared" si="5"/>
        <v/>
      </c>
      <c r="N21" t="str">
        <f t="shared" si="6"/>
        <v/>
      </c>
      <c r="O21" s="14">
        <f t="shared" si="7"/>
        <v>0</v>
      </c>
    </row>
    <row r="22" spans="1:15" x14ac:dyDescent="0.25">
      <c r="A22">
        <v>1141</v>
      </c>
      <c r="B22" t="s">
        <v>74</v>
      </c>
      <c r="C22" t="s">
        <v>75</v>
      </c>
      <c r="D22" s="1">
        <v>31651</v>
      </c>
      <c r="E22" s="1">
        <v>39600</v>
      </c>
      <c r="G22" t="s">
        <v>22</v>
      </c>
      <c r="H22">
        <v>51000</v>
      </c>
      <c r="I22" t="s">
        <v>59</v>
      </c>
      <c r="J22" t="s">
        <v>24</v>
      </c>
      <c r="K22" s="13" t="str">
        <f t="shared" si="3"/>
        <v/>
      </c>
      <c r="L22" s="13" t="str">
        <f t="shared" si="4"/>
        <v/>
      </c>
      <c r="M22" s="13" t="str">
        <f t="shared" si="5"/>
        <v/>
      </c>
      <c r="N22" t="str">
        <f t="shared" si="6"/>
        <v/>
      </c>
      <c r="O22" s="14">
        <f t="shared" si="7"/>
        <v>0</v>
      </c>
    </row>
    <row r="23" spans="1:15" x14ac:dyDescent="0.25">
      <c r="A23">
        <v>1142</v>
      </c>
      <c r="B23" t="s">
        <v>76</v>
      </c>
      <c r="C23" t="s">
        <v>77</v>
      </c>
      <c r="D23" s="1">
        <v>26901</v>
      </c>
      <c r="E23" s="1">
        <v>37438</v>
      </c>
      <c r="G23" t="s">
        <v>78</v>
      </c>
      <c r="H23">
        <v>49000</v>
      </c>
      <c r="I23" t="s">
        <v>79</v>
      </c>
      <c r="J23" t="s">
        <v>80</v>
      </c>
      <c r="K23" s="13" t="str">
        <f t="shared" si="3"/>
        <v/>
      </c>
      <c r="L23" s="13" t="str">
        <f t="shared" si="4"/>
        <v/>
      </c>
      <c r="M23" s="13" t="str">
        <f t="shared" si="5"/>
        <v/>
      </c>
      <c r="N23" t="str">
        <f t="shared" si="6"/>
        <v/>
      </c>
      <c r="O23" s="14">
        <f t="shared" si="7"/>
        <v>0</v>
      </c>
    </row>
    <row r="24" spans="1:15" x14ac:dyDescent="0.25">
      <c r="A24">
        <v>1147</v>
      </c>
      <c r="B24" t="s">
        <v>81</v>
      </c>
      <c r="C24" t="s">
        <v>82</v>
      </c>
      <c r="D24" s="1">
        <v>30829</v>
      </c>
      <c r="E24" s="1">
        <v>37653</v>
      </c>
      <c r="G24" t="s">
        <v>37</v>
      </c>
      <c r="H24">
        <v>13200</v>
      </c>
      <c r="I24" t="s">
        <v>38</v>
      </c>
      <c r="J24" t="s">
        <v>39</v>
      </c>
      <c r="K24" s="13" t="str">
        <f t="shared" si="3"/>
        <v/>
      </c>
      <c r="L24" s="13" t="str">
        <f t="shared" si="4"/>
        <v/>
      </c>
      <c r="M24" s="13" t="str">
        <f t="shared" si="5"/>
        <v/>
      </c>
      <c r="N24" t="str">
        <f t="shared" si="6"/>
        <v/>
      </c>
      <c r="O24" s="14">
        <f t="shared" si="7"/>
        <v>0</v>
      </c>
    </row>
    <row r="25" spans="1:15" x14ac:dyDescent="0.25">
      <c r="A25">
        <v>1148</v>
      </c>
      <c r="B25" t="s">
        <v>64</v>
      </c>
      <c r="C25" t="s">
        <v>83</v>
      </c>
      <c r="D25" s="1">
        <v>29078</v>
      </c>
      <c r="E25" s="1">
        <v>37742</v>
      </c>
      <c r="G25" t="s">
        <v>17</v>
      </c>
      <c r="H25">
        <v>25000</v>
      </c>
      <c r="I25" t="s">
        <v>18</v>
      </c>
      <c r="J25" t="s">
        <v>19</v>
      </c>
      <c r="K25" s="13" t="str">
        <f t="shared" si="3"/>
        <v/>
      </c>
      <c r="L25" s="13" t="str">
        <f t="shared" si="4"/>
        <v/>
      </c>
      <c r="M25" s="13" t="str">
        <f t="shared" si="5"/>
        <v/>
      </c>
      <c r="N25" t="str">
        <f t="shared" si="6"/>
        <v/>
      </c>
      <c r="O25" s="14">
        <f t="shared" si="7"/>
        <v>0</v>
      </c>
    </row>
    <row r="26" spans="1:15" x14ac:dyDescent="0.25">
      <c r="A26">
        <v>1159</v>
      </c>
      <c r="B26" t="s">
        <v>44</v>
      </c>
      <c r="C26" t="s">
        <v>84</v>
      </c>
      <c r="D26" s="1">
        <v>30613</v>
      </c>
      <c r="E26" s="1">
        <v>40483</v>
      </c>
      <c r="F26" s="1">
        <v>41182</v>
      </c>
      <c r="G26" t="s">
        <v>78</v>
      </c>
      <c r="H26">
        <v>48000</v>
      </c>
      <c r="I26" t="s">
        <v>79</v>
      </c>
      <c r="J26" t="s">
        <v>85</v>
      </c>
      <c r="K26" s="13" t="str">
        <f t="shared" si="3"/>
        <v/>
      </c>
      <c r="L26" s="13" t="str">
        <f t="shared" si="4"/>
        <v>Austritt</v>
      </c>
      <c r="M26" s="13" t="str">
        <f t="shared" si="5"/>
        <v>Austritt</v>
      </c>
      <c r="N26" t="str">
        <f t="shared" si="6"/>
        <v>2012 / 09</v>
      </c>
      <c r="O26" s="14">
        <f t="shared" si="7"/>
        <v>41182</v>
      </c>
    </row>
    <row r="27" spans="1:15" x14ac:dyDescent="0.25">
      <c r="A27">
        <v>1160</v>
      </c>
      <c r="B27" t="s">
        <v>15</v>
      </c>
      <c r="C27" t="s">
        <v>86</v>
      </c>
      <c r="D27" s="1">
        <v>30405</v>
      </c>
      <c r="E27" s="1">
        <v>38657</v>
      </c>
      <c r="G27" t="s">
        <v>22</v>
      </c>
      <c r="H27">
        <v>51000</v>
      </c>
      <c r="I27" t="s">
        <v>59</v>
      </c>
      <c r="J27" t="s">
        <v>24</v>
      </c>
      <c r="K27" s="13" t="str">
        <f t="shared" si="3"/>
        <v/>
      </c>
      <c r="L27" s="13" t="str">
        <f t="shared" si="4"/>
        <v/>
      </c>
      <c r="M27" s="13" t="str">
        <f t="shared" si="5"/>
        <v/>
      </c>
      <c r="N27" t="str">
        <f t="shared" si="6"/>
        <v/>
      </c>
      <c r="O27" s="14">
        <f t="shared" si="7"/>
        <v>0</v>
      </c>
    </row>
    <row r="28" spans="1:15" x14ac:dyDescent="0.25">
      <c r="A28">
        <v>1161</v>
      </c>
      <c r="B28" t="s">
        <v>40</v>
      </c>
      <c r="C28" t="s">
        <v>87</v>
      </c>
      <c r="D28" s="1">
        <v>24129</v>
      </c>
      <c r="E28" s="1">
        <v>38687</v>
      </c>
      <c r="G28" t="s">
        <v>37</v>
      </c>
      <c r="H28">
        <v>13200</v>
      </c>
      <c r="I28" t="s">
        <v>38</v>
      </c>
      <c r="J28" t="s">
        <v>39</v>
      </c>
      <c r="K28" s="13" t="str">
        <f t="shared" si="3"/>
        <v/>
      </c>
      <c r="L28" s="13" t="str">
        <f t="shared" si="4"/>
        <v/>
      </c>
      <c r="M28" s="13" t="str">
        <f t="shared" si="5"/>
        <v/>
      </c>
      <c r="N28" t="str">
        <f t="shared" si="6"/>
        <v/>
      </c>
      <c r="O28" s="14">
        <f t="shared" si="7"/>
        <v>0</v>
      </c>
    </row>
    <row r="29" spans="1:15" x14ac:dyDescent="0.25">
      <c r="A29">
        <v>1162</v>
      </c>
      <c r="B29" t="s">
        <v>88</v>
      </c>
      <c r="C29" t="s">
        <v>89</v>
      </c>
      <c r="D29" s="1">
        <v>30212</v>
      </c>
      <c r="E29" s="1">
        <v>38718</v>
      </c>
      <c r="G29" t="s">
        <v>66</v>
      </c>
      <c r="H29">
        <v>31000</v>
      </c>
      <c r="I29" t="s">
        <v>67</v>
      </c>
      <c r="J29" t="s">
        <v>68</v>
      </c>
      <c r="K29" s="13" t="str">
        <f t="shared" si="3"/>
        <v/>
      </c>
      <c r="L29" s="13" t="str">
        <f t="shared" si="4"/>
        <v/>
      </c>
      <c r="M29" s="13" t="str">
        <f t="shared" si="5"/>
        <v/>
      </c>
      <c r="N29" t="str">
        <f t="shared" si="6"/>
        <v/>
      </c>
      <c r="O29" s="14">
        <f t="shared" si="7"/>
        <v>0</v>
      </c>
    </row>
    <row r="30" spans="1:15" x14ac:dyDescent="0.25">
      <c r="A30">
        <v>1175</v>
      </c>
      <c r="B30" t="s">
        <v>64</v>
      </c>
      <c r="C30" t="s">
        <v>90</v>
      </c>
      <c r="D30" s="1">
        <v>33171</v>
      </c>
      <c r="E30" s="1">
        <v>39295</v>
      </c>
      <c r="G30" t="s">
        <v>22</v>
      </c>
      <c r="H30">
        <v>51000</v>
      </c>
      <c r="I30" t="s">
        <v>59</v>
      </c>
      <c r="J30" t="s">
        <v>24</v>
      </c>
      <c r="K30" s="13" t="str">
        <f t="shared" si="3"/>
        <v/>
      </c>
      <c r="L30" s="13" t="str">
        <f t="shared" si="4"/>
        <v/>
      </c>
      <c r="M30" s="13" t="str">
        <f t="shared" si="5"/>
        <v/>
      </c>
      <c r="N30" t="str">
        <f t="shared" si="6"/>
        <v/>
      </c>
      <c r="O30" s="14">
        <f t="shared" si="7"/>
        <v>0</v>
      </c>
    </row>
    <row r="31" spans="1:15" x14ac:dyDescent="0.25">
      <c r="A31">
        <v>1176</v>
      </c>
      <c r="B31" t="s">
        <v>91</v>
      </c>
      <c r="C31" t="s">
        <v>92</v>
      </c>
      <c r="D31" s="1">
        <v>28581</v>
      </c>
      <c r="E31" s="1">
        <v>39387</v>
      </c>
      <c r="G31" t="s">
        <v>12</v>
      </c>
      <c r="H31">
        <v>64000</v>
      </c>
      <c r="I31" t="s">
        <v>13</v>
      </c>
      <c r="J31" t="s">
        <v>14</v>
      </c>
      <c r="K31" s="13" t="str">
        <f t="shared" si="3"/>
        <v/>
      </c>
      <c r="L31" s="13" t="str">
        <f t="shared" si="4"/>
        <v/>
      </c>
      <c r="M31" s="13" t="str">
        <f t="shared" si="5"/>
        <v/>
      </c>
      <c r="N31" t="str">
        <f t="shared" si="6"/>
        <v/>
      </c>
      <c r="O31" s="14">
        <f t="shared" si="7"/>
        <v>0</v>
      </c>
    </row>
    <row r="32" spans="1:15" x14ac:dyDescent="0.25">
      <c r="A32">
        <v>1177</v>
      </c>
      <c r="B32" t="s">
        <v>42</v>
      </c>
      <c r="C32" t="s">
        <v>93</v>
      </c>
      <c r="D32" s="1">
        <v>29524</v>
      </c>
      <c r="E32" s="1">
        <v>39387</v>
      </c>
      <c r="G32" t="s">
        <v>78</v>
      </c>
      <c r="H32">
        <v>49000</v>
      </c>
      <c r="I32" t="s">
        <v>79</v>
      </c>
      <c r="J32" t="s">
        <v>80</v>
      </c>
      <c r="K32" s="13" t="str">
        <f t="shared" si="3"/>
        <v/>
      </c>
      <c r="L32" s="13" t="str">
        <f t="shared" si="4"/>
        <v/>
      </c>
      <c r="M32" s="13" t="str">
        <f t="shared" si="5"/>
        <v/>
      </c>
      <c r="N32" t="str">
        <f t="shared" si="6"/>
        <v/>
      </c>
      <c r="O32" s="14">
        <f t="shared" si="7"/>
        <v>0</v>
      </c>
    </row>
    <row r="33" spans="1:15" x14ac:dyDescent="0.25">
      <c r="A33">
        <v>1178</v>
      </c>
      <c r="B33" t="s">
        <v>64</v>
      </c>
      <c r="C33" t="s">
        <v>94</v>
      </c>
      <c r="D33" s="1">
        <v>29425</v>
      </c>
      <c r="E33" s="1">
        <v>39417</v>
      </c>
      <c r="G33" t="s">
        <v>32</v>
      </c>
      <c r="H33">
        <v>21000</v>
      </c>
      <c r="I33" t="s">
        <v>95</v>
      </c>
      <c r="J33" t="s">
        <v>34</v>
      </c>
      <c r="K33" s="13" t="str">
        <f t="shared" si="3"/>
        <v/>
      </c>
      <c r="L33" s="13" t="str">
        <f t="shared" si="4"/>
        <v/>
      </c>
      <c r="M33" s="13" t="str">
        <f t="shared" si="5"/>
        <v/>
      </c>
      <c r="N33" t="str">
        <f t="shared" si="6"/>
        <v/>
      </c>
      <c r="O33" s="14">
        <f t="shared" si="7"/>
        <v>0</v>
      </c>
    </row>
    <row r="34" spans="1:15" x14ac:dyDescent="0.25">
      <c r="A34">
        <v>1181</v>
      </c>
      <c r="B34" t="s">
        <v>64</v>
      </c>
      <c r="C34" t="s">
        <v>96</v>
      </c>
      <c r="D34" s="1">
        <v>30019</v>
      </c>
      <c r="E34" s="1">
        <v>40575</v>
      </c>
      <c r="G34" t="s">
        <v>22</v>
      </c>
      <c r="H34">
        <v>51020</v>
      </c>
      <c r="I34" t="s">
        <v>23</v>
      </c>
      <c r="J34" t="s">
        <v>24</v>
      </c>
      <c r="K34" s="13" t="str">
        <f t="shared" si="3"/>
        <v/>
      </c>
      <c r="L34" s="13" t="str">
        <f t="shared" si="4"/>
        <v/>
      </c>
      <c r="M34" s="13" t="str">
        <f t="shared" si="5"/>
        <v/>
      </c>
      <c r="N34" t="str">
        <f t="shared" si="6"/>
        <v/>
      </c>
      <c r="O34" s="14">
        <f t="shared" si="7"/>
        <v>0</v>
      </c>
    </row>
    <row r="35" spans="1:15" x14ac:dyDescent="0.25">
      <c r="A35">
        <v>1183</v>
      </c>
      <c r="B35" t="s">
        <v>20</v>
      </c>
      <c r="C35" t="s">
        <v>97</v>
      </c>
      <c r="D35" s="1">
        <v>31702</v>
      </c>
      <c r="E35" s="1">
        <v>38322</v>
      </c>
      <c r="G35" t="s">
        <v>12</v>
      </c>
      <c r="H35">
        <v>64000</v>
      </c>
      <c r="I35" t="s">
        <v>13</v>
      </c>
      <c r="J35" t="s">
        <v>14</v>
      </c>
      <c r="K35" s="13" t="str">
        <f t="shared" si="3"/>
        <v/>
      </c>
      <c r="L35" s="13" t="str">
        <f t="shared" si="4"/>
        <v/>
      </c>
      <c r="M35" s="13" t="str">
        <f t="shared" si="5"/>
        <v/>
      </c>
      <c r="N35" t="str">
        <f t="shared" si="6"/>
        <v/>
      </c>
      <c r="O35" s="14">
        <f t="shared" si="7"/>
        <v>0</v>
      </c>
    </row>
    <row r="36" spans="1:15" x14ac:dyDescent="0.25">
      <c r="A36">
        <v>1186</v>
      </c>
      <c r="B36" t="s">
        <v>74</v>
      </c>
      <c r="C36" t="s">
        <v>98</v>
      </c>
      <c r="D36" s="1">
        <v>33794</v>
      </c>
      <c r="E36" s="1">
        <v>39845</v>
      </c>
      <c r="G36" t="s">
        <v>32</v>
      </c>
      <c r="H36">
        <v>21000</v>
      </c>
      <c r="I36" t="s">
        <v>95</v>
      </c>
      <c r="J36" t="s">
        <v>34</v>
      </c>
      <c r="K36" s="13" t="str">
        <f t="shared" si="3"/>
        <v/>
      </c>
      <c r="L36" s="13" t="str">
        <f t="shared" si="4"/>
        <v/>
      </c>
      <c r="M36" s="13" t="str">
        <f t="shared" si="5"/>
        <v/>
      </c>
      <c r="N36" t="str">
        <f t="shared" si="6"/>
        <v/>
      </c>
      <c r="O36" s="14">
        <f t="shared" si="7"/>
        <v>0</v>
      </c>
    </row>
    <row r="37" spans="1:15" x14ac:dyDescent="0.25">
      <c r="A37">
        <v>1188</v>
      </c>
      <c r="B37" t="s">
        <v>99</v>
      </c>
      <c r="C37" t="s">
        <v>100</v>
      </c>
      <c r="D37" s="1">
        <v>30077</v>
      </c>
      <c r="E37" s="1">
        <v>39508</v>
      </c>
      <c r="G37" t="s">
        <v>12</v>
      </c>
      <c r="H37">
        <v>64000</v>
      </c>
      <c r="I37" t="s">
        <v>13</v>
      </c>
      <c r="J37" t="s">
        <v>14</v>
      </c>
      <c r="K37" s="13" t="str">
        <f t="shared" si="3"/>
        <v/>
      </c>
      <c r="L37" s="13" t="str">
        <f t="shared" si="4"/>
        <v/>
      </c>
      <c r="M37" s="13" t="str">
        <f t="shared" si="5"/>
        <v/>
      </c>
      <c r="N37" t="str">
        <f t="shared" si="6"/>
        <v/>
      </c>
      <c r="O37" s="14">
        <f t="shared" si="7"/>
        <v>0</v>
      </c>
    </row>
    <row r="38" spans="1:15" x14ac:dyDescent="0.25">
      <c r="A38">
        <v>1193</v>
      </c>
      <c r="B38" t="s">
        <v>101</v>
      </c>
      <c r="C38" t="s">
        <v>102</v>
      </c>
      <c r="D38" s="1">
        <v>29411</v>
      </c>
      <c r="E38" s="1">
        <v>39600</v>
      </c>
      <c r="G38" t="s">
        <v>32</v>
      </c>
      <c r="H38">
        <v>21000</v>
      </c>
      <c r="I38" t="s">
        <v>95</v>
      </c>
      <c r="J38" t="s">
        <v>34</v>
      </c>
      <c r="K38" s="13" t="str">
        <f t="shared" si="3"/>
        <v/>
      </c>
      <c r="L38" s="13" t="str">
        <f t="shared" si="4"/>
        <v/>
      </c>
      <c r="M38" s="13" t="str">
        <f t="shared" si="5"/>
        <v/>
      </c>
      <c r="N38" t="str">
        <f t="shared" si="6"/>
        <v/>
      </c>
      <c r="O38" s="14">
        <f t="shared" si="7"/>
        <v>0</v>
      </c>
    </row>
    <row r="39" spans="1:15" x14ac:dyDescent="0.25">
      <c r="A39">
        <v>1194</v>
      </c>
      <c r="B39" t="s">
        <v>103</v>
      </c>
      <c r="C39" t="s">
        <v>104</v>
      </c>
      <c r="D39" s="1">
        <v>33369</v>
      </c>
      <c r="E39" s="1">
        <v>39600</v>
      </c>
      <c r="G39" t="s">
        <v>22</v>
      </c>
      <c r="H39">
        <v>51000</v>
      </c>
      <c r="I39" t="s">
        <v>59</v>
      </c>
      <c r="J39" t="s">
        <v>24</v>
      </c>
      <c r="K39" s="13" t="str">
        <f t="shared" si="3"/>
        <v/>
      </c>
      <c r="L39" s="13" t="str">
        <f t="shared" si="4"/>
        <v/>
      </c>
      <c r="M39" s="13" t="str">
        <f t="shared" si="5"/>
        <v/>
      </c>
      <c r="N39" t="str">
        <f t="shared" si="6"/>
        <v/>
      </c>
      <c r="O39" s="14">
        <f t="shared" si="7"/>
        <v>0</v>
      </c>
    </row>
    <row r="40" spans="1:15" x14ac:dyDescent="0.25">
      <c r="A40">
        <v>1197</v>
      </c>
      <c r="B40" t="s">
        <v>64</v>
      </c>
      <c r="C40" t="s">
        <v>105</v>
      </c>
      <c r="D40" s="1">
        <v>29366</v>
      </c>
      <c r="E40" s="1">
        <v>39661</v>
      </c>
      <c r="G40" t="s">
        <v>22</v>
      </c>
      <c r="H40">
        <v>51000</v>
      </c>
      <c r="I40" t="s">
        <v>59</v>
      </c>
      <c r="J40" t="s">
        <v>24</v>
      </c>
      <c r="K40" s="13" t="str">
        <f t="shared" si="3"/>
        <v/>
      </c>
      <c r="L40" s="13" t="str">
        <f t="shared" si="4"/>
        <v/>
      </c>
      <c r="M40" s="13" t="str">
        <f t="shared" si="5"/>
        <v/>
      </c>
      <c r="N40" t="str">
        <f t="shared" si="6"/>
        <v/>
      </c>
      <c r="O40" s="14">
        <f t="shared" si="7"/>
        <v>0</v>
      </c>
    </row>
    <row r="41" spans="1:15" x14ac:dyDescent="0.25">
      <c r="A41">
        <v>1198</v>
      </c>
      <c r="B41" t="s">
        <v>106</v>
      </c>
      <c r="C41" t="s">
        <v>107</v>
      </c>
      <c r="D41" s="1">
        <v>28167</v>
      </c>
      <c r="E41" s="1">
        <v>39692</v>
      </c>
      <c r="G41" t="s">
        <v>22</v>
      </c>
      <c r="H41">
        <v>51000</v>
      </c>
      <c r="I41" t="s">
        <v>59</v>
      </c>
      <c r="J41" t="s">
        <v>24</v>
      </c>
      <c r="K41" s="13" t="str">
        <f t="shared" si="3"/>
        <v/>
      </c>
      <c r="L41" s="13" t="str">
        <f t="shared" si="4"/>
        <v/>
      </c>
      <c r="M41" s="13" t="str">
        <f t="shared" si="5"/>
        <v/>
      </c>
      <c r="N41" t="str">
        <f t="shared" si="6"/>
        <v/>
      </c>
      <c r="O41" s="14">
        <f t="shared" si="7"/>
        <v>0</v>
      </c>
    </row>
    <row r="42" spans="1:15" x14ac:dyDescent="0.25">
      <c r="A42">
        <v>1199</v>
      </c>
      <c r="B42" t="s">
        <v>40</v>
      </c>
      <c r="C42" t="s">
        <v>108</v>
      </c>
      <c r="D42" s="1">
        <v>31506</v>
      </c>
      <c r="E42" s="1">
        <v>40118</v>
      </c>
      <c r="G42" t="s">
        <v>32</v>
      </c>
      <c r="H42">
        <v>21000</v>
      </c>
      <c r="I42" t="s">
        <v>95</v>
      </c>
      <c r="J42" t="s">
        <v>34</v>
      </c>
      <c r="K42" s="13" t="str">
        <f t="shared" si="3"/>
        <v/>
      </c>
      <c r="L42" s="13" t="str">
        <f t="shared" si="4"/>
        <v/>
      </c>
      <c r="M42" s="13" t="str">
        <f t="shared" si="5"/>
        <v/>
      </c>
      <c r="N42" t="str">
        <f t="shared" si="6"/>
        <v/>
      </c>
      <c r="O42" s="14">
        <f t="shared" si="7"/>
        <v>0</v>
      </c>
    </row>
    <row r="43" spans="1:15" x14ac:dyDescent="0.25">
      <c r="A43">
        <v>1200</v>
      </c>
      <c r="B43" t="s">
        <v>109</v>
      </c>
      <c r="C43" t="s">
        <v>110</v>
      </c>
      <c r="D43" s="1">
        <v>29105</v>
      </c>
      <c r="E43" s="1">
        <v>40179</v>
      </c>
      <c r="G43" t="s">
        <v>17</v>
      </c>
      <c r="H43">
        <v>25000</v>
      </c>
      <c r="I43" t="s">
        <v>18</v>
      </c>
      <c r="J43" t="s">
        <v>19</v>
      </c>
      <c r="K43" s="13" t="str">
        <f t="shared" si="3"/>
        <v/>
      </c>
      <c r="L43" s="13" t="str">
        <f t="shared" si="4"/>
        <v/>
      </c>
      <c r="M43" s="13" t="str">
        <f t="shared" si="5"/>
        <v/>
      </c>
      <c r="N43" t="str">
        <f t="shared" si="6"/>
        <v/>
      </c>
      <c r="O43" s="14">
        <f t="shared" si="7"/>
        <v>0</v>
      </c>
    </row>
    <row r="44" spans="1:15" x14ac:dyDescent="0.25">
      <c r="A44">
        <v>1201</v>
      </c>
      <c r="B44" t="s">
        <v>111</v>
      </c>
      <c r="C44" t="s">
        <v>112</v>
      </c>
      <c r="D44" s="1">
        <v>33336</v>
      </c>
      <c r="E44" s="1">
        <v>39845</v>
      </c>
      <c r="G44" t="s">
        <v>22</v>
      </c>
      <c r="H44">
        <v>51020</v>
      </c>
      <c r="I44" t="s">
        <v>23</v>
      </c>
      <c r="J44" t="s">
        <v>24</v>
      </c>
      <c r="K44" s="13" t="str">
        <f t="shared" si="3"/>
        <v/>
      </c>
      <c r="L44" s="13" t="str">
        <f t="shared" si="4"/>
        <v/>
      </c>
      <c r="M44" s="13" t="str">
        <f t="shared" si="5"/>
        <v/>
      </c>
      <c r="N44" t="str">
        <f t="shared" si="6"/>
        <v/>
      </c>
      <c r="O44" s="14">
        <f t="shared" si="7"/>
        <v>0</v>
      </c>
    </row>
    <row r="45" spans="1:15" x14ac:dyDescent="0.25">
      <c r="A45">
        <v>1203</v>
      </c>
      <c r="B45" t="s">
        <v>113</v>
      </c>
      <c r="C45" t="s">
        <v>114</v>
      </c>
      <c r="D45" s="1">
        <v>28696</v>
      </c>
      <c r="E45" s="1">
        <v>39995</v>
      </c>
      <c r="G45" t="s">
        <v>17</v>
      </c>
      <c r="H45">
        <v>25000</v>
      </c>
      <c r="I45" t="s">
        <v>18</v>
      </c>
      <c r="J45" t="s">
        <v>19</v>
      </c>
      <c r="K45" s="13" t="str">
        <f t="shared" si="3"/>
        <v/>
      </c>
      <c r="L45" s="13" t="str">
        <f t="shared" si="4"/>
        <v/>
      </c>
      <c r="M45" s="13" t="str">
        <f t="shared" si="5"/>
        <v/>
      </c>
      <c r="N45" t="str">
        <f t="shared" si="6"/>
        <v/>
      </c>
      <c r="O45" s="14">
        <f t="shared" si="7"/>
        <v>0</v>
      </c>
    </row>
    <row r="46" spans="1:15" x14ac:dyDescent="0.25">
      <c r="A46">
        <v>1204</v>
      </c>
      <c r="B46" t="s">
        <v>55</v>
      </c>
      <c r="C46" t="s">
        <v>115</v>
      </c>
      <c r="D46" s="1">
        <v>34110</v>
      </c>
      <c r="E46" s="1">
        <v>40756</v>
      </c>
      <c r="G46" t="s">
        <v>12</v>
      </c>
      <c r="H46">
        <v>64000</v>
      </c>
      <c r="I46" t="s">
        <v>13</v>
      </c>
      <c r="J46" t="s">
        <v>14</v>
      </c>
      <c r="K46" s="13" t="str">
        <f t="shared" si="3"/>
        <v/>
      </c>
      <c r="L46" s="13" t="str">
        <f t="shared" si="4"/>
        <v/>
      </c>
      <c r="M46" s="13" t="str">
        <f t="shared" si="5"/>
        <v/>
      </c>
      <c r="N46" t="str">
        <f t="shared" si="6"/>
        <v/>
      </c>
      <c r="O46" s="14">
        <f t="shared" si="7"/>
        <v>0</v>
      </c>
    </row>
    <row r="47" spans="1:15" x14ac:dyDescent="0.25">
      <c r="A47">
        <v>1206</v>
      </c>
      <c r="B47" t="s">
        <v>116</v>
      </c>
      <c r="C47" t="s">
        <v>117</v>
      </c>
      <c r="D47" s="1">
        <v>28484</v>
      </c>
      <c r="E47" s="1">
        <v>39661</v>
      </c>
      <c r="G47" t="s">
        <v>17</v>
      </c>
      <c r="H47">
        <v>25000</v>
      </c>
      <c r="I47" t="s">
        <v>18</v>
      </c>
      <c r="J47" t="s">
        <v>19</v>
      </c>
      <c r="K47" s="13" t="str">
        <f t="shared" si="3"/>
        <v/>
      </c>
      <c r="L47" s="13" t="str">
        <f t="shared" si="4"/>
        <v/>
      </c>
      <c r="M47" s="13" t="str">
        <f t="shared" si="5"/>
        <v/>
      </c>
      <c r="N47" t="str">
        <f t="shared" si="6"/>
        <v/>
      </c>
      <c r="O47" s="14">
        <f t="shared" si="7"/>
        <v>0</v>
      </c>
    </row>
    <row r="48" spans="1:15" x14ac:dyDescent="0.25">
      <c r="A48">
        <v>1210</v>
      </c>
      <c r="B48" t="s">
        <v>118</v>
      </c>
      <c r="C48" t="s">
        <v>119</v>
      </c>
      <c r="D48" s="1">
        <v>28783</v>
      </c>
      <c r="E48" s="1">
        <v>39995</v>
      </c>
      <c r="G48" t="s">
        <v>12</v>
      </c>
      <c r="H48">
        <v>64000</v>
      </c>
      <c r="I48" t="s">
        <v>13</v>
      </c>
      <c r="J48" t="s">
        <v>14</v>
      </c>
      <c r="K48" s="13" t="str">
        <f t="shared" si="3"/>
        <v/>
      </c>
      <c r="L48" s="13" t="str">
        <f t="shared" si="4"/>
        <v/>
      </c>
      <c r="M48" s="13" t="str">
        <f t="shared" si="5"/>
        <v/>
      </c>
      <c r="N48" t="str">
        <f t="shared" si="6"/>
        <v/>
      </c>
      <c r="O48" s="14">
        <f t="shared" si="7"/>
        <v>0</v>
      </c>
    </row>
    <row r="49" spans="1:15" x14ac:dyDescent="0.25">
      <c r="A49">
        <v>1212</v>
      </c>
      <c r="B49" t="s">
        <v>40</v>
      </c>
      <c r="C49" t="s">
        <v>120</v>
      </c>
      <c r="D49" s="1">
        <v>32120</v>
      </c>
      <c r="E49" s="1">
        <v>40817</v>
      </c>
      <c r="G49" t="s">
        <v>48</v>
      </c>
      <c r="H49">
        <v>65010</v>
      </c>
      <c r="I49" t="s">
        <v>121</v>
      </c>
      <c r="J49" t="s">
        <v>50</v>
      </c>
      <c r="K49" s="13" t="str">
        <f t="shared" si="3"/>
        <v>Eintritt</v>
      </c>
      <c r="L49" s="13" t="str">
        <f t="shared" si="4"/>
        <v/>
      </c>
      <c r="M49" s="13" t="str">
        <f t="shared" si="5"/>
        <v>Eintritt</v>
      </c>
      <c r="N49" t="str">
        <f t="shared" si="6"/>
        <v>2011 / 10</v>
      </c>
      <c r="O49" s="14">
        <f t="shared" si="7"/>
        <v>40817</v>
      </c>
    </row>
    <row r="50" spans="1:15" x14ac:dyDescent="0.25">
      <c r="A50">
        <v>1215</v>
      </c>
      <c r="B50" t="s">
        <v>40</v>
      </c>
      <c r="C50" t="s">
        <v>122</v>
      </c>
      <c r="D50" s="1">
        <v>33902</v>
      </c>
      <c r="E50" s="1">
        <v>39783</v>
      </c>
      <c r="G50" t="s">
        <v>22</v>
      </c>
      <c r="H50">
        <v>51010</v>
      </c>
      <c r="I50" t="s">
        <v>123</v>
      </c>
      <c r="J50" t="s">
        <v>24</v>
      </c>
      <c r="K50" s="13" t="str">
        <f t="shared" si="3"/>
        <v/>
      </c>
      <c r="L50" s="13" t="str">
        <f t="shared" si="4"/>
        <v/>
      </c>
      <c r="M50" s="13" t="str">
        <f t="shared" si="5"/>
        <v/>
      </c>
      <c r="N50" t="str">
        <f t="shared" si="6"/>
        <v/>
      </c>
      <c r="O50" s="14">
        <f t="shared" si="7"/>
        <v>0</v>
      </c>
    </row>
    <row r="51" spans="1:15" x14ac:dyDescent="0.25">
      <c r="A51">
        <v>1221</v>
      </c>
      <c r="B51" t="s">
        <v>124</v>
      </c>
      <c r="C51" t="s">
        <v>125</v>
      </c>
      <c r="D51" s="1">
        <v>33989</v>
      </c>
      <c r="E51" s="1">
        <v>39873</v>
      </c>
      <c r="G51" t="s">
        <v>22</v>
      </c>
      <c r="H51">
        <v>51010</v>
      </c>
      <c r="I51" t="s">
        <v>123</v>
      </c>
      <c r="J51" t="s">
        <v>24</v>
      </c>
      <c r="K51" s="13" t="str">
        <f t="shared" si="3"/>
        <v/>
      </c>
      <c r="L51" s="13" t="str">
        <f t="shared" si="4"/>
        <v/>
      </c>
      <c r="M51" s="13" t="str">
        <f t="shared" si="5"/>
        <v/>
      </c>
      <c r="N51" t="str">
        <f t="shared" si="6"/>
        <v/>
      </c>
      <c r="O51" s="14">
        <f t="shared" si="7"/>
        <v>0</v>
      </c>
    </row>
    <row r="52" spans="1:15" x14ac:dyDescent="0.25">
      <c r="A52">
        <v>1223</v>
      </c>
      <c r="B52" t="s">
        <v>126</v>
      </c>
      <c r="C52" t="s">
        <v>127</v>
      </c>
      <c r="D52" s="1">
        <v>32837</v>
      </c>
      <c r="E52" s="1">
        <v>40969</v>
      </c>
      <c r="G52" t="s">
        <v>66</v>
      </c>
      <c r="H52">
        <v>31000</v>
      </c>
      <c r="I52" t="s">
        <v>67</v>
      </c>
      <c r="J52" t="s">
        <v>68</v>
      </c>
      <c r="K52" s="13" t="str">
        <f t="shared" si="3"/>
        <v>Eintritt</v>
      </c>
      <c r="L52" s="13" t="str">
        <f t="shared" si="4"/>
        <v/>
      </c>
      <c r="M52" s="13" t="str">
        <f t="shared" si="5"/>
        <v>Eintritt</v>
      </c>
      <c r="N52" t="str">
        <f t="shared" si="6"/>
        <v>2012 / 03</v>
      </c>
      <c r="O52" s="14">
        <f t="shared" si="7"/>
        <v>40969</v>
      </c>
    </row>
    <row r="53" spans="1:15" x14ac:dyDescent="0.25">
      <c r="A53">
        <v>1224</v>
      </c>
      <c r="B53" t="s">
        <v>40</v>
      </c>
      <c r="C53" t="s">
        <v>128</v>
      </c>
      <c r="D53" s="1">
        <v>31799</v>
      </c>
      <c r="E53" s="1">
        <v>39904</v>
      </c>
      <c r="G53" t="s">
        <v>22</v>
      </c>
      <c r="H53">
        <v>51010</v>
      </c>
      <c r="I53" t="s">
        <v>123</v>
      </c>
      <c r="J53" t="s">
        <v>24</v>
      </c>
      <c r="K53" s="13" t="str">
        <f t="shared" si="3"/>
        <v/>
      </c>
      <c r="L53" s="13" t="str">
        <f t="shared" si="4"/>
        <v/>
      </c>
      <c r="M53" s="13" t="str">
        <f t="shared" si="5"/>
        <v/>
      </c>
      <c r="N53" t="str">
        <f t="shared" si="6"/>
        <v/>
      </c>
      <c r="O53" s="14">
        <f t="shared" si="7"/>
        <v>0</v>
      </c>
    </row>
    <row r="54" spans="1:15" x14ac:dyDescent="0.25">
      <c r="A54">
        <v>1227</v>
      </c>
      <c r="B54" t="s">
        <v>129</v>
      </c>
      <c r="C54" t="s">
        <v>130</v>
      </c>
      <c r="D54" s="1">
        <v>30061</v>
      </c>
      <c r="E54" s="1">
        <v>39965</v>
      </c>
      <c r="G54" t="s">
        <v>27</v>
      </c>
      <c r="H54">
        <v>55000</v>
      </c>
      <c r="I54" t="s">
        <v>28</v>
      </c>
      <c r="J54" t="s">
        <v>29</v>
      </c>
      <c r="K54" s="13" t="str">
        <f t="shared" si="3"/>
        <v/>
      </c>
      <c r="L54" s="13" t="str">
        <f t="shared" si="4"/>
        <v/>
      </c>
      <c r="M54" s="13" t="str">
        <f t="shared" si="5"/>
        <v/>
      </c>
      <c r="N54" t="str">
        <f t="shared" si="6"/>
        <v/>
      </c>
      <c r="O54" s="14">
        <f t="shared" si="7"/>
        <v>0</v>
      </c>
    </row>
    <row r="55" spans="1:15" x14ac:dyDescent="0.25">
      <c r="A55">
        <v>1228</v>
      </c>
      <c r="B55" t="s">
        <v>25</v>
      </c>
      <c r="C55" t="s">
        <v>131</v>
      </c>
      <c r="D55" s="1">
        <v>31903</v>
      </c>
      <c r="E55" s="1">
        <v>39995</v>
      </c>
      <c r="G55" t="s">
        <v>22</v>
      </c>
      <c r="H55">
        <v>51000</v>
      </c>
      <c r="I55" t="s">
        <v>59</v>
      </c>
      <c r="J55" t="s">
        <v>24</v>
      </c>
      <c r="K55" s="13" t="str">
        <f t="shared" si="3"/>
        <v/>
      </c>
      <c r="L55" s="13" t="str">
        <f t="shared" si="4"/>
        <v/>
      </c>
      <c r="M55" s="13" t="str">
        <f t="shared" si="5"/>
        <v/>
      </c>
      <c r="N55" t="str">
        <f t="shared" si="6"/>
        <v/>
      </c>
      <c r="O55" s="14">
        <f t="shared" si="7"/>
        <v>0</v>
      </c>
    </row>
    <row r="56" spans="1:15" x14ac:dyDescent="0.25">
      <c r="A56">
        <v>1229</v>
      </c>
      <c r="B56" t="s">
        <v>132</v>
      </c>
      <c r="C56" t="s">
        <v>133</v>
      </c>
      <c r="D56" s="1">
        <v>29724</v>
      </c>
      <c r="E56" s="1">
        <v>39995</v>
      </c>
      <c r="G56" t="s">
        <v>17</v>
      </c>
      <c r="H56">
        <v>25000</v>
      </c>
      <c r="I56" t="s">
        <v>18</v>
      </c>
      <c r="J56" t="s">
        <v>19</v>
      </c>
      <c r="K56" s="13" t="str">
        <f t="shared" si="3"/>
        <v/>
      </c>
      <c r="L56" s="13" t="str">
        <f t="shared" si="4"/>
        <v/>
      </c>
      <c r="M56" s="13" t="str">
        <f t="shared" si="5"/>
        <v/>
      </c>
      <c r="N56" t="str">
        <f t="shared" si="6"/>
        <v/>
      </c>
      <c r="O56" s="14">
        <f t="shared" si="7"/>
        <v>0</v>
      </c>
    </row>
    <row r="57" spans="1:15" x14ac:dyDescent="0.25">
      <c r="A57">
        <v>1231</v>
      </c>
      <c r="B57" t="s">
        <v>134</v>
      </c>
      <c r="C57" t="s">
        <v>135</v>
      </c>
      <c r="D57" s="1">
        <v>22956</v>
      </c>
      <c r="E57" s="1">
        <v>39995</v>
      </c>
      <c r="G57" t="s">
        <v>48</v>
      </c>
      <c r="H57">
        <v>65010</v>
      </c>
      <c r="I57" t="s">
        <v>121</v>
      </c>
      <c r="J57" t="s">
        <v>50</v>
      </c>
      <c r="K57" s="13" t="str">
        <f t="shared" si="3"/>
        <v/>
      </c>
      <c r="L57" s="13" t="str">
        <f t="shared" si="4"/>
        <v/>
      </c>
      <c r="M57" s="13" t="str">
        <f t="shared" si="5"/>
        <v/>
      </c>
      <c r="N57" t="str">
        <f t="shared" si="6"/>
        <v/>
      </c>
      <c r="O57" s="14">
        <f t="shared" si="7"/>
        <v>0</v>
      </c>
    </row>
    <row r="58" spans="1:15" x14ac:dyDescent="0.25">
      <c r="A58">
        <v>1232</v>
      </c>
      <c r="B58" t="s">
        <v>126</v>
      </c>
      <c r="C58" t="s">
        <v>136</v>
      </c>
      <c r="D58" s="1">
        <v>29880</v>
      </c>
      <c r="E58" s="1">
        <v>40026</v>
      </c>
      <c r="G58" t="s">
        <v>22</v>
      </c>
      <c r="H58">
        <v>51000</v>
      </c>
      <c r="I58" t="s">
        <v>59</v>
      </c>
      <c r="J58" t="s">
        <v>24</v>
      </c>
      <c r="K58" s="13" t="str">
        <f t="shared" si="3"/>
        <v/>
      </c>
      <c r="L58" s="13" t="str">
        <f t="shared" si="4"/>
        <v/>
      </c>
      <c r="M58" s="13" t="str">
        <f t="shared" si="5"/>
        <v/>
      </c>
      <c r="N58" t="str">
        <f t="shared" si="6"/>
        <v/>
      </c>
      <c r="O58" s="14">
        <f t="shared" si="7"/>
        <v>0</v>
      </c>
    </row>
    <row r="59" spans="1:15" x14ac:dyDescent="0.25">
      <c r="A59">
        <v>1233</v>
      </c>
      <c r="B59" t="s">
        <v>137</v>
      </c>
      <c r="C59" t="s">
        <v>138</v>
      </c>
      <c r="D59" s="1">
        <v>32340</v>
      </c>
      <c r="E59" s="1">
        <v>40026</v>
      </c>
      <c r="G59" t="s">
        <v>32</v>
      </c>
      <c r="H59">
        <v>21000</v>
      </c>
      <c r="I59" t="s">
        <v>95</v>
      </c>
      <c r="J59" t="s">
        <v>34</v>
      </c>
      <c r="K59" s="13" t="str">
        <f t="shared" si="3"/>
        <v/>
      </c>
      <c r="L59" s="13" t="str">
        <f t="shared" si="4"/>
        <v/>
      </c>
      <c r="M59" s="13" t="str">
        <f t="shared" si="5"/>
        <v/>
      </c>
      <c r="N59" t="str">
        <f t="shared" si="6"/>
        <v/>
      </c>
      <c r="O59" s="14">
        <f t="shared" si="7"/>
        <v>0</v>
      </c>
    </row>
    <row r="60" spans="1:15" x14ac:dyDescent="0.25">
      <c r="A60">
        <v>1234</v>
      </c>
      <c r="B60" t="s">
        <v>139</v>
      </c>
      <c r="C60" t="s">
        <v>140</v>
      </c>
      <c r="D60" s="1">
        <v>33870</v>
      </c>
      <c r="E60" s="1">
        <v>40057</v>
      </c>
      <c r="G60" t="s">
        <v>141</v>
      </c>
      <c r="H60">
        <v>26000</v>
      </c>
      <c r="I60" t="s">
        <v>142</v>
      </c>
      <c r="J60" t="s">
        <v>143</v>
      </c>
      <c r="K60" s="13" t="str">
        <f t="shared" si="3"/>
        <v/>
      </c>
      <c r="L60" s="13" t="str">
        <f t="shared" si="4"/>
        <v/>
      </c>
      <c r="M60" s="13" t="str">
        <f t="shared" si="5"/>
        <v/>
      </c>
      <c r="N60" t="str">
        <f t="shared" si="6"/>
        <v/>
      </c>
      <c r="O60" s="14">
        <f t="shared" si="7"/>
        <v>0</v>
      </c>
    </row>
    <row r="61" spans="1:15" x14ac:dyDescent="0.25">
      <c r="A61">
        <v>1235</v>
      </c>
      <c r="B61" t="s">
        <v>15</v>
      </c>
      <c r="C61" t="s">
        <v>144</v>
      </c>
      <c r="D61" s="1">
        <v>33489</v>
      </c>
      <c r="E61" s="1">
        <v>40848</v>
      </c>
      <c r="F61" s="1">
        <v>41182</v>
      </c>
      <c r="G61" t="s">
        <v>22</v>
      </c>
      <c r="H61">
        <v>51000</v>
      </c>
      <c r="I61" t="s">
        <v>59</v>
      </c>
      <c r="J61" t="s">
        <v>24</v>
      </c>
      <c r="K61" s="13" t="str">
        <f t="shared" si="3"/>
        <v>Eintritt</v>
      </c>
      <c r="L61" s="13" t="str">
        <f t="shared" si="4"/>
        <v>Austritt</v>
      </c>
      <c r="M61" s="13" t="str">
        <f t="shared" si="5"/>
        <v>Ein-/Austritt</v>
      </c>
      <c r="N61" t="str">
        <f t="shared" si="6"/>
        <v>2011 / 11</v>
      </c>
      <c r="O61" s="14">
        <f t="shared" si="7"/>
        <v>40848</v>
      </c>
    </row>
    <row r="62" spans="1:15" x14ac:dyDescent="0.25">
      <c r="A62">
        <v>1236</v>
      </c>
      <c r="B62" t="s">
        <v>113</v>
      </c>
      <c r="C62" t="s">
        <v>145</v>
      </c>
      <c r="D62" s="1">
        <v>34140</v>
      </c>
      <c r="E62" s="1">
        <v>40634</v>
      </c>
      <c r="G62" t="s">
        <v>48</v>
      </c>
      <c r="H62">
        <v>65010</v>
      </c>
      <c r="I62" t="s">
        <v>121</v>
      </c>
      <c r="J62" t="s">
        <v>50</v>
      </c>
      <c r="K62" s="13" t="str">
        <f t="shared" si="3"/>
        <v/>
      </c>
      <c r="L62" s="13" t="str">
        <f t="shared" si="4"/>
        <v/>
      </c>
      <c r="M62" s="13" t="str">
        <f t="shared" si="5"/>
        <v/>
      </c>
      <c r="N62" t="str">
        <f t="shared" si="6"/>
        <v/>
      </c>
      <c r="O62" s="14">
        <f t="shared" si="7"/>
        <v>0</v>
      </c>
    </row>
    <row r="63" spans="1:15" x14ac:dyDescent="0.25">
      <c r="A63">
        <v>1238</v>
      </c>
      <c r="B63" t="s">
        <v>146</v>
      </c>
      <c r="C63" t="s">
        <v>147</v>
      </c>
      <c r="D63" s="1">
        <v>33906</v>
      </c>
      <c r="E63" s="1">
        <v>40299</v>
      </c>
      <c r="G63" t="s">
        <v>22</v>
      </c>
      <c r="H63">
        <v>51020</v>
      </c>
      <c r="I63" t="s">
        <v>23</v>
      </c>
      <c r="J63" t="s">
        <v>24</v>
      </c>
      <c r="K63" s="13" t="str">
        <f t="shared" si="3"/>
        <v/>
      </c>
      <c r="L63" s="13" t="str">
        <f t="shared" si="4"/>
        <v/>
      </c>
      <c r="M63" s="13" t="str">
        <f t="shared" si="5"/>
        <v/>
      </c>
      <c r="N63" t="str">
        <f t="shared" si="6"/>
        <v/>
      </c>
      <c r="O63" s="14">
        <f t="shared" si="7"/>
        <v>0</v>
      </c>
    </row>
    <row r="64" spans="1:15" x14ac:dyDescent="0.25">
      <c r="A64">
        <v>2004</v>
      </c>
      <c r="B64" t="s">
        <v>148</v>
      </c>
      <c r="C64" t="s">
        <v>149</v>
      </c>
      <c r="D64" s="1">
        <v>23961</v>
      </c>
      <c r="E64" s="1">
        <v>39934</v>
      </c>
      <c r="G64" t="s">
        <v>150</v>
      </c>
      <c r="H64">
        <v>41000</v>
      </c>
      <c r="I64" t="s">
        <v>151</v>
      </c>
      <c r="J64" t="s">
        <v>152</v>
      </c>
      <c r="K64" s="13" t="str">
        <f t="shared" si="3"/>
        <v/>
      </c>
      <c r="L64" s="13" t="str">
        <f t="shared" si="4"/>
        <v/>
      </c>
      <c r="M64" s="13" t="str">
        <f t="shared" si="5"/>
        <v/>
      </c>
      <c r="N64" t="str">
        <f t="shared" si="6"/>
        <v/>
      </c>
      <c r="O64" s="14">
        <f t="shared" si="7"/>
        <v>0</v>
      </c>
    </row>
    <row r="65" spans="1:15" x14ac:dyDescent="0.25">
      <c r="A65">
        <v>2017</v>
      </c>
      <c r="B65" t="s">
        <v>153</v>
      </c>
      <c r="C65" t="s">
        <v>154</v>
      </c>
      <c r="D65" s="1">
        <v>18197</v>
      </c>
      <c r="E65" s="1">
        <v>40330</v>
      </c>
      <c r="G65" t="s">
        <v>150</v>
      </c>
      <c r="H65">
        <v>41000</v>
      </c>
      <c r="I65" t="s">
        <v>151</v>
      </c>
      <c r="J65" t="s">
        <v>152</v>
      </c>
      <c r="K65" s="13" t="str">
        <f t="shared" si="3"/>
        <v/>
      </c>
      <c r="L65" s="13" t="str">
        <f t="shared" si="4"/>
        <v/>
      </c>
      <c r="M65" s="13" t="str">
        <f t="shared" si="5"/>
        <v/>
      </c>
      <c r="N65" t="str">
        <f t="shared" si="6"/>
        <v/>
      </c>
      <c r="O65" s="14">
        <f t="shared" si="7"/>
        <v>0</v>
      </c>
    </row>
    <row r="66" spans="1:15" x14ac:dyDescent="0.25">
      <c r="A66">
        <v>2024</v>
      </c>
      <c r="B66" t="s">
        <v>155</v>
      </c>
      <c r="C66" t="s">
        <v>156</v>
      </c>
      <c r="D66" s="1">
        <v>22796</v>
      </c>
      <c r="E66" s="1">
        <v>41030</v>
      </c>
      <c r="G66" t="s">
        <v>150</v>
      </c>
      <c r="H66">
        <v>41000</v>
      </c>
      <c r="I66" t="s">
        <v>151</v>
      </c>
      <c r="J66" t="s">
        <v>152</v>
      </c>
      <c r="K66" s="13" t="str">
        <f t="shared" si="3"/>
        <v>Eintritt</v>
      </c>
      <c r="L66" s="13" t="str">
        <f t="shared" si="4"/>
        <v/>
      </c>
      <c r="M66" s="13" t="str">
        <f t="shared" si="5"/>
        <v>Eintritt</v>
      </c>
      <c r="N66" t="str">
        <f t="shared" si="6"/>
        <v>2012 / 05</v>
      </c>
      <c r="O66" s="14">
        <f t="shared" si="7"/>
        <v>41030</v>
      </c>
    </row>
    <row r="67" spans="1:15" x14ac:dyDescent="0.25">
      <c r="A67">
        <v>2055</v>
      </c>
      <c r="B67" t="s">
        <v>15</v>
      </c>
      <c r="C67" t="s">
        <v>157</v>
      </c>
      <c r="D67" s="1">
        <v>19176</v>
      </c>
      <c r="E67" s="1">
        <v>41061</v>
      </c>
      <c r="G67" t="s">
        <v>158</v>
      </c>
      <c r="H67">
        <v>46000</v>
      </c>
      <c r="I67" t="s">
        <v>159</v>
      </c>
      <c r="J67" t="s">
        <v>160</v>
      </c>
      <c r="K67" s="13" t="str">
        <f t="shared" ref="K67:K130" si="8">IF(AND(ZBeginn&lt;=E67,ZEnde&gt;=E67),"Eintritt","")</f>
        <v>Eintritt</v>
      </c>
      <c r="L67" s="13" t="str">
        <f t="shared" ref="L67:L130" si="9">IF(AND(ZEnde&gt;=F67,ZBeginn&lt;=F67),"Austritt","")</f>
        <v/>
      </c>
      <c r="M67" s="13" t="str">
        <f t="shared" ref="M67:M130" si="10">IF(AND(ZBeginn&lt;=E67,ZEnde&gt;=E67,ZEnde&gt;=F67,ZBeginn&lt;=F67),"Ein-/Austritt",IF(AND(ZBeginn&lt;=E67,ZEnde&gt;=E67),"Eintritt",IF(AND(ZEnde&gt;=F67,ZBeginn&lt;=F67),"Austritt","")))</f>
        <v>Eintritt</v>
      </c>
      <c r="N67" t="str">
        <f t="shared" ref="N67:N130" si="11">IF(K67="Eintritt",YEAR(E67)&amp;" / "&amp;TEXT(MONTH(E67),"00"),IF(L67="Austritt",YEAR(F67)&amp;" / "&amp;TEXT(MONTH(F67),"00"),""))</f>
        <v>2012 / 06</v>
      </c>
      <c r="O67" s="14">
        <f t="shared" ref="O67:O130" si="12">IF(K67="Eintritt",E67,IF(L67="Austritt",F67,0))</f>
        <v>41061</v>
      </c>
    </row>
    <row r="68" spans="1:15" x14ac:dyDescent="0.25">
      <c r="A68">
        <v>2094</v>
      </c>
      <c r="B68" t="s">
        <v>146</v>
      </c>
      <c r="C68" t="s">
        <v>161</v>
      </c>
      <c r="D68" s="1">
        <v>23255</v>
      </c>
      <c r="E68" s="1">
        <v>40210</v>
      </c>
      <c r="G68" t="s">
        <v>162</v>
      </c>
      <c r="H68">
        <v>43000</v>
      </c>
      <c r="I68" t="s">
        <v>163</v>
      </c>
      <c r="J68" t="s">
        <v>164</v>
      </c>
      <c r="K68" s="13" t="str">
        <f t="shared" si="8"/>
        <v/>
      </c>
      <c r="L68" s="13" t="str">
        <f t="shared" si="9"/>
        <v/>
      </c>
      <c r="M68" s="13" t="str">
        <f t="shared" si="10"/>
        <v/>
      </c>
      <c r="N68" t="str">
        <f t="shared" si="11"/>
        <v/>
      </c>
      <c r="O68" s="14">
        <f t="shared" si="12"/>
        <v>0</v>
      </c>
    </row>
    <row r="69" spans="1:15" x14ac:dyDescent="0.25">
      <c r="A69">
        <v>2114</v>
      </c>
      <c r="B69" t="s">
        <v>40</v>
      </c>
      <c r="C69" t="s">
        <v>165</v>
      </c>
      <c r="D69" s="1">
        <v>22507</v>
      </c>
      <c r="E69" s="1">
        <v>39995</v>
      </c>
      <c r="G69" t="s">
        <v>150</v>
      </c>
      <c r="H69">
        <v>41000</v>
      </c>
      <c r="I69" t="s">
        <v>151</v>
      </c>
      <c r="J69" t="s">
        <v>152</v>
      </c>
      <c r="K69" s="13" t="str">
        <f t="shared" si="8"/>
        <v/>
      </c>
      <c r="L69" s="13" t="str">
        <f t="shared" si="9"/>
        <v/>
      </c>
      <c r="M69" s="13" t="str">
        <f t="shared" si="10"/>
        <v/>
      </c>
      <c r="N69" t="str">
        <f t="shared" si="11"/>
        <v/>
      </c>
      <c r="O69" s="14">
        <f t="shared" si="12"/>
        <v>0</v>
      </c>
    </row>
    <row r="70" spans="1:15" x14ac:dyDescent="0.25">
      <c r="A70">
        <v>2115</v>
      </c>
      <c r="B70" t="s">
        <v>116</v>
      </c>
      <c r="C70" t="s">
        <v>166</v>
      </c>
      <c r="D70" s="1">
        <v>25886</v>
      </c>
      <c r="E70" s="1">
        <v>39995</v>
      </c>
      <c r="G70" t="s">
        <v>150</v>
      </c>
      <c r="H70">
        <v>41000</v>
      </c>
      <c r="I70" t="s">
        <v>151</v>
      </c>
      <c r="J70" t="s">
        <v>152</v>
      </c>
      <c r="K70" s="13" t="str">
        <f t="shared" si="8"/>
        <v/>
      </c>
      <c r="L70" s="13" t="str">
        <f t="shared" si="9"/>
        <v/>
      </c>
      <c r="M70" s="13" t="str">
        <f t="shared" si="10"/>
        <v/>
      </c>
      <c r="N70" t="str">
        <f t="shared" si="11"/>
        <v/>
      </c>
      <c r="O70" s="14">
        <f t="shared" si="12"/>
        <v>0</v>
      </c>
    </row>
    <row r="71" spans="1:15" x14ac:dyDescent="0.25">
      <c r="A71">
        <v>2117</v>
      </c>
      <c r="B71" t="s">
        <v>167</v>
      </c>
      <c r="C71" t="s">
        <v>168</v>
      </c>
      <c r="D71" s="1">
        <v>24360</v>
      </c>
      <c r="E71" s="1">
        <v>39995</v>
      </c>
      <c r="G71" t="s">
        <v>150</v>
      </c>
      <c r="H71">
        <v>41000</v>
      </c>
      <c r="I71" t="s">
        <v>151</v>
      </c>
      <c r="J71" t="s">
        <v>152</v>
      </c>
      <c r="K71" s="13" t="str">
        <f t="shared" si="8"/>
        <v/>
      </c>
      <c r="L71" s="13" t="str">
        <f t="shared" si="9"/>
        <v/>
      </c>
      <c r="M71" s="13" t="str">
        <f t="shared" si="10"/>
        <v/>
      </c>
      <c r="N71" t="str">
        <f t="shared" si="11"/>
        <v/>
      </c>
      <c r="O71" s="14">
        <f t="shared" si="12"/>
        <v>0</v>
      </c>
    </row>
    <row r="72" spans="1:15" x14ac:dyDescent="0.25">
      <c r="A72">
        <v>2123</v>
      </c>
      <c r="B72" t="s">
        <v>169</v>
      </c>
      <c r="C72" t="s">
        <v>170</v>
      </c>
      <c r="D72" s="1">
        <v>17998</v>
      </c>
      <c r="E72" s="1">
        <v>39995</v>
      </c>
      <c r="G72" t="s">
        <v>150</v>
      </c>
      <c r="H72">
        <v>41000</v>
      </c>
      <c r="I72" t="s">
        <v>151</v>
      </c>
      <c r="J72" t="s">
        <v>152</v>
      </c>
      <c r="K72" s="13" t="str">
        <f t="shared" si="8"/>
        <v/>
      </c>
      <c r="L72" s="13" t="str">
        <f t="shared" si="9"/>
        <v/>
      </c>
      <c r="M72" s="13" t="str">
        <f t="shared" si="10"/>
        <v/>
      </c>
      <c r="N72" t="str">
        <f t="shared" si="11"/>
        <v/>
      </c>
      <c r="O72" s="14">
        <f t="shared" si="12"/>
        <v>0</v>
      </c>
    </row>
    <row r="73" spans="1:15" x14ac:dyDescent="0.25">
      <c r="A73">
        <v>2145</v>
      </c>
      <c r="B73" t="s">
        <v>64</v>
      </c>
      <c r="C73" t="s">
        <v>171</v>
      </c>
      <c r="D73" s="1">
        <v>23235</v>
      </c>
      <c r="E73" s="1">
        <v>39387</v>
      </c>
      <c r="G73" t="s">
        <v>141</v>
      </c>
      <c r="H73">
        <v>26000</v>
      </c>
      <c r="I73" t="s">
        <v>142</v>
      </c>
      <c r="J73" t="s">
        <v>143</v>
      </c>
      <c r="K73" s="13" t="str">
        <f t="shared" si="8"/>
        <v/>
      </c>
      <c r="L73" s="13" t="str">
        <f t="shared" si="9"/>
        <v/>
      </c>
      <c r="M73" s="13" t="str">
        <f t="shared" si="10"/>
        <v/>
      </c>
      <c r="N73" t="str">
        <f t="shared" si="11"/>
        <v/>
      </c>
      <c r="O73" s="14">
        <f t="shared" si="12"/>
        <v>0</v>
      </c>
    </row>
    <row r="74" spans="1:15" x14ac:dyDescent="0.25">
      <c r="A74">
        <v>2152</v>
      </c>
      <c r="B74" t="s">
        <v>172</v>
      </c>
      <c r="C74" t="s">
        <v>173</v>
      </c>
      <c r="D74" s="1">
        <v>24389</v>
      </c>
      <c r="E74" s="1">
        <v>39387</v>
      </c>
      <c r="G74" t="s">
        <v>141</v>
      </c>
      <c r="H74">
        <v>26000</v>
      </c>
      <c r="I74" t="s">
        <v>142</v>
      </c>
      <c r="J74" t="s">
        <v>143</v>
      </c>
      <c r="K74" s="13" t="str">
        <f t="shared" si="8"/>
        <v/>
      </c>
      <c r="L74" s="13" t="str">
        <f t="shared" si="9"/>
        <v/>
      </c>
      <c r="M74" s="13" t="str">
        <f t="shared" si="10"/>
        <v/>
      </c>
      <c r="N74" t="str">
        <f t="shared" si="11"/>
        <v/>
      </c>
      <c r="O74" s="14">
        <f t="shared" si="12"/>
        <v>0</v>
      </c>
    </row>
    <row r="75" spans="1:15" x14ac:dyDescent="0.25">
      <c r="A75">
        <v>2197</v>
      </c>
      <c r="B75" t="s">
        <v>15</v>
      </c>
      <c r="C75" t="s">
        <v>174</v>
      </c>
      <c r="D75" s="1">
        <v>23387</v>
      </c>
      <c r="E75" s="1">
        <v>39569</v>
      </c>
      <c r="G75" t="s">
        <v>150</v>
      </c>
      <c r="H75">
        <v>41000</v>
      </c>
      <c r="I75" t="s">
        <v>151</v>
      </c>
      <c r="J75" t="s">
        <v>152</v>
      </c>
      <c r="K75" s="13" t="str">
        <f t="shared" si="8"/>
        <v/>
      </c>
      <c r="L75" s="13" t="str">
        <f t="shared" si="9"/>
        <v/>
      </c>
      <c r="M75" s="13" t="str">
        <f t="shared" si="10"/>
        <v/>
      </c>
      <c r="N75" t="str">
        <f t="shared" si="11"/>
        <v/>
      </c>
      <c r="O75" s="14">
        <f t="shared" si="12"/>
        <v>0</v>
      </c>
    </row>
    <row r="76" spans="1:15" x14ac:dyDescent="0.25">
      <c r="A76">
        <v>2203</v>
      </c>
      <c r="B76" t="s">
        <v>175</v>
      </c>
      <c r="C76" t="s">
        <v>176</v>
      </c>
      <c r="D76" s="1">
        <v>19719</v>
      </c>
      <c r="E76" s="1">
        <v>39600</v>
      </c>
      <c r="G76" t="s">
        <v>150</v>
      </c>
      <c r="H76">
        <v>41000</v>
      </c>
      <c r="I76" t="s">
        <v>151</v>
      </c>
      <c r="J76" t="s">
        <v>152</v>
      </c>
      <c r="K76" s="13" t="str">
        <f t="shared" si="8"/>
        <v/>
      </c>
      <c r="L76" s="13" t="str">
        <f t="shared" si="9"/>
        <v/>
      </c>
      <c r="M76" s="13" t="str">
        <f t="shared" si="10"/>
        <v/>
      </c>
      <c r="N76" t="str">
        <f t="shared" si="11"/>
        <v/>
      </c>
      <c r="O76" s="14">
        <f t="shared" si="12"/>
        <v>0</v>
      </c>
    </row>
    <row r="77" spans="1:15" x14ac:dyDescent="0.25">
      <c r="A77">
        <v>2209</v>
      </c>
      <c r="B77" t="s">
        <v>177</v>
      </c>
      <c r="C77" t="s">
        <v>178</v>
      </c>
      <c r="D77" s="1">
        <v>23241</v>
      </c>
      <c r="E77" s="1">
        <v>39630</v>
      </c>
      <c r="G77" t="s">
        <v>141</v>
      </c>
      <c r="H77">
        <v>26000</v>
      </c>
      <c r="I77" t="s">
        <v>142</v>
      </c>
      <c r="J77" t="s">
        <v>143</v>
      </c>
      <c r="K77" s="13" t="str">
        <f t="shared" si="8"/>
        <v/>
      </c>
      <c r="L77" s="13" t="str">
        <f t="shared" si="9"/>
        <v/>
      </c>
      <c r="M77" s="13" t="str">
        <f t="shared" si="10"/>
        <v/>
      </c>
      <c r="N77" t="str">
        <f t="shared" si="11"/>
        <v/>
      </c>
      <c r="O77" s="14">
        <f t="shared" si="12"/>
        <v>0</v>
      </c>
    </row>
    <row r="78" spans="1:15" x14ac:dyDescent="0.25">
      <c r="A78">
        <v>2219</v>
      </c>
      <c r="B78" t="s">
        <v>167</v>
      </c>
      <c r="C78" t="s">
        <v>179</v>
      </c>
      <c r="D78" s="1">
        <v>24427</v>
      </c>
      <c r="E78" s="1">
        <v>39661</v>
      </c>
      <c r="G78" t="s">
        <v>17</v>
      </c>
      <c r="H78">
        <v>25000</v>
      </c>
      <c r="I78" t="s">
        <v>18</v>
      </c>
      <c r="J78" t="s">
        <v>19</v>
      </c>
      <c r="K78" s="13" t="str">
        <f t="shared" si="8"/>
        <v/>
      </c>
      <c r="L78" s="13" t="str">
        <f t="shared" si="9"/>
        <v/>
      </c>
      <c r="M78" s="13" t="str">
        <f t="shared" si="10"/>
        <v/>
      </c>
      <c r="N78" t="str">
        <f t="shared" si="11"/>
        <v/>
      </c>
      <c r="O78" s="14">
        <f t="shared" si="12"/>
        <v>0</v>
      </c>
    </row>
    <row r="79" spans="1:15" x14ac:dyDescent="0.25">
      <c r="A79">
        <v>2234</v>
      </c>
      <c r="B79" t="s">
        <v>116</v>
      </c>
      <c r="C79" t="s">
        <v>180</v>
      </c>
      <c r="D79" s="1">
        <v>23425</v>
      </c>
      <c r="E79" s="1">
        <v>32509</v>
      </c>
      <c r="G79" t="s">
        <v>32</v>
      </c>
      <c r="H79">
        <v>22020</v>
      </c>
      <c r="I79" t="s">
        <v>33</v>
      </c>
      <c r="J79" t="s">
        <v>34</v>
      </c>
      <c r="K79" s="13" t="str">
        <f t="shared" si="8"/>
        <v/>
      </c>
      <c r="L79" s="13" t="str">
        <f t="shared" si="9"/>
        <v/>
      </c>
      <c r="M79" s="13" t="str">
        <f t="shared" si="10"/>
        <v/>
      </c>
      <c r="N79" t="str">
        <f t="shared" si="11"/>
        <v/>
      </c>
      <c r="O79" s="14">
        <f t="shared" si="12"/>
        <v>0</v>
      </c>
    </row>
    <row r="80" spans="1:15" x14ac:dyDescent="0.25">
      <c r="A80">
        <v>2239</v>
      </c>
      <c r="B80" t="s">
        <v>42</v>
      </c>
      <c r="C80" t="s">
        <v>181</v>
      </c>
      <c r="D80" s="1">
        <v>23512</v>
      </c>
      <c r="E80" s="1">
        <v>32568</v>
      </c>
      <c r="G80" t="s">
        <v>32</v>
      </c>
      <c r="H80">
        <v>22030</v>
      </c>
      <c r="I80" t="s">
        <v>182</v>
      </c>
      <c r="J80" t="s">
        <v>34</v>
      </c>
      <c r="K80" s="13" t="str">
        <f t="shared" si="8"/>
        <v/>
      </c>
      <c r="L80" s="13" t="str">
        <f t="shared" si="9"/>
        <v/>
      </c>
      <c r="M80" s="13" t="str">
        <f t="shared" si="10"/>
        <v/>
      </c>
      <c r="N80" t="str">
        <f t="shared" si="11"/>
        <v/>
      </c>
      <c r="O80" s="14">
        <f t="shared" si="12"/>
        <v>0</v>
      </c>
    </row>
    <row r="81" spans="1:15" x14ac:dyDescent="0.25">
      <c r="A81">
        <v>2269</v>
      </c>
      <c r="B81" t="s">
        <v>88</v>
      </c>
      <c r="C81" t="s">
        <v>183</v>
      </c>
      <c r="D81" s="1">
        <v>27100</v>
      </c>
      <c r="E81" s="1">
        <v>40909</v>
      </c>
      <c r="G81" t="s">
        <v>141</v>
      </c>
      <c r="H81">
        <v>26000</v>
      </c>
      <c r="I81" t="s">
        <v>142</v>
      </c>
      <c r="J81" t="s">
        <v>143</v>
      </c>
      <c r="K81" s="13" t="str">
        <f t="shared" si="8"/>
        <v>Eintritt</v>
      </c>
      <c r="L81" s="13" t="str">
        <f t="shared" si="9"/>
        <v/>
      </c>
      <c r="M81" s="13" t="str">
        <f t="shared" si="10"/>
        <v>Eintritt</v>
      </c>
      <c r="N81" t="str">
        <f t="shared" si="11"/>
        <v>2012 / 01</v>
      </c>
      <c r="O81" s="14">
        <f t="shared" si="12"/>
        <v>40909</v>
      </c>
    </row>
    <row r="82" spans="1:15" x14ac:dyDescent="0.25">
      <c r="A82">
        <v>2271</v>
      </c>
      <c r="B82" t="s">
        <v>184</v>
      </c>
      <c r="C82" t="s">
        <v>185</v>
      </c>
      <c r="D82" s="1">
        <v>23139</v>
      </c>
      <c r="E82" s="1">
        <v>32964</v>
      </c>
      <c r="G82" t="s">
        <v>162</v>
      </c>
      <c r="H82">
        <v>43000</v>
      </c>
      <c r="I82" t="s">
        <v>163</v>
      </c>
      <c r="J82" t="s">
        <v>164</v>
      </c>
      <c r="K82" s="13" t="str">
        <f t="shared" si="8"/>
        <v/>
      </c>
      <c r="L82" s="13" t="str">
        <f t="shared" si="9"/>
        <v/>
      </c>
      <c r="M82" s="13" t="str">
        <f t="shared" si="10"/>
        <v/>
      </c>
      <c r="N82" t="str">
        <f t="shared" si="11"/>
        <v/>
      </c>
      <c r="O82" s="14">
        <f t="shared" si="12"/>
        <v>0</v>
      </c>
    </row>
    <row r="83" spans="1:15" x14ac:dyDescent="0.25">
      <c r="A83">
        <v>2341</v>
      </c>
      <c r="B83" t="s">
        <v>186</v>
      </c>
      <c r="C83" t="s">
        <v>187</v>
      </c>
      <c r="D83" s="1">
        <v>22789</v>
      </c>
      <c r="E83" s="1">
        <v>34001</v>
      </c>
      <c r="G83" t="s">
        <v>37</v>
      </c>
      <c r="H83">
        <v>13200</v>
      </c>
      <c r="I83" t="s">
        <v>38</v>
      </c>
      <c r="J83" t="s">
        <v>39</v>
      </c>
      <c r="K83" s="13" t="str">
        <f t="shared" si="8"/>
        <v/>
      </c>
      <c r="L83" s="13" t="str">
        <f t="shared" si="9"/>
        <v/>
      </c>
      <c r="M83" s="13" t="str">
        <f t="shared" si="10"/>
        <v/>
      </c>
      <c r="N83" t="str">
        <f t="shared" si="11"/>
        <v/>
      </c>
      <c r="O83" s="14">
        <f t="shared" si="12"/>
        <v>0</v>
      </c>
    </row>
    <row r="84" spans="1:15" x14ac:dyDescent="0.25">
      <c r="A84">
        <v>2342</v>
      </c>
      <c r="B84" t="s">
        <v>188</v>
      </c>
      <c r="C84" t="s">
        <v>189</v>
      </c>
      <c r="D84" s="1">
        <v>25137</v>
      </c>
      <c r="E84" s="1">
        <v>34001</v>
      </c>
      <c r="G84" t="s">
        <v>141</v>
      </c>
      <c r="H84">
        <v>26000</v>
      </c>
      <c r="I84" t="s">
        <v>142</v>
      </c>
      <c r="J84" t="s">
        <v>143</v>
      </c>
      <c r="K84" s="13" t="str">
        <f t="shared" si="8"/>
        <v/>
      </c>
      <c r="L84" s="13" t="str">
        <f t="shared" si="9"/>
        <v/>
      </c>
      <c r="M84" s="13" t="str">
        <f t="shared" si="10"/>
        <v/>
      </c>
      <c r="N84" t="str">
        <f t="shared" si="11"/>
        <v/>
      </c>
      <c r="O84" s="14">
        <f t="shared" si="12"/>
        <v>0</v>
      </c>
    </row>
    <row r="85" spans="1:15" x14ac:dyDescent="0.25">
      <c r="A85">
        <v>2372</v>
      </c>
      <c r="B85" t="s">
        <v>190</v>
      </c>
      <c r="C85" t="s">
        <v>191</v>
      </c>
      <c r="D85" s="1">
        <v>23356</v>
      </c>
      <c r="E85" s="1">
        <v>34304</v>
      </c>
      <c r="G85" t="s">
        <v>141</v>
      </c>
      <c r="H85">
        <v>26000</v>
      </c>
      <c r="I85" t="s">
        <v>142</v>
      </c>
      <c r="J85" t="s">
        <v>143</v>
      </c>
      <c r="K85" s="13" t="str">
        <f t="shared" si="8"/>
        <v/>
      </c>
      <c r="L85" s="13" t="str">
        <f t="shared" si="9"/>
        <v/>
      </c>
      <c r="M85" s="13" t="str">
        <f t="shared" si="10"/>
        <v/>
      </c>
      <c r="N85" t="str">
        <f t="shared" si="11"/>
        <v/>
      </c>
      <c r="O85" s="14">
        <f t="shared" si="12"/>
        <v>0</v>
      </c>
    </row>
    <row r="86" spans="1:15" x14ac:dyDescent="0.25">
      <c r="A86">
        <v>2389</v>
      </c>
      <c r="B86" t="s">
        <v>116</v>
      </c>
      <c r="C86" t="s">
        <v>192</v>
      </c>
      <c r="D86" s="1">
        <v>27611</v>
      </c>
      <c r="E86" s="1">
        <v>34455</v>
      </c>
      <c r="G86" t="s">
        <v>150</v>
      </c>
      <c r="H86">
        <v>41000</v>
      </c>
      <c r="I86" t="s">
        <v>151</v>
      </c>
      <c r="J86" t="s">
        <v>152</v>
      </c>
      <c r="K86" s="13" t="str">
        <f t="shared" si="8"/>
        <v/>
      </c>
      <c r="L86" s="13" t="str">
        <f t="shared" si="9"/>
        <v/>
      </c>
      <c r="M86" s="13" t="str">
        <f t="shared" si="10"/>
        <v/>
      </c>
      <c r="N86" t="str">
        <f t="shared" si="11"/>
        <v/>
      </c>
      <c r="O86" s="14">
        <f t="shared" si="12"/>
        <v>0</v>
      </c>
    </row>
    <row r="87" spans="1:15" x14ac:dyDescent="0.25">
      <c r="A87">
        <v>2399</v>
      </c>
      <c r="B87" t="s">
        <v>175</v>
      </c>
      <c r="C87" t="s">
        <v>193</v>
      </c>
      <c r="D87" s="1">
        <v>25845</v>
      </c>
      <c r="E87" s="1">
        <v>34486</v>
      </c>
      <c r="G87" t="s">
        <v>141</v>
      </c>
      <c r="H87">
        <v>26000</v>
      </c>
      <c r="I87" t="s">
        <v>142</v>
      </c>
      <c r="J87" t="s">
        <v>143</v>
      </c>
      <c r="K87" s="13" t="str">
        <f t="shared" si="8"/>
        <v/>
      </c>
      <c r="L87" s="13" t="str">
        <f t="shared" si="9"/>
        <v/>
      </c>
      <c r="M87" s="13" t="str">
        <f t="shared" si="10"/>
        <v/>
      </c>
      <c r="N87" t="str">
        <f t="shared" si="11"/>
        <v/>
      </c>
      <c r="O87" s="14">
        <f t="shared" si="12"/>
        <v>0</v>
      </c>
    </row>
    <row r="88" spans="1:15" x14ac:dyDescent="0.25">
      <c r="A88">
        <v>2401</v>
      </c>
      <c r="B88" t="s">
        <v>126</v>
      </c>
      <c r="C88" t="s">
        <v>194</v>
      </c>
      <c r="D88" s="1">
        <v>24035</v>
      </c>
      <c r="E88" s="1">
        <v>34486</v>
      </c>
      <c r="G88" t="s">
        <v>78</v>
      </c>
      <c r="H88">
        <v>48000</v>
      </c>
      <c r="I88" t="s">
        <v>79</v>
      </c>
      <c r="J88" t="s">
        <v>85</v>
      </c>
      <c r="K88" s="13" t="str">
        <f t="shared" si="8"/>
        <v/>
      </c>
      <c r="L88" s="13" t="str">
        <f t="shared" si="9"/>
        <v/>
      </c>
      <c r="M88" s="13" t="str">
        <f t="shared" si="10"/>
        <v/>
      </c>
      <c r="N88" t="str">
        <f t="shared" si="11"/>
        <v/>
      </c>
      <c r="O88" s="14">
        <f t="shared" si="12"/>
        <v>0</v>
      </c>
    </row>
    <row r="89" spans="1:15" x14ac:dyDescent="0.25">
      <c r="A89">
        <v>2429</v>
      </c>
      <c r="B89" t="s">
        <v>195</v>
      </c>
      <c r="C89" t="s">
        <v>196</v>
      </c>
      <c r="D89" s="1">
        <v>27482</v>
      </c>
      <c r="E89" s="1">
        <v>40634</v>
      </c>
      <c r="G89" t="s">
        <v>141</v>
      </c>
      <c r="H89">
        <v>26000</v>
      </c>
      <c r="I89" t="s">
        <v>142</v>
      </c>
      <c r="J89" t="s">
        <v>143</v>
      </c>
      <c r="K89" s="13" t="str">
        <f t="shared" si="8"/>
        <v/>
      </c>
      <c r="L89" s="13" t="str">
        <f t="shared" si="9"/>
        <v/>
      </c>
      <c r="M89" s="13" t="str">
        <f t="shared" si="10"/>
        <v/>
      </c>
      <c r="N89" t="str">
        <f t="shared" si="11"/>
        <v/>
      </c>
      <c r="O89" s="14">
        <f t="shared" si="12"/>
        <v>0</v>
      </c>
    </row>
    <row r="90" spans="1:15" x14ac:dyDescent="0.25">
      <c r="A90">
        <v>2430</v>
      </c>
      <c r="B90" t="s">
        <v>197</v>
      </c>
      <c r="C90" t="s">
        <v>198</v>
      </c>
      <c r="D90" s="1">
        <v>23745</v>
      </c>
      <c r="E90" s="1">
        <v>34790</v>
      </c>
      <c r="G90" t="s">
        <v>141</v>
      </c>
      <c r="H90">
        <v>26000</v>
      </c>
      <c r="I90" t="s">
        <v>142</v>
      </c>
      <c r="J90" t="s">
        <v>143</v>
      </c>
      <c r="K90" s="13" t="str">
        <f t="shared" si="8"/>
        <v/>
      </c>
      <c r="L90" s="13" t="str">
        <f t="shared" si="9"/>
        <v/>
      </c>
      <c r="M90" s="13" t="str">
        <f t="shared" si="10"/>
        <v/>
      </c>
      <c r="N90" t="str">
        <f t="shared" si="11"/>
        <v/>
      </c>
      <c r="O90" s="14">
        <f t="shared" si="12"/>
        <v>0</v>
      </c>
    </row>
    <row r="91" spans="1:15" x14ac:dyDescent="0.25">
      <c r="A91">
        <v>2444</v>
      </c>
      <c r="B91" t="s">
        <v>30</v>
      </c>
      <c r="C91" t="s">
        <v>199</v>
      </c>
      <c r="D91" s="1">
        <v>26588</v>
      </c>
      <c r="E91" s="1">
        <v>34820</v>
      </c>
      <c r="G91" t="s">
        <v>141</v>
      </c>
      <c r="H91">
        <v>26000</v>
      </c>
      <c r="I91" t="s">
        <v>142</v>
      </c>
      <c r="J91" t="s">
        <v>143</v>
      </c>
      <c r="K91" s="13" t="str">
        <f t="shared" si="8"/>
        <v/>
      </c>
      <c r="L91" s="13" t="str">
        <f t="shared" si="9"/>
        <v/>
      </c>
      <c r="M91" s="13" t="str">
        <f t="shared" si="10"/>
        <v/>
      </c>
      <c r="N91" t="str">
        <f t="shared" si="11"/>
        <v/>
      </c>
      <c r="O91" s="14">
        <f t="shared" si="12"/>
        <v>0</v>
      </c>
    </row>
    <row r="92" spans="1:15" x14ac:dyDescent="0.25">
      <c r="A92">
        <v>2446</v>
      </c>
      <c r="B92" t="s">
        <v>200</v>
      </c>
      <c r="C92" t="s">
        <v>201</v>
      </c>
      <c r="D92" s="1">
        <v>34448</v>
      </c>
      <c r="E92" s="1">
        <v>40695</v>
      </c>
      <c r="G92" t="s">
        <v>37</v>
      </c>
      <c r="H92">
        <v>13200</v>
      </c>
      <c r="I92" t="s">
        <v>38</v>
      </c>
      <c r="J92" t="s">
        <v>39</v>
      </c>
      <c r="K92" s="13" t="str">
        <f t="shared" si="8"/>
        <v/>
      </c>
      <c r="L92" s="13" t="str">
        <f t="shared" si="9"/>
        <v/>
      </c>
      <c r="M92" s="13" t="str">
        <f t="shared" si="10"/>
        <v/>
      </c>
      <c r="N92" t="str">
        <f t="shared" si="11"/>
        <v/>
      </c>
      <c r="O92" s="14">
        <f t="shared" si="12"/>
        <v>0</v>
      </c>
    </row>
    <row r="93" spans="1:15" x14ac:dyDescent="0.25">
      <c r="A93">
        <v>2449</v>
      </c>
      <c r="B93" t="s">
        <v>202</v>
      </c>
      <c r="C93" t="s">
        <v>203</v>
      </c>
      <c r="D93" s="1">
        <v>26102</v>
      </c>
      <c r="E93" s="1">
        <v>34851</v>
      </c>
      <c r="G93" t="s">
        <v>141</v>
      </c>
      <c r="H93">
        <v>26000</v>
      </c>
      <c r="I93" t="s">
        <v>142</v>
      </c>
      <c r="J93" t="s">
        <v>143</v>
      </c>
      <c r="K93" s="13" t="str">
        <f t="shared" si="8"/>
        <v/>
      </c>
      <c r="L93" s="13" t="str">
        <f t="shared" si="9"/>
        <v/>
      </c>
      <c r="M93" s="13" t="str">
        <f t="shared" si="10"/>
        <v/>
      </c>
      <c r="N93" t="str">
        <f t="shared" si="11"/>
        <v/>
      </c>
      <c r="O93" s="14">
        <f t="shared" si="12"/>
        <v>0</v>
      </c>
    </row>
    <row r="94" spans="1:15" x14ac:dyDescent="0.25">
      <c r="A94">
        <v>2452</v>
      </c>
      <c r="B94" t="s">
        <v>204</v>
      </c>
      <c r="C94" t="s">
        <v>205</v>
      </c>
      <c r="D94" s="1">
        <v>27756</v>
      </c>
      <c r="E94" s="1">
        <v>34881</v>
      </c>
      <c r="G94" t="s">
        <v>150</v>
      </c>
      <c r="H94">
        <v>41000</v>
      </c>
      <c r="I94" t="s">
        <v>151</v>
      </c>
      <c r="J94" t="s">
        <v>152</v>
      </c>
      <c r="K94" s="13" t="str">
        <f t="shared" si="8"/>
        <v/>
      </c>
      <c r="L94" s="13" t="str">
        <f t="shared" si="9"/>
        <v/>
      </c>
      <c r="M94" s="13" t="str">
        <f t="shared" si="10"/>
        <v/>
      </c>
      <c r="N94" t="str">
        <f t="shared" si="11"/>
        <v/>
      </c>
      <c r="O94" s="14">
        <f t="shared" si="12"/>
        <v>0</v>
      </c>
    </row>
    <row r="95" spans="1:15" x14ac:dyDescent="0.25">
      <c r="A95">
        <v>2461</v>
      </c>
      <c r="B95" t="s">
        <v>206</v>
      </c>
      <c r="C95" t="s">
        <v>207</v>
      </c>
      <c r="D95" s="1">
        <v>26395</v>
      </c>
      <c r="E95" s="1">
        <v>35004</v>
      </c>
      <c r="F95" s="1">
        <v>41121</v>
      </c>
      <c r="G95" t="s">
        <v>78</v>
      </c>
      <c r="H95">
        <v>48000</v>
      </c>
      <c r="I95" t="s">
        <v>79</v>
      </c>
      <c r="J95" t="s">
        <v>85</v>
      </c>
      <c r="K95" s="13" t="str">
        <f t="shared" si="8"/>
        <v/>
      </c>
      <c r="L95" s="13" t="str">
        <f t="shared" si="9"/>
        <v>Austritt</v>
      </c>
      <c r="M95" s="13" t="str">
        <f t="shared" si="10"/>
        <v>Austritt</v>
      </c>
      <c r="N95" t="str">
        <f t="shared" si="11"/>
        <v>2012 / 07</v>
      </c>
      <c r="O95" s="14">
        <f t="shared" si="12"/>
        <v>41121</v>
      </c>
    </row>
    <row r="96" spans="1:15" x14ac:dyDescent="0.25">
      <c r="A96">
        <v>2462</v>
      </c>
      <c r="B96" t="s">
        <v>208</v>
      </c>
      <c r="C96" t="s">
        <v>209</v>
      </c>
      <c r="D96" s="1">
        <v>27796</v>
      </c>
      <c r="E96" s="1">
        <v>35034</v>
      </c>
      <c r="G96" t="s">
        <v>150</v>
      </c>
      <c r="H96">
        <v>41000</v>
      </c>
      <c r="I96" t="s">
        <v>151</v>
      </c>
      <c r="J96" t="s">
        <v>152</v>
      </c>
      <c r="K96" s="13" t="str">
        <f t="shared" si="8"/>
        <v/>
      </c>
      <c r="L96" s="13" t="str">
        <f t="shared" si="9"/>
        <v/>
      </c>
      <c r="M96" s="13" t="str">
        <f t="shared" si="10"/>
        <v/>
      </c>
      <c r="N96" t="str">
        <f t="shared" si="11"/>
        <v/>
      </c>
      <c r="O96" s="14">
        <f t="shared" si="12"/>
        <v>0</v>
      </c>
    </row>
    <row r="97" spans="1:15" x14ac:dyDescent="0.25">
      <c r="A97">
        <v>2477</v>
      </c>
      <c r="B97" t="s">
        <v>210</v>
      </c>
      <c r="C97" t="s">
        <v>211</v>
      </c>
      <c r="D97" s="1">
        <v>29463</v>
      </c>
      <c r="E97" s="1">
        <v>37347</v>
      </c>
      <c r="G97" t="s">
        <v>141</v>
      </c>
      <c r="H97">
        <v>26000</v>
      </c>
      <c r="I97" t="s">
        <v>142</v>
      </c>
      <c r="J97" t="s">
        <v>143</v>
      </c>
      <c r="K97" s="13" t="str">
        <f t="shared" si="8"/>
        <v/>
      </c>
      <c r="L97" s="13" t="str">
        <f t="shared" si="9"/>
        <v/>
      </c>
      <c r="M97" s="13" t="str">
        <f t="shared" si="10"/>
        <v/>
      </c>
      <c r="N97" t="str">
        <f t="shared" si="11"/>
        <v/>
      </c>
      <c r="O97" s="14">
        <f t="shared" si="12"/>
        <v>0</v>
      </c>
    </row>
    <row r="98" spans="1:15" x14ac:dyDescent="0.25">
      <c r="A98">
        <v>2492</v>
      </c>
      <c r="B98" t="s">
        <v>46</v>
      </c>
      <c r="C98" t="s">
        <v>211</v>
      </c>
      <c r="D98" s="1">
        <v>24204</v>
      </c>
      <c r="E98" s="1">
        <v>35186</v>
      </c>
      <c r="G98" t="s">
        <v>150</v>
      </c>
      <c r="H98">
        <v>41000</v>
      </c>
      <c r="I98" t="s">
        <v>151</v>
      </c>
      <c r="J98" t="s">
        <v>152</v>
      </c>
      <c r="K98" s="13" t="str">
        <f t="shared" si="8"/>
        <v/>
      </c>
      <c r="L98" s="13" t="str">
        <f t="shared" si="9"/>
        <v/>
      </c>
      <c r="M98" s="13" t="str">
        <f t="shared" si="10"/>
        <v/>
      </c>
      <c r="N98" t="str">
        <f t="shared" si="11"/>
        <v/>
      </c>
      <c r="O98" s="14">
        <f t="shared" si="12"/>
        <v>0</v>
      </c>
    </row>
    <row r="99" spans="1:15" x14ac:dyDescent="0.25">
      <c r="A99">
        <v>2506</v>
      </c>
      <c r="B99" t="s">
        <v>40</v>
      </c>
      <c r="C99" t="s">
        <v>212</v>
      </c>
      <c r="D99" s="1">
        <v>28459</v>
      </c>
      <c r="E99" s="1">
        <v>35217</v>
      </c>
      <c r="G99" t="s">
        <v>150</v>
      </c>
      <c r="H99">
        <v>41000</v>
      </c>
      <c r="I99" t="s">
        <v>151</v>
      </c>
      <c r="J99" t="s">
        <v>152</v>
      </c>
      <c r="K99" s="13" t="str">
        <f t="shared" si="8"/>
        <v/>
      </c>
      <c r="L99" s="13" t="str">
        <f t="shared" si="9"/>
        <v/>
      </c>
      <c r="M99" s="13" t="str">
        <f t="shared" si="10"/>
        <v/>
      </c>
      <c r="N99" t="str">
        <f t="shared" si="11"/>
        <v/>
      </c>
      <c r="O99" s="14">
        <f t="shared" si="12"/>
        <v>0</v>
      </c>
    </row>
    <row r="100" spans="1:15" x14ac:dyDescent="0.25">
      <c r="A100">
        <v>2522</v>
      </c>
      <c r="B100" t="s">
        <v>213</v>
      </c>
      <c r="C100" t="s">
        <v>214</v>
      </c>
      <c r="D100" s="1">
        <v>24509</v>
      </c>
      <c r="E100" s="1">
        <v>40513</v>
      </c>
      <c r="G100" t="s">
        <v>141</v>
      </c>
      <c r="H100">
        <v>26000</v>
      </c>
      <c r="I100" t="s">
        <v>142</v>
      </c>
      <c r="J100" t="s">
        <v>143</v>
      </c>
      <c r="K100" s="13" t="str">
        <f t="shared" si="8"/>
        <v/>
      </c>
      <c r="L100" s="13" t="str">
        <f t="shared" si="9"/>
        <v/>
      </c>
      <c r="M100" s="13" t="str">
        <f t="shared" si="10"/>
        <v/>
      </c>
      <c r="N100" t="str">
        <f t="shared" si="11"/>
        <v/>
      </c>
      <c r="O100" s="14">
        <f t="shared" si="12"/>
        <v>0</v>
      </c>
    </row>
    <row r="101" spans="1:15" x14ac:dyDescent="0.25">
      <c r="A101">
        <v>2528</v>
      </c>
      <c r="B101" t="s">
        <v>44</v>
      </c>
      <c r="C101" t="s">
        <v>215</v>
      </c>
      <c r="D101" s="1">
        <v>27348</v>
      </c>
      <c r="E101" s="1">
        <v>35247</v>
      </c>
      <c r="G101" t="s">
        <v>150</v>
      </c>
      <c r="H101">
        <v>41000</v>
      </c>
      <c r="I101" t="s">
        <v>151</v>
      </c>
      <c r="J101" t="s">
        <v>152</v>
      </c>
      <c r="K101" s="13" t="str">
        <f t="shared" si="8"/>
        <v/>
      </c>
      <c r="L101" s="13" t="str">
        <f t="shared" si="9"/>
        <v/>
      </c>
      <c r="M101" s="13" t="str">
        <f t="shared" si="10"/>
        <v/>
      </c>
      <c r="N101" t="str">
        <f t="shared" si="11"/>
        <v/>
      </c>
      <c r="O101" s="14">
        <f t="shared" si="12"/>
        <v>0</v>
      </c>
    </row>
    <row r="102" spans="1:15" x14ac:dyDescent="0.25">
      <c r="A102">
        <v>2531</v>
      </c>
      <c r="B102" t="s">
        <v>15</v>
      </c>
      <c r="C102" t="s">
        <v>216</v>
      </c>
      <c r="D102" s="1">
        <v>17749</v>
      </c>
      <c r="E102" s="1">
        <v>35278</v>
      </c>
      <c r="G102" t="s">
        <v>37</v>
      </c>
      <c r="H102">
        <v>13200</v>
      </c>
      <c r="I102" t="s">
        <v>38</v>
      </c>
      <c r="J102" t="s">
        <v>39</v>
      </c>
      <c r="K102" s="13" t="str">
        <f t="shared" si="8"/>
        <v/>
      </c>
      <c r="L102" s="13" t="str">
        <f t="shared" si="9"/>
        <v/>
      </c>
      <c r="M102" s="13" t="str">
        <f t="shared" si="10"/>
        <v/>
      </c>
      <c r="N102" t="str">
        <f t="shared" si="11"/>
        <v/>
      </c>
      <c r="O102" s="14">
        <f t="shared" si="12"/>
        <v>0</v>
      </c>
    </row>
    <row r="103" spans="1:15" x14ac:dyDescent="0.25">
      <c r="A103">
        <v>2532</v>
      </c>
      <c r="B103" t="s">
        <v>217</v>
      </c>
      <c r="C103" t="s">
        <v>218</v>
      </c>
      <c r="D103" s="1">
        <v>28642</v>
      </c>
      <c r="E103" s="1">
        <v>35278</v>
      </c>
      <c r="G103" t="s">
        <v>141</v>
      </c>
      <c r="H103">
        <v>26000</v>
      </c>
      <c r="I103" t="s">
        <v>142</v>
      </c>
      <c r="J103" t="s">
        <v>143</v>
      </c>
      <c r="K103" s="13" t="str">
        <f t="shared" si="8"/>
        <v/>
      </c>
      <c r="L103" s="13" t="str">
        <f t="shared" si="9"/>
        <v/>
      </c>
      <c r="M103" s="13" t="str">
        <f t="shared" si="10"/>
        <v/>
      </c>
      <c r="N103" t="str">
        <f t="shared" si="11"/>
        <v/>
      </c>
      <c r="O103" s="14">
        <f t="shared" si="12"/>
        <v>0</v>
      </c>
    </row>
    <row r="104" spans="1:15" x14ac:dyDescent="0.25">
      <c r="A104">
        <v>2535</v>
      </c>
      <c r="B104" t="s">
        <v>219</v>
      </c>
      <c r="C104" t="s">
        <v>220</v>
      </c>
      <c r="D104" s="1">
        <v>24649</v>
      </c>
      <c r="E104" s="1">
        <v>35278</v>
      </c>
      <c r="G104" t="s">
        <v>150</v>
      </c>
      <c r="H104">
        <v>41000</v>
      </c>
      <c r="I104" t="s">
        <v>151</v>
      </c>
      <c r="J104" t="s">
        <v>152</v>
      </c>
      <c r="K104" s="13" t="str">
        <f t="shared" si="8"/>
        <v/>
      </c>
      <c r="L104" s="13" t="str">
        <f t="shared" si="9"/>
        <v/>
      </c>
      <c r="M104" s="13" t="str">
        <f t="shared" si="10"/>
        <v/>
      </c>
      <c r="N104" t="str">
        <f t="shared" si="11"/>
        <v/>
      </c>
      <c r="O104" s="14">
        <f t="shared" si="12"/>
        <v>0</v>
      </c>
    </row>
    <row r="105" spans="1:15" x14ac:dyDescent="0.25">
      <c r="A105">
        <v>2539</v>
      </c>
      <c r="B105" t="s">
        <v>40</v>
      </c>
      <c r="C105" t="s">
        <v>221</v>
      </c>
      <c r="D105" s="1">
        <v>23846</v>
      </c>
      <c r="E105" s="1">
        <v>35339</v>
      </c>
      <c r="G105" t="s">
        <v>141</v>
      </c>
      <c r="H105">
        <v>26000</v>
      </c>
      <c r="I105" t="s">
        <v>142</v>
      </c>
      <c r="J105" t="s">
        <v>143</v>
      </c>
      <c r="K105" s="13" t="str">
        <f t="shared" si="8"/>
        <v/>
      </c>
      <c r="L105" s="13" t="str">
        <f t="shared" si="9"/>
        <v/>
      </c>
      <c r="M105" s="13" t="str">
        <f t="shared" si="10"/>
        <v/>
      </c>
      <c r="N105" t="str">
        <f t="shared" si="11"/>
        <v/>
      </c>
      <c r="O105" s="14">
        <f t="shared" si="12"/>
        <v>0</v>
      </c>
    </row>
    <row r="106" spans="1:15" x14ac:dyDescent="0.25">
      <c r="A106">
        <v>2541</v>
      </c>
      <c r="B106" t="s">
        <v>40</v>
      </c>
      <c r="C106" t="s">
        <v>222</v>
      </c>
      <c r="D106" s="1">
        <v>28930</v>
      </c>
      <c r="E106" s="1">
        <v>35370</v>
      </c>
      <c r="G106" t="s">
        <v>141</v>
      </c>
      <c r="H106">
        <v>26000</v>
      </c>
      <c r="I106" t="s">
        <v>142</v>
      </c>
      <c r="J106" t="s">
        <v>143</v>
      </c>
      <c r="K106" s="13" t="str">
        <f t="shared" si="8"/>
        <v/>
      </c>
      <c r="L106" s="13" t="str">
        <f t="shared" si="9"/>
        <v/>
      </c>
      <c r="M106" s="13" t="str">
        <f t="shared" si="10"/>
        <v/>
      </c>
      <c r="N106" t="str">
        <f t="shared" si="11"/>
        <v/>
      </c>
      <c r="O106" s="14">
        <f t="shared" si="12"/>
        <v>0</v>
      </c>
    </row>
    <row r="107" spans="1:15" x14ac:dyDescent="0.25">
      <c r="A107">
        <v>2545</v>
      </c>
      <c r="B107" t="s">
        <v>71</v>
      </c>
      <c r="C107" t="s">
        <v>223</v>
      </c>
      <c r="D107" s="1">
        <v>27914</v>
      </c>
      <c r="E107" s="1">
        <v>35370</v>
      </c>
      <c r="G107" t="s">
        <v>141</v>
      </c>
      <c r="H107">
        <v>26000</v>
      </c>
      <c r="I107" t="s">
        <v>142</v>
      </c>
      <c r="J107" t="s">
        <v>143</v>
      </c>
      <c r="K107" s="13" t="str">
        <f t="shared" si="8"/>
        <v/>
      </c>
      <c r="L107" s="13" t="str">
        <f t="shared" si="9"/>
        <v/>
      </c>
      <c r="M107" s="13" t="str">
        <f t="shared" si="10"/>
        <v/>
      </c>
      <c r="N107" t="str">
        <f t="shared" si="11"/>
        <v/>
      </c>
      <c r="O107" s="14">
        <f t="shared" si="12"/>
        <v>0</v>
      </c>
    </row>
    <row r="108" spans="1:15" x14ac:dyDescent="0.25">
      <c r="A108">
        <v>2550</v>
      </c>
      <c r="B108" t="s">
        <v>224</v>
      </c>
      <c r="C108" t="s">
        <v>225</v>
      </c>
      <c r="D108" s="1">
        <v>28997</v>
      </c>
      <c r="E108" s="1">
        <v>35400</v>
      </c>
      <c r="G108" t="s">
        <v>37</v>
      </c>
      <c r="H108">
        <v>13200</v>
      </c>
      <c r="I108" t="s">
        <v>38</v>
      </c>
      <c r="J108" t="s">
        <v>39</v>
      </c>
      <c r="K108" s="13" t="str">
        <f t="shared" si="8"/>
        <v/>
      </c>
      <c r="L108" s="13" t="str">
        <f t="shared" si="9"/>
        <v/>
      </c>
      <c r="M108" s="13" t="str">
        <f t="shared" si="10"/>
        <v/>
      </c>
      <c r="N108" t="str">
        <f t="shared" si="11"/>
        <v/>
      </c>
      <c r="O108" s="14">
        <f t="shared" si="12"/>
        <v>0</v>
      </c>
    </row>
    <row r="109" spans="1:15" x14ac:dyDescent="0.25">
      <c r="A109">
        <v>2551</v>
      </c>
      <c r="B109" t="s">
        <v>226</v>
      </c>
      <c r="C109" t="s">
        <v>227</v>
      </c>
      <c r="D109" s="1">
        <v>24660</v>
      </c>
      <c r="E109" s="1">
        <v>35400</v>
      </c>
      <c r="G109" t="s">
        <v>32</v>
      </c>
      <c r="H109">
        <v>22020</v>
      </c>
      <c r="I109" t="s">
        <v>33</v>
      </c>
      <c r="J109" t="s">
        <v>34</v>
      </c>
      <c r="K109" s="13" t="str">
        <f t="shared" si="8"/>
        <v/>
      </c>
      <c r="L109" s="13" t="str">
        <f t="shared" si="9"/>
        <v/>
      </c>
      <c r="M109" s="13" t="str">
        <f t="shared" si="10"/>
        <v/>
      </c>
      <c r="N109" t="str">
        <f t="shared" si="11"/>
        <v/>
      </c>
      <c r="O109" s="14">
        <f t="shared" si="12"/>
        <v>0</v>
      </c>
    </row>
    <row r="110" spans="1:15" x14ac:dyDescent="0.25">
      <c r="A110">
        <v>2560</v>
      </c>
      <c r="B110" t="s">
        <v>228</v>
      </c>
      <c r="C110" t="s">
        <v>229</v>
      </c>
      <c r="D110" s="1">
        <v>34106</v>
      </c>
      <c r="E110" s="1">
        <v>40330</v>
      </c>
      <c r="G110" t="s">
        <v>37</v>
      </c>
      <c r="H110">
        <v>13200</v>
      </c>
      <c r="I110" t="s">
        <v>38</v>
      </c>
      <c r="J110" t="s">
        <v>39</v>
      </c>
      <c r="K110" s="13" t="str">
        <f t="shared" si="8"/>
        <v/>
      </c>
      <c r="L110" s="13" t="str">
        <f t="shared" si="9"/>
        <v/>
      </c>
      <c r="M110" s="13" t="str">
        <f t="shared" si="10"/>
        <v/>
      </c>
      <c r="N110" t="str">
        <f t="shared" si="11"/>
        <v/>
      </c>
      <c r="O110" s="14">
        <f t="shared" si="12"/>
        <v>0</v>
      </c>
    </row>
    <row r="111" spans="1:15" x14ac:dyDescent="0.25">
      <c r="A111">
        <v>2564</v>
      </c>
      <c r="B111" t="s">
        <v>15</v>
      </c>
      <c r="C111" t="s">
        <v>230</v>
      </c>
      <c r="D111" s="1">
        <v>27890</v>
      </c>
      <c r="E111" s="1">
        <v>35462</v>
      </c>
      <c r="F111" s="1">
        <v>41152</v>
      </c>
      <c r="G111" t="s">
        <v>141</v>
      </c>
      <c r="H111">
        <v>26000</v>
      </c>
      <c r="I111" t="s">
        <v>142</v>
      </c>
      <c r="J111" t="s">
        <v>143</v>
      </c>
      <c r="K111" s="13" t="str">
        <f t="shared" si="8"/>
        <v/>
      </c>
      <c r="L111" s="13" t="str">
        <f t="shared" si="9"/>
        <v>Austritt</v>
      </c>
      <c r="M111" s="13" t="str">
        <f t="shared" si="10"/>
        <v>Austritt</v>
      </c>
      <c r="N111" t="str">
        <f t="shared" si="11"/>
        <v>2012 / 08</v>
      </c>
      <c r="O111" s="14">
        <f t="shared" si="12"/>
        <v>41152</v>
      </c>
    </row>
    <row r="112" spans="1:15" x14ac:dyDescent="0.25">
      <c r="A112">
        <v>2567</v>
      </c>
      <c r="B112" t="s">
        <v>126</v>
      </c>
      <c r="C112" t="s">
        <v>231</v>
      </c>
      <c r="D112" s="1">
        <v>28558</v>
      </c>
      <c r="E112" s="1">
        <v>35462</v>
      </c>
      <c r="G112" t="s">
        <v>141</v>
      </c>
      <c r="H112">
        <v>26000</v>
      </c>
      <c r="I112" t="s">
        <v>142</v>
      </c>
      <c r="J112" t="s">
        <v>143</v>
      </c>
      <c r="K112" s="13" t="str">
        <f t="shared" si="8"/>
        <v/>
      </c>
      <c r="L112" s="13" t="str">
        <f t="shared" si="9"/>
        <v/>
      </c>
      <c r="M112" s="13" t="str">
        <f t="shared" si="10"/>
        <v/>
      </c>
      <c r="N112" t="str">
        <f t="shared" si="11"/>
        <v/>
      </c>
      <c r="O112" s="14">
        <f t="shared" si="12"/>
        <v>0</v>
      </c>
    </row>
    <row r="113" spans="1:15" x14ac:dyDescent="0.25">
      <c r="A113">
        <v>2570</v>
      </c>
      <c r="B113" t="s">
        <v>15</v>
      </c>
      <c r="C113" t="s">
        <v>231</v>
      </c>
      <c r="D113" s="1">
        <v>27632</v>
      </c>
      <c r="E113" s="1">
        <v>35462</v>
      </c>
      <c r="G113" t="s">
        <v>141</v>
      </c>
      <c r="H113">
        <v>26000</v>
      </c>
      <c r="I113" t="s">
        <v>142</v>
      </c>
      <c r="J113" t="s">
        <v>143</v>
      </c>
      <c r="K113" s="13" t="str">
        <f t="shared" si="8"/>
        <v/>
      </c>
      <c r="L113" s="13" t="str">
        <f t="shared" si="9"/>
        <v/>
      </c>
      <c r="M113" s="13" t="str">
        <f t="shared" si="10"/>
        <v/>
      </c>
      <c r="N113" t="str">
        <f t="shared" si="11"/>
        <v/>
      </c>
      <c r="O113" s="14">
        <f t="shared" si="12"/>
        <v>0</v>
      </c>
    </row>
    <row r="114" spans="1:15" x14ac:dyDescent="0.25">
      <c r="A114">
        <v>2593</v>
      </c>
      <c r="B114" t="s">
        <v>40</v>
      </c>
      <c r="C114" t="s">
        <v>232</v>
      </c>
      <c r="D114" s="1">
        <v>24018</v>
      </c>
      <c r="E114" s="1">
        <v>35551</v>
      </c>
      <c r="G114" t="s">
        <v>78</v>
      </c>
      <c r="H114">
        <v>48000</v>
      </c>
      <c r="I114" t="s">
        <v>79</v>
      </c>
      <c r="J114" t="s">
        <v>85</v>
      </c>
      <c r="K114" s="13" t="str">
        <f t="shared" si="8"/>
        <v/>
      </c>
      <c r="L114" s="13" t="str">
        <f t="shared" si="9"/>
        <v/>
      </c>
      <c r="M114" s="13" t="str">
        <f t="shared" si="10"/>
        <v/>
      </c>
      <c r="N114" t="str">
        <f t="shared" si="11"/>
        <v/>
      </c>
      <c r="O114" s="14">
        <f t="shared" si="12"/>
        <v>0</v>
      </c>
    </row>
    <row r="115" spans="1:15" x14ac:dyDescent="0.25">
      <c r="A115">
        <v>2596</v>
      </c>
      <c r="B115" t="s">
        <v>233</v>
      </c>
      <c r="C115" t="s">
        <v>234</v>
      </c>
      <c r="D115" s="1">
        <v>25962</v>
      </c>
      <c r="E115" s="1">
        <v>35612</v>
      </c>
      <c r="G115" t="s">
        <v>158</v>
      </c>
      <c r="H115">
        <v>46000</v>
      </c>
      <c r="I115" t="s">
        <v>159</v>
      </c>
      <c r="J115" t="s">
        <v>160</v>
      </c>
      <c r="K115" s="13" t="str">
        <f t="shared" si="8"/>
        <v/>
      </c>
      <c r="L115" s="13" t="str">
        <f t="shared" si="9"/>
        <v/>
      </c>
      <c r="M115" s="13" t="str">
        <f t="shared" si="10"/>
        <v/>
      </c>
      <c r="N115" t="str">
        <f t="shared" si="11"/>
        <v/>
      </c>
      <c r="O115" s="14">
        <f t="shared" si="12"/>
        <v>0</v>
      </c>
    </row>
    <row r="116" spans="1:15" x14ac:dyDescent="0.25">
      <c r="A116">
        <v>2602</v>
      </c>
      <c r="B116" t="s">
        <v>62</v>
      </c>
      <c r="C116" t="s">
        <v>235</v>
      </c>
      <c r="D116" s="1">
        <v>27361</v>
      </c>
      <c r="E116" s="1">
        <v>35186</v>
      </c>
      <c r="G116" t="s">
        <v>37</v>
      </c>
      <c r="H116">
        <v>13200</v>
      </c>
      <c r="I116" t="s">
        <v>38</v>
      </c>
      <c r="J116" t="s">
        <v>39</v>
      </c>
      <c r="K116" s="13" t="str">
        <f t="shared" si="8"/>
        <v/>
      </c>
      <c r="L116" s="13" t="str">
        <f t="shared" si="9"/>
        <v/>
      </c>
      <c r="M116" s="13" t="str">
        <f t="shared" si="10"/>
        <v/>
      </c>
      <c r="N116" t="str">
        <f t="shared" si="11"/>
        <v/>
      </c>
      <c r="O116" s="14">
        <f t="shared" si="12"/>
        <v>0</v>
      </c>
    </row>
    <row r="117" spans="1:15" x14ac:dyDescent="0.25">
      <c r="A117">
        <v>2604</v>
      </c>
      <c r="B117" t="s">
        <v>236</v>
      </c>
      <c r="C117" t="s">
        <v>237</v>
      </c>
      <c r="D117" s="1">
        <v>26170</v>
      </c>
      <c r="E117" s="1">
        <v>35796</v>
      </c>
      <c r="G117" t="s">
        <v>141</v>
      </c>
      <c r="H117">
        <v>26000</v>
      </c>
      <c r="I117" t="s">
        <v>142</v>
      </c>
      <c r="J117" t="s">
        <v>143</v>
      </c>
      <c r="K117" s="13" t="str">
        <f t="shared" si="8"/>
        <v/>
      </c>
      <c r="L117" s="13" t="str">
        <f t="shared" si="9"/>
        <v/>
      </c>
      <c r="M117" s="13" t="str">
        <f t="shared" si="10"/>
        <v/>
      </c>
      <c r="N117" t="str">
        <f t="shared" si="11"/>
        <v/>
      </c>
      <c r="O117" s="14">
        <f t="shared" si="12"/>
        <v>0</v>
      </c>
    </row>
    <row r="118" spans="1:15" x14ac:dyDescent="0.25">
      <c r="A118">
        <v>2605</v>
      </c>
      <c r="B118" t="s">
        <v>134</v>
      </c>
      <c r="C118" t="s">
        <v>238</v>
      </c>
      <c r="D118" s="1">
        <v>28180</v>
      </c>
      <c r="E118" s="1">
        <v>35796</v>
      </c>
      <c r="G118" t="s">
        <v>141</v>
      </c>
      <c r="H118">
        <v>26000</v>
      </c>
      <c r="I118" t="s">
        <v>142</v>
      </c>
      <c r="J118" t="s">
        <v>143</v>
      </c>
      <c r="K118" s="13" t="str">
        <f t="shared" si="8"/>
        <v/>
      </c>
      <c r="L118" s="13" t="str">
        <f t="shared" si="9"/>
        <v/>
      </c>
      <c r="M118" s="13" t="str">
        <f t="shared" si="10"/>
        <v/>
      </c>
      <c r="N118" t="str">
        <f t="shared" si="11"/>
        <v/>
      </c>
      <c r="O118" s="14">
        <f t="shared" si="12"/>
        <v>0</v>
      </c>
    </row>
    <row r="119" spans="1:15" x14ac:dyDescent="0.25">
      <c r="A119">
        <v>2608</v>
      </c>
      <c r="B119" t="s">
        <v>30</v>
      </c>
      <c r="C119" t="s">
        <v>239</v>
      </c>
      <c r="D119" s="1">
        <v>28661</v>
      </c>
      <c r="E119" s="1">
        <v>35765</v>
      </c>
      <c r="G119" t="s">
        <v>141</v>
      </c>
      <c r="H119">
        <v>26000</v>
      </c>
      <c r="I119" t="s">
        <v>142</v>
      </c>
      <c r="J119" t="s">
        <v>143</v>
      </c>
      <c r="K119" s="13" t="str">
        <f t="shared" si="8"/>
        <v/>
      </c>
      <c r="L119" s="13" t="str">
        <f t="shared" si="9"/>
        <v/>
      </c>
      <c r="M119" s="13" t="str">
        <f t="shared" si="10"/>
        <v/>
      </c>
      <c r="N119" t="str">
        <f t="shared" si="11"/>
        <v/>
      </c>
      <c r="O119" s="14">
        <f t="shared" si="12"/>
        <v>0</v>
      </c>
    </row>
    <row r="120" spans="1:15" x14ac:dyDescent="0.25">
      <c r="A120">
        <v>2621</v>
      </c>
      <c r="B120" t="s">
        <v>15</v>
      </c>
      <c r="C120" t="s">
        <v>240</v>
      </c>
      <c r="D120" s="1">
        <v>22721</v>
      </c>
      <c r="E120" s="1">
        <v>35886</v>
      </c>
      <c r="G120" t="s">
        <v>141</v>
      </c>
      <c r="H120">
        <v>26000</v>
      </c>
      <c r="I120" t="s">
        <v>142</v>
      </c>
      <c r="J120" t="s">
        <v>143</v>
      </c>
      <c r="K120" s="13" t="str">
        <f t="shared" si="8"/>
        <v/>
      </c>
      <c r="L120" s="13" t="str">
        <f t="shared" si="9"/>
        <v/>
      </c>
      <c r="M120" s="13" t="str">
        <f t="shared" si="10"/>
        <v/>
      </c>
      <c r="N120" t="str">
        <f t="shared" si="11"/>
        <v/>
      </c>
      <c r="O120" s="14">
        <f t="shared" si="12"/>
        <v>0</v>
      </c>
    </row>
    <row r="121" spans="1:15" x14ac:dyDescent="0.25">
      <c r="A121">
        <v>2624</v>
      </c>
      <c r="B121" t="s">
        <v>15</v>
      </c>
      <c r="C121" t="s">
        <v>241</v>
      </c>
      <c r="D121" s="1">
        <v>30383</v>
      </c>
      <c r="E121" s="1">
        <v>37012</v>
      </c>
      <c r="G121" t="s">
        <v>37</v>
      </c>
      <c r="H121">
        <v>13200</v>
      </c>
      <c r="I121" t="s">
        <v>38</v>
      </c>
      <c r="J121" t="s">
        <v>39</v>
      </c>
      <c r="K121" s="13" t="str">
        <f t="shared" si="8"/>
        <v/>
      </c>
      <c r="L121" s="13" t="str">
        <f t="shared" si="9"/>
        <v/>
      </c>
      <c r="M121" s="13" t="str">
        <f t="shared" si="10"/>
        <v/>
      </c>
      <c r="N121" t="str">
        <f t="shared" si="11"/>
        <v/>
      </c>
      <c r="O121" s="14">
        <f t="shared" si="12"/>
        <v>0</v>
      </c>
    </row>
    <row r="122" spans="1:15" x14ac:dyDescent="0.25">
      <c r="A122">
        <v>2644</v>
      </c>
      <c r="B122" t="s">
        <v>146</v>
      </c>
      <c r="C122" t="s">
        <v>242</v>
      </c>
      <c r="D122" s="1">
        <v>26554</v>
      </c>
      <c r="E122" s="1">
        <v>35947</v>
      </c>
      <c r="G122" t="s">
        <v>141</v>
      </c>
      <c r="H122">
        <v>26000</v>
      </c>
      <c r="I122" t="s">
        <v>142</v>
      </c>
      <c r="J122" t="s">
        <v>143</v>
      </c>
      <c r="K122" s="13" t="str">
        <f t="shared" si="8"/>
        <v/>
      </c>
      <c r="L122" s="13" t="str">
        <f t="shared" si="9"/>
        <v/>
      </c>
      <c r="M122" s="13" t="str">
        <f t="shared" si="10"/>
        <v/>
      </c>
      <c r="N122" t="str">
        <f t="shared" si="11"/>
        <v/>
      </c>
      <c r="O122" s="14">
        <f t="shared" si="12"/>
        <v>0</v>
      </c>
    </row>
    <row r="123" spans="1:15" x14ac:dyDescent="0.25">
      <c r="A123">
        <v>2675</v>
      </c>
      <c r="B123" t="s">
        <v>40</v>
      </c>
      <c r="C123" t="s">
        <v>243</v>
      </c>
      <c r="D123" s="1">
        <v>28379</v>
      </c>
      <c r="E123" s="1">
        <v>36192</v>
      </c>
      <c r="G123" t="s">
        <v>162</v>
      </c>
      <c r="H123">
        <v>43000</v>
      </c>
      <c r="I123" t="s">
        <v>163</v>
      </c>
      <c r="J123" t="s">
        <v>164</v>
      </c>
      <c r="K123" s="13" t="str">
        <f t="shared" si="8"/>
        <v/>
      </c>
      <c r="L123" s="13" t="str">
        <f t="shared" si="9"/>
        <v/>
      </c>
      <c r="M123" s="13" t="str">
        <f t="shared" si="10"/>
        <v/>
      </c>
      <c r="N123" t="str">
        <f t="shared" si="11"/>
        <v/>
      </c>
      <c r="O123" s="14">
        <f t="shared" si="12"/>
        <v>0</v>
      </c>
    </row>
    <row r="124" spans="1:15" x14ac:dyDescent="0.25">
      <c r="A124">
        <v>2679</v>
      </c>
      <c r="B124" t="s">
        <v>188</v>
      </c>
      <c r="C124" t="s">
        <v>244</v>
      </c>
      <c r="D124" s="1">
        <v>28257</v>
      </c>
      <c r="E124" s="1">
        <v>36220</v>
      </c>
      <c r="G124" t="s">
        <v>78</v>
      </c>
      <c r="H124">
        <v>48000</v>
      </c>
      <c r="I124" t="s">
        <v>79</v>
      </c>
      <c r="J124" t="s">
        <v>85</v>
      </c>
      <c r="K124" s="13" t="str">
        <f t="shared" si="8"/>
        <v/>
      </c>
      <c r="L124" s="13" t="str">
        <f t="shared" si="9"/>
        <v/>
      </c>
      <c r="M124" s="13" t="str">
        <f t="shared" si="10"/>
        <v/>
      </c>
      <c r="N124" t="str">
        <f t="shared" si="11"/>
        <v/>
      </c>
      <c r="O124" s="14">
        <f t="shared" si="12"/>
        <v>0</v>
      </c>
    </row>
    <row r="125" spans="1:15" x14ac:dyDescent="0.25">
      <c r="A125">
        <v>2688</v>
      </c>
      <c r="B125" t="s">
        <v>245</v>
      </c>
      <c r="C125" t="s">
        <v>246</v>
      </c>
      <c r="D125" s="1">
        <v>22720</v>
      </c>
      <c r="E125" s="1">
        <v>36220</v>
      </c>
      <c r="G125" t="s">
        <v>141</v>
      </c>
      <c r="H125">
        <v>26000</v>
      </c>
      <c r="I125" t="s">
        <v>142</v>
      </c>
      <c r="J125" t="s">
        <v>143</v>
      </c>
      <c r="K125" s="13" t="str">
        <f t="shared" si="8"/>
        <v/>
      </c>
      <c r="L125" s="13" t="str">
        <f t="shared" si="9"/>
        <v/>
      </c>
      <c r="M125" s="13" t="str">
        <f t="shared" si="10"/>
        <v/>
      </c>
      <c r="N125" t="str">
        <f t="shared" si="11"/>
        <v/>
      </c>
      <c r="O125" s="14">
        <f t="shared" si="12"/>
        <v>0</v>
      </c>
    </row>
    <row r="126" spans="1:15" x14ac:dyDescent="0.25">
      <c r="A126">
        <v>2689</v>
      </c>
      <c r="B126" t="s">
        <v>30</v>
      </c>
      <c r="C126" t="s">
        <v>247</v>
      </c>
      <c r="D126" s="1">
        <v>25581</v>
      </c>
      <c r="E126" s="1">
        <v>40179</v>
      </c>
      <c r="G126" t="s">
        <v>158</v>
      </c>
      <c r="H126">
        <v>46000</v>
      </c>
      <c r="I126" t="s">
        <v>159</v>
      </c>
      <c r="J126" t="s">
        <v>160</v>
      </c>
      <c r="K126" s="13" t="str">
        <f t="shared" si="8"/>
        <v/>
      </c>
      <c r="L126" s="13" t="str">
        <f t="shared" si="9"/>
        <v/>
      </c>
      <c r="M126" s="13" t="str">
        <f t="shared" si="10"/>
        <v/>
      </c>
      <c r="N126" t="str">
        <f t="shared" si="11"/>
        <v/>
      </c>
      <c r="O126" s="14">
        <f t="shared" si="12"/>
        <v>0</v>
      </c>
    </row>
    <row r="127" spans="1:15" x14ac:dyDescent="0.25">
      <c r="A127">
        <v>2695</v>
      </c>
      <c r="B127" t="s">
        <v>116</v>
      </c>
      <c r="C127" t="s">
        <v>248</v>
      </c>
      <c r="D127" s="1">
        <v>28523</v>
      </c>
      <c r="E127" s="1">
        <v>36281</v>
      </c>
      <c r="F127" s="1">
        <v>41152</v>
      </c>
      <c r="G127" t="s">
        <v>32</v>
      </c>
      <c r="H127">
        <v>22020</v>
      </c>
      <c r="I127" t="s">
        <v>33</v>
      </c>
      <c r="J127" t="s">
        <v>34</v>
      </c>
      <c r="K127" s="13" t="str">
        <f t="shared" si="8"/>
        <v/>
      </c>
      <c r="L127" s="13" t="str">
        <f t="shared" si="9"/>
        <v>Austritt</v>
      </c>
      <c r="M127" s="13" t="str">
        <f t="shared" si="10"/>
        <v>Austritt</v>
      </c>
      <c r="N127" t="str">
        <f t="shared" si="11"/>
        <v>2012 / 08</v>
      </c>
      <c r="O127" s="14">
        <f t="shared" si="12"/>
        <v>41152</v>
      </c>
    </row>
    <row r="128" spans="1:15" x14ac:dyDescent="0.25">
      <c r="A128">
        <v>2717</v>
      </c>
      <c r="B128" t="s">
        <v>30</v>
      </c>
      <c r="C128" t="s">
        <v>249</v>
      </c>
      <c r="D128" s="1">
        <v>34305</v>
      </c>
      <c r="E128" s="1">
        <v>40695</v>
      </c>
      <c r="G128" t="s">
        <v>37</v>
      </c>
      <c r="H128">
        <v>13200</v>
      </c>
      <c r="I128" t="s">
        <v>38</v>
      </c>
      <c r="J128" t="s">
        <v>39</v>
      </c>
      <c r="K128" s="13" t="str">
        <f t="shared" si="8"/>
        <v/>
      </c>
      <c r="L128" s="13" t="str">
        <f t="shared" si="9"/>
        <v/>
      </c>
      <c r="M128" s="13" t="str">
        <f t="shared" si="10"/>
        <v/>
      </c>
      <c r="N128" t="str">
        <f t="shared" si="11"/>
        <v/>
      </c>
      <c r="O128" s="14">
        <f t="shared" si="12"/>
        <v>0</v>
      </c>
    </row>
    <row r="129" spans="1:15" x14ac:dyDescent="0.25">
      <c r="A129">
        <v>2735</v>
      </c>
      <c r="B129" t="s">
        <v>250</v>
      </c>
      <c r="C129" t="s">
        <v>251</v>
      </c>
      <c r="D129" s="1">
        <v>23365</v>
      </c>
      <c r="E129" s="1">
        <v>36495</v>
      </c>
      <c r="G129" t="s">
        <v>150</v>
      </c>
      <c r="H129">
        <v>41000</v>
      </c>
      <c r="I129" t="s">
        <v>151</v>
      </c>
      <c r="J129" t="s">
        <v>152</v>
      </c>
      <c r="K129" s="13" t="str">
        <f t="shared" si="8"/>
        <v/>
      </c>
      <c r="L129" s="13" t="str">
        <f t="shared" si="9"/>
        <v/>
      </c>
      <c r="M129" s="13" t="str">
        <f t="shared" si="10"/>
        <v/>
      </c>
      <c r="N129" t="str">
        <f t="shared" si="11"/>
        <v/>
      </c>
      <c r="O129" s="14">
        <f t="shared" si="12"/>
        <v>0</v>
      </c>
    </row>
    <row r="130" spans="1:15" x14ac:dyDescent="0.25">
      <c r="A130">
        <v>2763</v>
      </c>
      <c r="B130" t="s">
        <v>210</v>
      </c>
      <c r="C130" t="s">
        <v>252</v>
      </c>
      <c r="D130" s="1">
        <v>30151</v>
      </c>
      <c r="E130" s="1">
        <v>36617</v>
      </c>
      <c r="G130" t="s">
        <v>158</v>
      </c>
      <c r="H130">
        <v>46000</v>
      </c>
      <c r="I130" t="s">
        <v>159</v>
      </c>
      <c r="J130" t="s">
        <v>160</v>
      </c>
      <c r="K130" s="13" t="str">
        <f t="shared" si="8"/>
        <v/>
      </c>
      <c r="L130" s="13" t="str">
        <f t="shared" si="9"/>
        <v/>
      </c>
      <c r="M130" s="13" t="str">
        <f t="shared" si="10"/>
        <v/>
      </c>
      <c r="N130" t="str">
        <f t="shared" si="11"/>
        <v/>
      </c>
      <c r="O130" s="14">
        <f t="shared" si="12"/>
        <v>0</v>
      </c>
    </row>
    <row r="131" spans="1:15" x14ac:dyDescent="0.25">
      <c r="A131">
        <v>2767</v>
      </c>
      <c r="B131" t="s">
        <v>15</v>
      </c>
      <c r="C131" t="s">
        <v>253</v>
      </c>
      <c r="D131" s="1">
        <v>30221</v>
      </c>
      <c r="E131" s="1">
        <v>36617</v>
      </c>
      <c r="G131" t="s">
        <v>141</v>
      </c>
      <c r="H131">
        <v>26000</v>
      </c>
      <c r="I131" t="s">
        <v>142</v>
      </c>
      <c r="J131" t="s">
        <v>143</v>
      </c>
      <c r="K131" s="13" t="str">
        <f t="shared" ref="K131:K194" si="13">IF(AND(ZBeginn&lt;=E131,ZEnde&gt;=E131),"Eintritt","")</f>
        <v/>
      </c>
      <c r="L131" s="13" t="str">
        <f t="shared" ref="L131:L194" si="14">IF(AND(ZEnde&gt;=F131,ZBeginn&lt;=F131),"Austritt","")</f>
        <v/>
      </c>
      <c r="M131" s="13" t="str">
        <f t="shared" ref="M131:M194" si="15">IF(AND(ZBeginn&lt;=E131,ZEnde&gt;=E131,ZEnde&gt;=F131,ZBeginn&lt;=F131),"Ein-/Austritt",IF(AND(ZBeginn&lt;=E131,ZEnde&gt;=E131),"Eintritt",IF(AND(ZEnde&gt;=F131,ZBeginn&lt;=F131),"Austritt","")))</f>
        <v/>
      </c>
      <c r="N131" t="str">
        <f t="shared" ref="N131:N194" si="16">IF(K131="Eintritt",YEAR(E131)&amp;" / "&amp;TEXT(MONTH(E131),"00"),IF(L131="Austritt",YEAR(F131)&amp;" / "&amp;TEXT(MONTH(F131),"00"),""))</f>
        <v/>
      </c>
      <c r="O131" s="14">
        <f t="shared" ref="O131:O194" si="17">IF(K131="Eintritt",E131,IF(L131="Austritt",F131,0))</f>
        <v>0</v>
      </c>
    </row>
    <row r="132" spans="1:15" x14ac:dyDescent="0.25">
      <c r="A132">
        <v>2769</v>
      </c>
      <c r="B132" t="s">
        <v>30</v>
      </c>
      <c r="C132" t="s">
        <v>254</v>
      </c>
      <c r="D132" s="1">
        <v>25774</v>
      </c>
      <c r="E132" s="1">
        <v>36617</v>
      </c>
      <c r="G132" t="s">
        <v>32</v>
      </c>
      <c r="H132">
        <v>22020</v>
      </c>
      <c r="I132" t="s">
        <v>33</v>
      </c>
      <c r="J132" t="s">
        <v>34</v>
      </c>
      <c r="K132" s="13" t="str">
        <f t="shared" si="13"/>
        <v/>
      </c>
      <c r="L132" s="13" t="str">
        <f t="shared" si="14"/>
        <v/>
      </c>
      <c r="M132" s="13" t="str">
        <f t="shared" si="15"/>
        <v/>
      </c>
      <c r="N132" t="str">
        <f t="shared" si="16"/>
        <v/>
      </c>
      <c r="O132" s="14">
        <f t="shared" si="17"/>
        <v>0</v>
      </c>
    </row>
    <row r="133" spans="1:15" x14ac:dyDescent="0.25">
      <c r="A133">
        <v>2770</v>
      </c>
      <c r="B133" t="s">
        <v>30</v>
      </c>
      <c r="C133" t="s">
        <v>255</v>
      </c>
      <c r="D133" s="1">
        <v>30562</v>
      </c>
      <c r="E133" s="1">
        <v>36647</v>
      </c>
      <c r="G133" t="s">
        <v>158</v>
      </c>
      <c r="H133">
        <v>46000</v>
      </c>
      <c r="I133" t="s">
        <v>159</v>
      </c>
      <c r="J133" t="s">
        <v>160</v>
      </c>
      <c r="K133" s="13" t="str">
        <f t="shared" si="13"/>
        <v/>
      </c>
      <c r="L133" s="13" t="str">
        <f t="shared" si="14"/>
        <v/>
      </c>
      <c r="M133" s="13" t="str">
        <f t="shared" si="15"/>
        <v/>
      </c>
      <c r="N133" t="str">
        <f t="shared" si="16"/>
        <v/>
      </c>
      <c r="O133" s="14">
        <f t="shared" si="17"/>
        <v>0</v>
      </c>
    </row>
    <row r="134" spans="1:15" x14ac:dyDescent="0.25">
      <c r="A134">
        <v>2791</v>
      </c>
      <c r="B134" t="s">
        <v>256</v>
      </c>
      <c r="C134" t="s">
        <v>257</v>
      </c>
      <c r="D134" s="1">
        <v>28508</v>
      </c>
      <c r="E134" s="1">
        <v>36678</v>
      </c>
      <c r="G134" t="s">
        <v>141</v>
      </c>
      <c r="H134">
        <v>26000</v>
      </c>
      <c r="I134" t="s">
        <v>142</v>
      </c>
      <c r="J134" t="s">
        <v>143</v>
      </c>
      <c r="K134" s="13" t="str">
        <f t="shared" si="13"/>
        <v/>
      </c>
      <c r="L134" s="13" t="str">
        <f t="shared" si="14"/>
        <v/>
      </c>
      <c r="M134" s="13" t="str">
        <f t="shared" si="15"/>
        <v/>
      </c>
      <c r="N134" t="str">
        <f t="shared" si="16"/>
        <v/>
      </c>
      <c r="O134" s="14">
        <f t="shared" si="17"/>
        <v>0</v>
      </c>
    </row>
    <row r="135" spans="1:15" x14ac:dyDescent="0.25">
      <c r="A135">
        <v>2848</v>
      </c>
      <c r="B135" t="s">
        <v>15</v>
      </c>
      <c r="C135" t="s">
        <v>258</v>
      </c>
      <c r="D135" s="1">
        <v>30208</v>
      </c>
      <c r="E135" s="1">
        <v>37135</v>
      </c>
      <c r="G135" t="s">
        <v>162</v>
      </c>
      <c r="H135">
        <v>43000</v>
      </c>
      <c r="I135" t="s">
        <v>163</v>
      </c>
      <c r="J135" t="s">
        <v>164</v>
      </c>
      <c r="K135" s="13" t="str">
        <f t="shared" si="13"/>
        <v/>
      </c>
      <c r="L135" s="13" t="str">
        <f t="shared" si="14"/>
        <v/>
      </c>
      <c r="M135" s="13" t="str">
        <f t="shared" si="15"/>
        <v/>
      </c>
      <c r="N135" t="str">
        <f t="shared" si="16"/>
        <v/>
      </c>
      <c r="O135" s="14">
        <f t="shared" si="17"/>
        <v>0</v>
      </c>
    </row>
    <row r="136" spans="1:15" x14ac:dyDescent="0.25">
      <c r="A136">
        <v>2874</v>
      </c>
      <c r="B136" t="s">
        <v>15</v>
      </c>
      <c r="C136" t="s">
        <v>259</v>
      </c>
      <c r="D136" s="1">
        <v>30254</v>
      </c>
      <c r="E136" s="1">
        <v>37316</v>
      </c>
      <c r="G136" t="s">
        <v>141</v>
      </c>
      <c r="H136">
        <v>26000</v>
      </c>
      <c r="I136" t="s">
        <v>142</v>
      </c>
      <c r="J136" t="s">
        <v>143</v>
      </c>
      <c r="K136" s="13" t="str">
        <f t="shared" si="13"/>
        <v/>
      </c>
      <c r="L136" s="13" t="str">
        <f t="shared" si="14"/>
        <v/>
      </c>
      <c r="M136" s="13" t="str">
        <f t="shared" si="15"/>
        <v/>
      </c>
      <c r="N136" t="str">
        <f t="shared" si="16"/>
        <v/>
      </c>
      <c r="O136" s="14">
        <f t="shared" si="17"/>
        <v>0</v>
      </c>
    </row>
    <row r="137" spans="1:15" x14ac:dyDescent="0.25">
      <c r="A137">
        <v>2969</v>
      </c>
      <c r="B137" t="s">
        <v>40</v>
      </c>
      <c r="C137" t="s">
        <v>260</v>
      </c>
      <c r="D137" s="1">
        <v>26732</v>
      </c>
      <c r="E137" s="1">
        <v>37956</v>
      </c>
      <c r="G137" t="s">
        <v>150</v>
      </c>
      <c r="H137">
        <v>41000</v>
      </c>
      <c r="I137" t="s">
        <v>151</v>
      </c>
      <c r="J137" t="s">
        <v>152</v>
      </c>
      <c r="K137" s="13" t="str">
        <f t="shared" si="13"/>
        <v/>
      </c>
      <c r="L137" s="13" t="str">
        <f t="shared" si="14"/>
        <v/>
      </c>
      <c r="M137" s="13" t="str">
        <f t="shared" si="15"/>
        <v/>
      </c>
      <c r="N137" t="str">
        <f t="shared" si="16"/>
        <v/>
      </c>
      <c r="O137" s="14">
        <f t="shared" si="17"/>
        <v>0</v>
      </c>
    </row>
    <row r="138" spans="1:15" x14ac:dyDescent="0.25">
      <c r="A138">
        <v>2990</v>
      </c>
      <c r="B138" t="s">
        <v>40</v>
      </c>
      <c r="C138" t="s">
        <v>261</v>
      </c>
      <c r="D138" s="1">
        <v>31767</v>
      </c>
      <c r="E138" s="1">
        <v>38078</v>
      </c>
      <c r="G138" t="s">
        <v>150</v>
      </c>
      <c r="H138">
        <v>41000</v>
      </c>
      <c r="I138" t="s">
        <v>151</v>
      </c>
      <c r="J138" t="s">
        <v>152</v>
      </c>
      <c r="K138" s="13" t="str">
        <f t="shared" si="13"/>
        <v/>
      </c>
      <c r="L138" s="13" t="str">
        <f t="shared" si="14"/>
        <v/>
      </c>
      <c r="M138" s="13" t="str">
        <f t="shared" si="15"/>
        <v/>
      </c>
      <c r="N138" t="str">
        <f t="shared" si="16"/>
        <v/>
      </c>
      <c r="O138" s="14">
        <f t="shared" si="17"/>
        <v>0</v>
      </c>
    </row>
    <row r="139" spans="1:15" x14ac:dyDescent="0.25">
      <c r="A139">
        <v>3037</v>
      </c>
      <c r="B139" t="s">
        <v>224</v>
      </c>
      <c r="C139" t="s">
        <v>262</v>
      </c>
      <c r="D139" s="1">
        <v>30817</v>
      </c>
      <c r="E139" s="1">
        <v>38169</v>
      </c>
      <c r="G139" t="s">
        <v>150</v>
      </c>
      <c r="H139">
        <v>41000</v>
      </c>
      <c r="I139" t="s">
        <v>151</v>
      </c>
      <c r="J139" t="s">
        <v>152</v>
      </c>
      <c r="K139" s="13" t="str">
        <f t="shared" si="13"/>
        <v/>
      </c>
      <c r="L139" s="13" t="str">
        <f t="shared" si="14"/>
        <v/>
      </c>
      <c r="M139" s="13" t="str">
        <f t="shared" si="15"/>
        <v/>
      </c>
      <c r="N139" t="str">
        <f t="shared" si="16"/>
        <v/>
      </c>
      <c r="O139" s="14">
        <f t="shared" si="17"/>
        <v>0</v>
      </c>
    </row>
    <row r="140" spans="1:15" x14ac:dyDescent="0.25">
      <c r="A140">
        <v>3041</v>
      </c>
      <c r="B140" t="s">
        <v>139</v>
      </c>
      <c r="C140" t="s">
        <v>263</v>
      </c>
      <c r="D140" s="1">
        <v>27246</v>
      </c>
      <c r="E140" s="1">
        <v>38292</v>
      </c>
      <c r="G140" t="s">
        <v>150</v>
      </c>
      <c r="H140">
        <v>41000</v>
      </c>
      <c r="I140" t="s">
        <v>151</v>
      </c>
      <c r="J140" t="s">
        <v>152</v>
      </c>
      <c r="K140" s="13" t="str">
        <f t="shared" si="13"/>
        <v/>
      </c>
      <c r="L140" s="13" t="str">
        <f t="shared" si="14"/>
        <v/>
      </c>
      <c r="M140" s="13" t="str">
        <f t="shared" si="15"/>
        <v/>
      </c>
      <c r="N140" t="str">
        <f t="shared" si="16"/>
        <v/>
      </c>
      <c r="O140" s="14">
        <f t="shared" si="17"/>
        <v>0</v>
      </c>
    </row>
    <row r="141" spans="1:15" x14ac:dyDescent="0.25">
      <c r="A141">
        <v>3044</v>
      </c>
      <c r="B141" t="s">
        <v>264</v>
      </c>
      <c r="C141" t="s">
        <v>265</v>
      </c>
      <c r="D141" s="1">
        <v>32220</v>
      </c>
      <c r="E141" s="1">
        <v>38353</v>
      </c>
      <c r="G141" t="s">
        <v>150</v>
      </c>
      <c r="H141">
        <v>41000</v>
      </c>
      <c r="I141" t="s">
        <v>151</v>
      </c>
      <c r="J141" t="s">
        <v>152</v>
      </c>
      <c r="K141" s="13" t="str">
        <f t="shared" si="13"/>
        <v/>
      </c>
      <c r="L141" s="13" t="str">
        <f t="shared" si="14"/>
        <v/>
      </c>
      <c r="M141" s="13" t="str">
        <f t="shared" si="15"/>
        <v/>
      </c>
      <c r="N141" t="str">
        <f t="shared" si="16"/>
        <v/>
      </c>
      <c r="O141" s="14">
        <f t="shared" si="17"/>
        <v>0</v>
      </c>
    </row>
    <row r="142" spans="1:15" x14ac:dyDescent="0.25">
      <c r="A142">
        <v>3052</v>
      </c>
      <c r="B142" t="s">
        <v>15</v>
      </c>
      <c r="C142" t="s">
        <v>266</v>
      </c>
      <c r="D142" s="1">
        <v>32557</v>
      </c>
      <c r="E142" s="1">
        <v>38657</v>
      </c>
      <c r="G142" t="s">
        <v>150</v>
      </c>
      <c r="H142">
        <v>41000</v>
      </c>
      <c r="I142" t="s">
        <v>151</v>
      </c>
      <c r="J142" t="s">
        <v>152</v>
      </c>
      <c r="K142" s="13" t="str">
        <f t="shared" si="13"/>
        <v/>
      </c>
      <c r="L142" s="13" t="str">
        <f t="shared" si="14"/>
        <v/>
      </c>
      <c r="M142" s="13" t="str">
        <f t="shared" si="15"/>
        <v/>
      </c>
      <c r="N142" t="str">
        <f t="shared" si="16"/>
        <v/>
      </c>
      <c r="O142" s="14">
        <f t="shared" si="17"/>
        <v>0</v>
      </c>
    </row>
    <row r="143" spans="1:15" x14ac:dyDescent="0.25">
      <c r="A143">
        <v>3053</v>
      </c>
      <c r="B143" t="s">
        <v>190</v>
      </c>
      <c r="C143" t="s">
        <v>267</v>
      </c>
      <c r="D143" s="1">
        <v>31617</v>
      </c>
      <c r="E143" s="1">
        <v>38687</v>
      </c>
      <c r="G143" t="s">
        <v>150</v>
      </c>
      <c r="H143">
        <v>41000</v>
      </c>
      <c r="I143" t="s">
        <v>151</v>
      </c>
      <c r="J143" t="s">
        <v>152</v>
      </c>
      <c r="K143" s="13" t="str">
        <f t="shared" si="13"/>
        <v/>
      </c>
      <c r="L143" s="13" t="str">
        <f t="shared" si="14"/>
        <v/>
      </c>
      <c r="M143" s="13" t="str">
        <f t="shared" si="15"/>
        <v/>
      </c>
      <c r="N143" t="str">
        <f t="shared" si="16"/>
        <v/>
      </c>
      <c r="O143" s="14">
        <f t="shared" si="17"/>
        <v>0</v>
      </c>
    </row>
    <row r="144" spans="1:15" x14ac:dyDescent="0.25">
      <c r="A144">
        <v>3054</v>
      </c>
      <c r="B144" t="s">
        <v>40</v>
      </c>
      <c r="C144" t="s">
        <v>268</v>
      </c>
      <c r="D144" s="1">
        <v>27849</v>
      </c>
      <c r="E144" s="1">
        <v>38718</v>
      </c>
      <c r="G144" t="s">
        <v>150</v>
      </c>
      <c r="H144">
        <v>41000</v>
      </c>
      <c r="I144" t="s">
        <v>151</v>
      </c>
      <c r="J144" t="s">
        <v>152</v>
      </c>
      <c r="K144" s="13" t="str">
        <f t="shared" si="13"/>
        <v/>
      </c>
      <c r="L144" s="13" t="str">
        <f t="shared" si="14"/>
        <v/>
      </c>
      <c r="M144" s="13" t="str">
        <f t="shared" si="15"/>
        <v/>
      </c>
      <c r="N144" t="str">
        <f t="shared" si="16"/>
        <v/>
      </c>
      <c r="O144" s="14">
        <f t="shared" si="17"/>
        <v>0</v>
      </c>
    </row>
    <row r="145" spans="1:15" x14ac:dyDescent="0.25">
      <c r="A145">
        <v>3055</v>
      </c>
      <c r="B145" t="s">
        <v>40</v>
      </c>
      <c r="C145" t="s">
        <v>269</v>
      </c>
      <c r="D145" s="1">
        <v>31004</v>
      </c>
      <c r="E145" s="1">
        <v>38749</v>
      </c>
      <c r="G145" t="s">
        <v>27</v>
      </c>
      <c r="H145">
        <v>55000</v>
      </c>
      <c r="I145" t="s">
        <v>28</v>
      </c>
      <c r="J145" t="s">
        <v>29</v>
      </c>
      <c r="K145" s="13" t="str">
        <f t="shared" si="13"/>
        <v/>
      </c>
      <c r="L145" s="13" t="str">
        <f t="shared" si="14"/>
        <v/>
      </c>
      <c r="M145" s="13" t="str">
        <f t="shared" si="15"/>
        <v/>
      </c>
      <c r="N145" t="str">
        <f t="shared" si="16"/>
        <v/>
      </c>
      <c r="O145" s="14">
        <f t="shared" si="17"/>
        <v>0</v>
      </c>
    </row>
    <row r="146" spans="1:15" x14ac:dyDescent="0.25">
      <c r="A146">
        <v>3056</v>
      </c>
      <c r="B146" t="s">
        <v>15</v>
      </c>
      <c r="C146" t="s">
        <v>270</v>
      </c>
      <c r="D146" s="1">
        <v>31441</v>
      </c>
      <c r="E146" s="1">
        <v>38808</v>
      </c>
      <c r="G146" t="s">
        <v>150</v>
      </c>
      <c r="H146">
        <v>41000</v>
      </c>
      <c r="I146" t="s">
        <v>151</v>
      </c>
      <c r="J146" t="s">
        <v>152</v>
      </c>
      <c r="K146" s="13" t="str">
        <f t="shared" si="13"/>
        <v/>
      </c>
      <c r="L146" s="13" t="str">
        <f t="shared" si="14"/>
        <v/>
      </c>
      <c r="M146" s="13" t="str">
        <f t="shared" si="15"/>
        <v/>
      </c>
      <c r="N146" t="str">
        <f t="shared" si="16"/>
        <v/>
      </c>
      <c r="O146" s="14">
        <f t="shared" si="17"/>
        <v>0</v>
      </c>
    </row>
    <row r="147" spans="1:15" x14ac:dyDescent="0.25">
      <c r="A147">
        <v>3057</v>
      </c>
      <c r="B147" t="s">
        <v>126</v>
      </c>
      <c r="C147" t="s">
        <v>271</v>
      </c>
      <c r="D147" s="1">
        <v>29071</v>
      </c>
      <c r="E147" s="1">
        <v>38808</v>
      </c>
      <c r="G147" t="s">
        <v>150</v>
      </c>
      <c r="H147">
        <v>41000</v>
      </c>
      <c r="I147" t="s">
        <v>151</v>
      </c>
      <c r="J147" t="s">
        <v>152</v>
      </c>
      <c r="K147" s="13" t="str">
        <f t="shared" si="13"/>
        <v/>
      </c>
      <c r="L147" s="13" t="str">
        <f t="shared" si="14"/>
        <v/>
      </c>
      <c r="M147" s="13" t="str">
        <f t="shared" si="15"/>
        <v/>
      </c>
      <c r="N147" t="str">
        <f t="shared" si="16"/>
        <v/>
      </c>
      <c r="O147" s="14">
        <f t="shared" si="17"/>
        <v>0</v>
      </c>
    </row>
    <row r="148" spans="1:15" x14ac:dyDescent="0.25">
      <c r="A148">
        <v>3062</v>
      </c>
      <c r="B148" t="s">
        <v>116</v>
      </c>
      <c r="C148" t="s">
        <v>272</v>
      </c>
      <c r="D148" s="1">
        <v>31870</v>
      </c>
      <c r="E148" s="1">
        <v>38930</v>
      </c>
      <c r="G148" t="s">
        <v>52</v>
      </c>
      <c r="H148">
        <v>44000</v>
      </c>
      <c r="I148" t="s">
        <v>53</v>
      </c>
      <c r="J148" t="s">
        <v>54</v>
      </c>
      <c r="K148" s="13" t="str">
        <f t="shared" si="13"/>
        <v/>
      </c>
      <c r="L148" s="13" t="str">
        <f t="shared" si="14"/>
        <v/>
      </c>
      <c r="M148" s="13" t="str">
        <f t="shared" si="15"/>
        <v/>
      </c>
      <c r="N148" t="str">
        <f t="shared" si="16"/>
        <v/>
      </c>
      <c r="O148" s="14">
        <f t="shared" si="17"/>
        <v>0</v>
      </c>
    </row>
    <row r="149" spans="1:15" x14ac:dyDescent="0.25">
      <c r="A149">
        <v>3063</v>
      </c>
      <c r="B149" t="s">
        <v>202</v>
      </c>
      <c r="C149" t="s">
        <v>272</v>
      </c>
      <c r="D149" s="1">
        <v>28001</v>
      </c>
      <c r="E149" s="1">
        <v>38961</v>
      </c>
      <c r="G149" t="s">
        <v>150</v>
      </c>
      <c r="H149">
        <v>41000</v>
      </c>
      <c r="I149" t="s">
        <v>151</v>
      </c>
      <c r="J149" t="s">
        <v>152</v>
      </c>
      <c r="K149" s="13" t="str">
        <f t="shared" si="13"/>
        <v/>
      </c>
      <c r="L149" s="13" t="str">
        <f t="shared" si="14"/>
        <v/>
      </c>
      <c r="M149" s="13" t="str">
        <f t="shared" si="15"/>
        <v/>
      </c>
      <c r="N149" t="str">
        <f t="shared" si="16"/>
        <v/>
      </c>
      <c r="O149" s="14">
        <f t="shared" si="17"/>
        <v>0</v>
      </c>
    </row>
    <row r="150" spans="1:15" x14ac:dyDescent="0.25">
      <c r="A150">
        <v>3064</v>
      </c>
      <c r="B150" t="s">
        <v>30</v>
      </c>
      <c r="C150" t="s">
        <v>273</v>
      </c>
      <c r="D150" s="1">
        <v>33019</v>
      </c>
      <c r="E150" s="1">
        <v>38991</v>
      </c>
      <c r="G150" t="s">
        <v>150</v>
      </c>
      <c r="H150">
        <v>41000</v>
      </c>
      <c r="I150" t="s">
        <v>151</v>
      </c>
      <c r="J150" t="s">
        <v>152</v>
      </c>
      <c r="K150" s="13" t="str">
        <f t="shared" si="13"/>
        <v/>
      </c>
      <c r="L150" s="13" t="str">
        <f t="shared" si="14"/>
        <v/>
      </c>
      <c r="M150" s="13" t="str">
        <f t="shared" si="15"/>
        <v/>
      </c>
      <c r="N150" t="str">
        <f t="shared" si="16"/>
        <v/>
      </c>
      <c r="O150" s="14">
        <f t="shared" si="17"/>
        <v>0</v>
      </c>
    </row>
    <row r="151" spans="1:15" x14ac:dyDescent="0.25">
      <c r="A151">
        <v>3065</v>
      </c>
      <c r="B151" t="s">
        <v>146</v>
      </c>
      <c r="C151" t="s">
        <v>274</v>
      </c>
      <c r="D151" s="1">
        <v>30760</v>
      </c>
      <c r="E151" s="1">
        <v>39022</v>
      </c>
      <c r="G151" t="s">
        <v>150</v>
      </c>
      <c r="H151">
        <v>41000</v>
      </c>
      <c r="I151" t="s">
        <v>151</v>
      </c>
      <c r="J151" t="s">
        <v>152</v>
      </c>
      <c r="K151" s="13" t="str">
        <f t="shared" si="13"/>
        <v/>
      </c>
      <c r="L151" s="13" t="str">
        <f t="shared" si="14"/>
        <v/>
      </c>
      <c r="M151" s="13" t="str">
        <f t="shared" si="15"/>
        <v/>
      </c>
      <c r="N151" t="str">
        <f t="shared" si="16"/>
        <v/>
      </c>
      <c r="O151" s="14">
        <f t="shared" si="17"/>
        <v>0</v>
      </c>
    </row>
    <row r="152" spans="1:15" x14ac:dyDescent="0.25">
      <c r="A152">
        <v>3068</v>
      </c>
      <c r="B152" t="s">
        <v>275</v>
      </c>
      <c r="C152" t="s">
        <v>276</v>
      </c>
      <c r="D152" s="1">
        <v>30568</v>
      </c>
      <c r="E152" s="1">
        <v>39114</v>
      </c>
      <c r="G152" t="s">
        <v>150</v>
      </c>
      <c r="H152">
        <v>41000</v>
      </c>
      <c r="I152" t="s">
        <v>151</v>
      </c>
      <c r="J152" t="s">
        <v>152</v>
      </c>
      <c r="K152" s="13" t="str">
        <f t="shared" si="13"/>
        <v/>
      </c>
      <c r="L152" s="13" t="str">
        <f t="shared" si="14"/>
        <v/>
      </c>
      <c r="M152" s="13" t="str">
        <f t="shared" si="15"/>
        <v/>
      </c>
      <c r="N152" t="str">
        <f t="shared" si="16"/>
        <v/>
      </c>
      <c r="O152" s="14">
        <f t="shared" si="17"/>
        <v>0</v>
      </c>
    </row>
    <row r="153" spans="1:15" x14ac:dyDescent="0.25">
      <c r="A153">
        <v>3071</v>
      </c>
      <c r="B153" t="s">
        <v>15</v>
      </c>
      <c r="C153" t="s">
        <v>277</v>
      </c>
      <c r="D153" s="1">
        <v>31854</v>
      </c>
      <c r="E153" s="1">
        <v>39142</v>
      </c>
      <c r="G153" t="s">
        <v>141</v>
      </c>
      <c r="H153">
        <v>26000</v>
      </c>
      <c r="I153" t="s">
        <v>142</v>
      </c>
      <c r="J153" t="s">
        <v>143</v>
      </c>
      <c r="K153" s="13" t="str">
        <f t="shared" si="13"/>
        <v/>
      </c>
      <c r="L153" s="13" t="str">
        <f t="shared" si="14"/>
        <v/>
      </c>
      <c r="M153" s="13" t="str">
        <f t="shared" si="15"/>
        <v/>
      </c>
      <c r="N153" t="str">
        <f t="shared" si="16"/>
        <v/>
      </c>
      <c r="O153" s="14">
        <f t="shared" si="17"/>
        <v>0</v>
      </c>
    </row>
    <row r="154" spans="1:15" x14ac:dyDescent="0.25">
      <c r="A154">
        <v>3072</v>
      </c>
      <c r="B154" t="s">
        <v>15</v>
      </c>
      <c r="C154" t="s">
        <v>278</v>
      </c>
      <c r="D154" s="1">
        <v>28017</v>
      </c>
      <c r="E154" s="1">
        <v>39203</v>
      </c>
      <c r="G154" t="s">
        <v>158</v>
      </c>
      <c r="H154">
        <v>46000</v>
      </c>
      <c r="I154" t="s">
        <v>159</v>
      </c>
      <c r="J154" t="s">
        <v>160</v>
      </c>
      <c r="K154" s="13" t="str">
        <f t="shared" si="13"/>
        <v/>
      </c>
      <c r="L154" s="13" t="str">
        <f t="shared" si="14"/>
        <v/>
      </c>
      <c r="M154" s="13" t="str">
        <f t="shared" si="15"/>
        <v/>
      </c>
      <c r="N154" t="str">
        <f t="shared" si="16"/>
        <v/>
      </c>
      <c r="O154" s="14">
        <f t="shared" si="17"/>
        <v>0</v>
      </c>
    </row>
    <row r="155" spans="1:15" x14ac:dyDescent="0.25">
      <c r="A155">
        <v>3073</v>
      </c>
      <c r="B155" t="s">
        <v>30</v>
      </c>
      <c r="C155" t="s">
        <v>279</v>
      </c>
      <c r="D155" s="1">
        <v>33059</v>
      </c>
      <c r="E155" s="1">
        <v>40299</v>
      </c>
      <c r="G155" t="s">
        <v>158</v>
      </c>
      <c r="H155">
        <v>46000</v>
      </c>
      <c r="I155" t="s">
        <v>159</v>
      </c>
      <c r="J155" t="s">
        <v>160</v>
      </c>
      <c r="K155" s="13" t="str">
        <f t="shared" si="13"/>
        <v/>
      </c>
      <c r="L155" s="13" t="str">
        <f t="shared" si="14"/>
        <v/>
      </c>
      <c r="M155" s="13" t="str">
        <f t="shared" si="15"/>
        <v/>
      </c>
      <c r="N155" t="str">
        <f t="shared" si="16"/>
        <v/>
      </c>
      <c r="O155" s="14">
        <f t="shared" si="17"/>
        <v>0</v>
      </c>
    </row>
    <row r="156" spans="1:15" x14ac:dyDescent="0.25">
      <c r="A156">
        <v>3074</v>
      </c>
      <c r="B156" t="s">
        <v>132</v>
      </c>
      <c r="C156" t="s">
        <v>280</v>
      </c>
      <c r="D156" s="1">
        <v>24156</v>
      </c>
      <c r="E156" s="1">
        <v>39234</v>
      </c>
      <c r="G156" t="s">
        <v>37</v>
      </c>
      <c r="H156">
        <v>13200</v>
      </c>
      <c r="I156" t="s">
        <v>38</v>
      </c>
      <c r="J156" t="s">
        <v>39</v>
      </c>
      <c r="K156" s="13" t="str">
        <f t="shared" si="13"/>
        <v/>
      </c>
      <c r="L156" s="13" t="str">
        <f t="shared" si="14"/>
        <v/>
      </c>
      <c r="M156" s="13" t="str">
        <f t="shared" si="15"/>
        <v/>
      </c>
      <c r="N156" t="str">
        <f t="shared" si="16"/>
        <v/>
      </c>
      <c r="O156" s="14">
        <f t="shared" si="17"/>
        <v>0</v>
      </c>
    </row>
    <row r="157" spans="1:15" x14ac:dyDescent="0.25">
      <c r="A157">
        <v>3075</v>
      </c>
      <c r="B157" t="s">
        <v>167</v>
      </c>
      <c r="C157" t="s">
        <v>281</v>
      </c>
      <c r="D157" s="1">
        <v>29122</v>
      </c>
      <c r="E157" s="1">
        <v>40330</v>
      </c>
      <c r="G157" t="s">
        <v>141</v>
      </c>
      <c r="H157">
        <v>26000</v>
      </c>
      <c r="I157" t="s">
        <v>142</v>
      </c>
      <c r="J157" t="s">
        <v>143</v>
      </c>
      <c r="K157" s="13" t="str">
        <f t="shared" si="13"/>
        <v/>
      </c>
      <c r="L157" s="13" t="str">
        <f t="shared" si="14"/>
        <v/>
      </c>
      <c r="M157" s="13" t="str">
        <f t="shared" si="15"/>
        <v/>
      </c>
      <c r="N157" t="str">
        <f t="shared" si="16"/>
        <v/>
      </c>
      <c r="O157" s="14">
        <f t="shared" si="17"/>
        <v>0</v>
      </c>
    </row>
    <row r="158" spans="1:15" x14ac:dyDescent="0.25">
      <c r="A158">
        <v>3076</v>
      </c>
      <c r="B158" t="s">
        <v>167</v>
      </c>
      <c r="C158" t="s">
        <v>282</v>
      </c>
      <c r="D158" s="1">
        <v>22790</v>
      </c>
      <c r="E158" s="1">
        <v>39234</v>
      </c>
      <c r="G158" t="s">
        <v>162</v>
      </c>
      <c r="H158">
        <v>43000</v>
      </c>
      <c r="I158" t="s">
        <v>163</v>
      </c>
      <c r="J158" t="s">
        <v>164</v>
      </c>
      <c r="K158" s="13" t="str">
        <f t="shared" si="13"/>
        <v/>
      </c>
      <c r="L158" s="13" t="str">
        <f t="shared" si="14"/>
        <v/>
      </c>
      <c r="M158" s="13" t="str">
        <f t="shared" si="15"/>
        <v/>
      </c>
      <c r="N158" t="str">
        <f t="shared" si="16"/>
        <v/>
      </c>
      <c r="O158" s="14">
        <f t="shared" si="17"/>
        <v>0</v>
      </c>
    </row>
    <row r="159" spans="1:15" x14ac:dyDescent="0.25">
      <c r="A159">
        <v>3078</v>
      </c>
      <c r="B159" t="s">
        <v>146</v>
      </c>
      <c r="C159" t="s">
        <v>283</v>
      </c>
      <c r="D159" s="1">
        <v>31379</v>
      </c>
      <c r="E159" s="1">
        <v>39264</v>
      </c>
      <c r="G159" t="s">
        <v>141</v>
      </c>
      <c r="H159">
        <v>26000</v>
      </c>
      <c r="I159" t="s">
        <v>142</v>
      </c>
      <c r="J159" t="s">
        <v>143</v>
      </c>
      <c r="K159" s="13" t="str">
        <f t="shared" si="13"/>
        <v/>
      </c>
      <c r="L159" s="13" t="str">
        <f t="shared" si="14"/>
        <v/>
      </c>
      <c r="M159" s="13" t="str">
        <f t="shared" si="15"/>
        <v/>
      </c>
      <c r="N159" t="str">
        <f t="shared" si="16"/>
        <v/>
      </c>
      <c r="O159" s="14">
        <f t="shared" si="17"/>
        <v>0</v>
      </c>
    </row>
    <row r="160" spans="1:15" x14ac:dyDescent="0.25">
      <c r="A160">
        <v>3079</v>
      </c>
      <c r="B160" t="s">
        <v>40</v>
      </c>
      <c r="C160" t="s">
        <v>283</v>
      </c>
      <c r="D160" s="1">
        <v>32982</v>
      </c>
      <c r="E160" s="1">
        <v>40725</v>
      </c>
      <c r="F160" s="1">
        <v>41090</v>
      </c>
      <c r="G160" t="s">
        <v>141</v>
      </c>
      <c r="H160">
        <v>26000</v>
      </c>
      <c r="I160" t="s">
        <v>142</v>
      </c>
      <c r="J160" t="s">
        <v>143</v>
      </c>
      <c r="K160" s="13" t="str">
        <f t="shared" si="13"/>
        <v/>
      </c>
      <c r="L160" s="13" t="str">
        <f t="shared" si="14"/>
        <v>Austritt</v>
      </c>
      <c r="M160" s="13" t="str">
        <f t="shared" si="15"/>
        <v>Austritt</v>
      </c>
      <c r="N160" t="str">
        <f t="shared" si="16"/>
        <v>2012 / 06</v>
      </c>
      <c r="O160" s="14">
        <f t="shared" si="17"/>
        <v>41090</v>
      </c>
    </row>
    <row r="161" spans="1:15" x14ac:dyDescent="0.25">
      <c r="A161">
        <v>3083</v>
      </c>
      <c r="B161" t="s">
        <v>40</v>
      </c>
      <c r="C161" t="s">
        <v>284</v>
      </c>
      <c r="D161" s="1">
        <v>32673</v>
      </c>
      <c r="E161" s="1">
        <v>39326</v>
      </c>
      <c r="G161" t="s">
        <v>141</v>
      </c>
      <c r="H161">
        <v>26000</v>
      </c>
      <c r="I161" t="s">
        <v>142</v>
      </c>
      <c r="J161" t="s">
        <v>143</v>
      </c>
      <c r="K161" s="13" t="str">
        <f t="shared" si="13"/>
        <v/>
      </c>
      <c r="L161" s="13" t="str">
        <f t="shared" si="14"/>
        <v/>
      </c>
      <c r="M161" s="13" t="str">
        <f t="shared" si="15"/>
        <v/>
      </c>
      <c r="N161" t="str">
        <f t="shared" si="16"/>
        <v/>
      </c>
      <c r="O161" s="14">
        <f t="shared" si="17"/>
        <v>0</v>
      </c>
    </row>
    <row r="162" spans="1:15" x14ac:dyDescent="0.25">
      <c r="A162">
        <v>3084</v>
      </c>
      <c r="B162" t="s">
        <v>71</v>
      </c>
      <c r="C162" t="s">
        <v>285</v>
      </c>
      <c r="D162" s="1">
        <v>33184</v>
      </c>
      <c r="E162" s="1">
        <v>39387</v>
      </c>
      <c r="G162" t="s">
        <v>150</v>
      </c>
      <c r="H162">
        <v>41000</v>
      </c>
      <c r="I162" t="s">
        <v>151</v>
      </c>
      <c r="J162" t="s">
        <v>152</v>
      </c>
      <c r="K162" s="13" t="str">
        <f t="shared" si="13"/>
        <v/>
      </c>
      <c r="L162" s="13" t="str">
        <f t="shared" si="14"/>
        <v/>
      </c>
      <c r="M162" s="13" t="str">
        <f t="shared" si="15"/>
        <v/>
      </c>
      <c r="N162" t="str">
        <f t="shared" si="16"/>
        <v/>
      </c>
      <c r="O162" s="14">
        <f t="shared" si="17"/>
        <v>0</v>
      </c>
    </row>
    <row r="163" spans="1:15" x14ac:dyDescent="0.25">
      <c r="A163">
        <v>3085</v>
      </c>
      <c r="B163" t="s">
        <v>256</v>
      </c>
      <c r="C163" t="s">
        <v>286</v>
      </c>
      <c r="D163" s="1">
        <v>27872</v>
      </c>
      <c r="E163" s="1">
        <v>39387</v>
      </c>
      <c r="G163" t="s">
        <v>150</v>
      </c>
      <c r="H163">
        <v>41000</v>
      </c>
      <c r="I163" t="s">
        <v>151</v>
      </c>
      <c r="J163" t="s">
        <v>152</v>
      </c>
      <c r="K163" s="13" t="str">
        <f t="shared" si="13"/>
        <v/>
      </c>
      <c r="L163" s="13" t="str">
        <f t="shared" si="14"/>
        <v/>
      </c>
      <c r="M163" s="13" t="str">
        <f t="shared" si="15"/>
        <v/>
      </c>
      <c r="N163" t="str">
        <f t="shared" si="16"/>
        <v/>
      </c>
      <c r="O163" s="14">
        <f t="shared" si="17"/>
        <v>0</v>
      </c>
    </row>
    <row r="164" spans="1:15" x14ac:dyDescent="0.25">
      <c r="A164">
        <v>3087</v>
      </c>
      <c r="B164" t="s">
        <v>139</v>
      </c>
      <c r="C164" t="s">
        <v>286</v>
      </c>
      <c r="D164" s="1">
        <v>31059</v>
      </c>
      <c r="E164" s="1">
        <v>39387</v>
      </c>
      <c r="G164" t="s">
        <v>32</v>
      </c>
      <c r="H164">
        <v>22030</v>
      </c>
      <c r="I164" t="s">
        <v>182</v>
      </c>
      <c r="J164" t="s">
        <v>34</v>
      </c>
      <c r="K164" s="13" t="str">
        <f t="shared" si="13"/>
        <v/>
      </c>
      <c r="L164" s="13" t="str">
        <f t="shared" si="14"/>
        <v/>
      </c>
      <c r="M164" s="13" t="str">
        <f t="shared" si="15"/>
        <v/>
      </c>
      <c r="N164" t="str">
        <f t="shared" si="16"/>
        <v/>
      </c>
      <c r="O164" s="14">
        <f t="shared" si="17"/>
        <v>0</v>
      </c>
    </row>
    <row r="165" spans="1:15" x14ac:dyDescent="0.25">
      <c r="A165">
        <v>3090</v>
      </c>
      <c r="B165" t="s">
        <v>15</v>
      </c>
      <c r="C165" t="s">
        <v>287</v>
      </c>
      <c r="D165" s="1">
        <v>30858</v>
      </c>
      <c r="E165" s="1">
        <v>39448</v>
      </c>
      <c r="G165" t="s">
        <v>158</v>
      </c>
      <c r="H165">
        <v>46000</v>
      </c>
      <c r="I165" t="s">
        <v>159</v>
      </c>
      <c r="J165" t="s">
        <v>160</v>
      </c>
      <c r="K165" s="13" t="str">
        <f t="shared" si="13"/>
        <v/>
      </c>
      <c r="L165" s="13" t="str">
        <f t="shared" si="14"/>
        <v/>
      </c>
      <c r="M165" s="13" t="str">
        <f t="shared" si="15"/>
        <v/>
      </c>
      <c r="N165" t="str">
        <f t="shared" si="16"/>
        <v/>
      </c>
      <c r="O165" s="14">
        <f t="shared" si="17"/>
        <v>0</v>
      </c>
    </row>
    <row r="166" spans="1:15" x14ac:dyDescent="0.25">
      <c r="A166">
        <v>3092</v>
      </c>
      <c r="B166" t="s">
        <v>288</v>
      </c>
      <c r="C166" t="s">
        <v>289</v>
      </c>
      <c r="D166" s="1">
        <v>32388</v>
      </c>
      <c r="E166" s="1">
        <v>40603</v>
      </c>
      <c r="G166" t="s">
        <v>141</v>
      </c>
      <c r="H166">
        <v>26000</v>
      </c>
      <c r="I166" t="s">
        <v>142</v>
      </c>
      <c r="J166" t="s">
        <v>143</v>
      </c>
      <c r="K166" s="13" t="str">
        <f t="shared" si="13"/>
        <v/>
      </c>
      <c r="L166" s="13" t="str">
        <f t="shared" si="14"/>
        <v/>
      </c>
      <c r="M166" s="13" t="str">
        <f t="shared" si="15"/>
        <v/>
      </c>
      <c r="N166" t="str">
        <f t="shared" si="16"/>
        <v/>
      </c>
      <c r="O166" s="14">
        <f t="shared" si="17"/>
        <v>0</v>
      </c>
    </row>
    <row r="167" spans="1:15" x14ac:dyDescent="0.25">
      <c r="A167">
        <v>3093</v>
      </c>
      <c r="B167" t="s">
        <v>15</v>
      </c>
      <c r="C167" t="s">
        <v>289</v>
      </c>
      <c r="D167" s="1">
        <v>30557</v>
      </c>
      <c r="E167" s="1">
        <v>39569</v>
      </c>
      <c r="G167" t="s">
        <v>37</v>
      </c>
      <c r="H167">
        <v>13200</v>
      </c>
      <c r="I167" t="s">
        <v>38</v>
      </c>
      <c r="J167" t="s">
        <v>39</v>
      </c>
      <c r="K167" s="13" t="str">
        <f t="shared" si="13"/>
        <v/>
      </c>
      <c r="L167" s="13" t="str">
        <f t="shared" si="14"/>
        <v/>
      </c>
      <c r="M167" s="13" t="str">
        <f t="shared" si="15"/>
        <v/>
      </c>
      <c r="N167" t="str">
        <f t="shared" si="16"/>
        <v/>
      </c>
      <c r="O167" s="14">
        <f t="shared" si="17"/>
        <v>0</v>
      </c>
    </row>
    <row r="168" spans="1:15" x14ac:dyDescent="0.25">
      <c r="A168">
        <v>3095</v>
      </c>
      <c r="B168" t="s">
        <v>116</v>
      </c>
      <c r="C168" t="s">
        <v>290</v>
      </c>
      <c r="D168" s="1">
        <v>29251</v>
      </c>
      <c r="E168" s="1">
        <v>39600</v>
      </c>
      <c r="G168" t="s">
        <v>32</v>
      </c>
      <c r="H168">
        <v>22030</v>
      </c>
      <c r="I168" t="s">
        <v>182</v>
      </c>
      <c r="J168" t="s">
        <v>34</v>
      </c>
      <c r="K168" s="13" t="str">
        <f t="shared" si="13"/>
        <v/>
      </c>
      <c r="L168" s="13" t="str">
        <f t="shared" si="14"/>
        <v/>
      </c>
      <c r="M168" s="13" t="str">
        <f t="shared" si="15"/>
        <v/>
      </c>
      <c r="N168" t="str">
        <f t="shared" si="16"/>
        <v/>
      </c>
      <c r="O168" s="14">
        <f t="shared" si="17"/>
        <v>0</v>
      </c>
    </row>
    <row r="169" spans="1:15" x14ac:dyDescent="0.25">
      <c r="A169">
        <v>3096</v>
      </c>
      <c r="B169" t="s">
        <v>116</v>
      </c>
      <c r="C169" t="s">
        <v>291</v>
      </c>
      <c r="D169" s="1">
        <v>33380</v>
      </c>
      <c r="E169" s="1">
        <v>39630</v>
      </c>
      <c r="G169" t="s">
        <v>32</v>
      </c>
      <c r="H169">
        <v>22030</v>
      </c>
      <c r="I169" t="s">
        <v>182</v>
      </c>
      <c r="J169" t="s">
        <v>34</v>
      </c>
      <c r="K169" s="13" t="str">
        <f t="shared" si="13"/>
        <v/>
      </c>
      <c r="L169" s="13" t="str">
        <f t="shared" si="14"/>
        <v/>
      </c>
      <c r="M169" s="13" t="str">
        <f t="shared" si="15"/>
        <v/>
      </c>
      <c r="N169" t="str">
        <f t="shared" si="16"/>
        <v/>
      </c>
      <c r="O169" s="14">
        <f t="shared" si="17"/>
        <v>0</v>
      </c>
    </row>
    <row r="170" spans="1:15" x14ac:dyDescent="0.25">
      <c r="A170">
        <v>3099</v>
      </c>
      <c r="B170" t="s">
        <v>292</v>
      </c>
      <c r="C170" t="s">
        <v>291</v>
      </c>
      <c r="D170" s="1">
        <v>29368</v>
      </c>
      <c r="E170" s="1">
        <v>40210</v>
      </c>
      <c r="G170" t="s">
        <v>150</v>
      </c>
      <c r="H170">
        <v>41000</v>
      </c>
      <c r="I170" t="s">
        <v>151</v>
      </c>
      <c r="J170" t="s">
        <v>152</v>
      </c>
      <c r="K170" s="13" t="str">
        <f t="shared" si="13"/>
        <v/>
      </c>
      <c r="L170" s="13" t="str">
        <f t="shared" si="14"/>
        <v/>
      </c>
      <c r="M170" s="13" t="str">
        <f t="shared" si="15"/>
        <v/>
      </c>
      <c r="N170" t="str">
        <f t="shared" si="16"/>
        <v/>
      </c>
      <c r="O170" s="14">
        <f t="shared" si="17"/>
        <v>0</v>
      </c>
    </row>
    <row r="171" spans="1:15" x14ac:dyDescent="0.25">
      <c r="A171">
        <v>3100</v>
      </c>
      <c r="B171" t="s">
        <v>15</v>
      </c>
      <c r="C171" t="s">
        <v>293</v>
      </c>
      <c r="D171" s="1">
        <v>30521</v>
      </c>
      <c r="E171" s="1">
        <v>39873</v>
      </c>
      <c r="G171" t="s">
        <v>150</v>
      </c>
      <c r="H171">
        <v>41000</v>
      </c>
      <c r="I171" t="s">
        <v>151</v>
      </c>
      <c r="J171" t="s">
        <v>152</v>
      </c>
      <c r="K171" s="13" t="str">
        <f t="shared" si="13"/>
        <v/>
      </c>
      <c r="L171" s="13" t="str">
        <f t="shared" si="14"/>
        <v/>
      </c>
      <c r="M171" s="13" t="str">
        <f t="shared" si="15"/>
        <v/>
      </c>
      <c r="N171" t="str">
        <f t="shared" si="16"/>
        <v/>
      </c>
      <c r="O171" s="14">
        <f t="shared" si="17"/>
        <v>0</v>
      </c>
    </row>
    <row r="172" spans="1:15" x14ac:dyDescent="0.25">
      <c r="A172">
        <v>3101</v>
      </c>
      <c r="B172" t="s">
        <v>132</v>
      </c>
      <c r="C172" t="s">
        <v>294</v>
      </c>
      <c r="D172" s="1">
        <v>31709</v>
      </c>
      <c r="E172" s="1">
        <v>39873</v>
      </c>
      <c r="G172" t="s">
        <v>78</v>
      </c>
      <c r="H172">
        <v>48000</v>
      </c>
      <c r="I172" t="s">
        <v>79</v>
      </c>
      <c r="J172" t="s">
        <v>85</v>
      </c>
      <c r="K172" s="13" t="str">
        <f t="shared" si="13"/>
        <v/>
      </c>
      <c r="L172" s="13" t="str">
        <f t="shared" si="14"/>
        <v/>
      </c>
      <c r="M172" s="13" t="str">
        <f t="shared" si="15"/>
        <v/>
      </c>
      <c r="N172" t="str">
        <f t="shared" si="16"/>
        <v/>
      </c>
      <c r="O172" s="14">
        <f t="shared" si="17"/>
        <v>0</v>
      </c>
    </row>
    <row r="173" spans="1:15" x14ac:dyDescent="0.25">
      <c r="A173">
        <v>3102</v>
      </c>
      <c r="B173" t="s">
        <v>116</v>
      </c>
      <c r="C173" t="s">
        <v>294</v>
      </c>
      <c r="D173" s="1">
        <v>30578</v>
      </c>
      <c r="E173" s="1">
        <v>39965</v>
      </c>
      <c r="F173" s="1">
        <v>41090</v>
      </c>
      <c r="G173" t="s">
        <v>158</v>
      </c>
      <c r="H173">
        <v>46000</v>
      </c>
      <c r="I173" t="s">
        <v>159</v>
      </c>
      <c r="J173" t="s">
        <v>160</v>
      </c>
      <c r="K173" s="13" t="str">
        <f t="shared" si="13"/>
        <v/>
      </c>
      <c r="L173" s="13" t="str">
        <f t="shared" si="14"/>
        <v>Austritt</v>
      </c>
      <c r="M173" s="13" t="str">
        <f t="shared" si="15"/>
        <v>Austritt</v>
      </c>
      <c r="N173" t="str">
        <f t="shared" si="16"/>
        <v>2012 / 06</v>
      </c>
      <c r="O173" s="14">
        <f t="shared" si="17"/>
        <v>41090</v>
      </c>
    </row>
    <row r="174" spans="1:15" x14ac:dyDescent="0.25">
      <c r="A174">
        <v>3103</v>
      </c>
      <c r="B174" t="s">
        <v>42</v>
      </c>
      <c r="C174" t="s">
        <v>295</v>
      </c>
      <c r="D174" s="1">
        <v>32923</v>
      </c>
      <c r="E174" s="1">
        <v>39995</v>
      </c>
      <c r="G174" t="s">
        <v>52</v>
      </c>
      <c r="H174">
        <v>44000</v>
      </c>
      <c r="I174" t="s">
        <v>53</v>
      </c>
      <c r="J174" t="s">
        <v>54</v>
      </c>
      <c r="K174" s="13" t="str">
        <f t="shared" si="13"/>
        <v/>
      </c>
      <c r="L174" s="13" t="str">
        <f t="shared" si="14"/>
        <v/>
      </c>
      <c r="M174" s="13" t="str">
        <f t="shared" si="15"/>
        <v/>
      </c>
      <c r="N174" t="str">
        <f t="shared" si="16"/>
        <v/>
      </c>
      <c r="O174" s="14">
        <f t="shared" si="17"/>
        <v>0</v>
      </c>
    </row>
    <row r="175" spans="1:15" x14ac:dyDescent="0.25">
      <c r="A175">
        <v>3104</v>
      </c>
      <c r="B175" t="s">
        <v>206</v>
      </c>
      <c r="C175" t="s">
        <v>296</v>
      </c>
      <c r="D175" s="1">
        <v>18073</v>
      </c>
      <c r="E175" s="1">
        <v>40360</v>
      </c>
      <c r="G175" t="s">
        <v>32</v>
      </c>
      <c r="H175">
        <v>22010</v>
      </c>
      <c r="I175" t="s">
        <v>33</v>
      </c>
      <c r="J175" t="s">
        <v>34</v>
      </c>
      <c r="K175" s="13" t="str">
        <f t="shared" si="13"/>
        <v/>
      </c>
      <c r="L175" s="13" t="str">
        <f t="shared" si="14"/>
        <v/>
      </c>
      <c r="M175" s="13" t="str">
        <f t="shared" si="15"/>
        <v/>
      </c>
      <c r="N175" t="str">
        <f t="shared" si="16"/>
        <v/>
      </c>
      <c r="O175" s="14">
        <f t="shared" si="17"/>
        <v>0</v>
      </c>
    </row>
    <row r="176" spans="1:15" x14ac:dyDescent="0.25">
      <c r="A176">
        <v>3105</v>
      </c>
      <c r="B176" t="s">
        <v>40</v>
      </c>
      <c r="C176" t="s">
        <v>297</v>
      </c>
      <c r="D176" s="1">
        <v>33581</v>
      </c>
      <c r="E176" s="1">
        <v>40360</v>
      </c>
      <c r="G176" t="s">
        <v>158</v>
      </c>
      <c r="H176">
        <v>46000</v>
      </c>
      <c r="I176" t="s">
        <v>159</v>
      </c>
      <c r="J176" t="s">
        <v>160</v>
      </c>
      <c r="K176" s="13" t="str">
        <f t="shared" si="13"/>
        <v/>
      </c>
      <c r="L176" s="13" t="str">
        <f t="shared" si="14"/>
        <v/>
      </c>
      <c r="M176" s="13" t="str">
        <f t="shared" si="15"/>
        <v/>
      </c>
      <c r="N176" t="str">
        <f t="shared" si="16"/>
        <v/>
      </c>
      <c r="O176" s="14">
        <f t="shared" si="17"/>
        <v>0</v>
      </c>
    </row>
    <row r="177" spans="1:15" x14ac:dyDescent="0.25">
      <c r="A177">
        <v>3106</v>
      </c>
      <c r="B177" t="s">
        <v>60</v>
      </c>
      <c r="C177" t="s">
        <v>297</v>
      </c>
      <c r="D177" s="1">
        <v>22486</v>
      </c>
      <c r="E177" s="1">
        <v>39630</v>
      </c>
      <c r="G177" t="s">
        <v>141</v>
      </c>
      <c r="H177">
        <v>26000</v>
      </c>
      <c r="I177" t="s">
        <v>142</v>
      </c>
      <c r="J177" t="s">
        <v>143</v>
      </c>
      <c r="K177" s="13" t="str">
        <f t="shared" si="13"/>
        <v/>
      </c>
      <c r="L177" s="13" t="str">
        <f t="shared" si="14"/>
        <v/>
      </c>
      <c r="M177" s="13" t="str">
        <f t="shared" si="15"/>
        <v/>
      </c>
      <c r="N177" t="str">
        <f t="shared" si="16"/>
        <v/>
      </c>
      <c r="O177" s="14">
        <f t="shared" si="17"/>
        <v>0</v>
      </c>
    </row>
    <row r="178" spans="1:15" x14ac:dyDescent="0.25">
      <c r="A178">
        <v>3108</v>
      </c>
      <c r="B178" t="s">
        <v>116</v>
      </c>
      <c r="C178" t="s">
        <v>297</v>
      </c>
      <c r="D178" s="1">
        <v>33741</v>
      </c>
      <c r="E178" s="1">
        <v>39783</v>
      </c>
      <c r="G178" t="s">
        <v>150</v>
      </c>
      <c r="H178">
        <v>41000</v>
      </c>
      <c r="I178" t="s">
        <v>151</v>
      </c>
      <c r="J178" t="s">
        <v>152</v>
      </c>
      <c r="K178" s="13" t="str">
        <f t="shared" si="13"/>
        <v/>
      </c>
      <c r="L178" s="13" t="str">
        <f t="shared" si="14"/>
        <v/>
      </c>
      <c r="M178" s="13" t="str">
        <f t="shared" si="15"/>
        <v/>
      </c>
      <c r="N178" t="str">
        <f t="shared" si="16"/>
        <v/>
      </c>
      <c r="O178" s="14">
        <f t="shared" si="17"/>
        <v>0</v>
      </c>
    </row>
    <row r="179" spans="1:15" x14ac:dyDescent="0.25">
      <c r="A179">
        <v>3111</v>
      </c>
      <c r="B179" t="s">
        <v>298</v>
      </c>
      <c r="C179" t="s">
        <v>299</v>
      </c>
      <c r="D179" s="1">
        <v>31462</v>
      </c>
      <c r="E179" s="1">
        <v>39904</v>
      </c>
      <c r="G179" t="s">
        <v>37</v>
      </c>
      <c r="H179">
        <v>13200</v>
      </c>
      <c r="I179" t="s">
        <v>38</v>
      </c>
      <c r="J179" t="s">
        <v>39</v>
      </c>
      <c r="K179" s="13" t="str">
        <f t="shared" si="13"/>
        <v/>
      </c>
      <c r="L179" s="13" t="str">
        <f t="shared" si="14"/>
        <v/>
      </c>
      <c r="M179" s="13" t="str">
        <f t="shared" si="15"/>
        <v/>
      </c>
      <c r="N179" t="str">
        <f t="shared" si="16"/>
        <v/>
      </c>
      <c r="O179" s="14">
        <f t="shared" si="17"/>
        <v>0</v>
      </c>
    </row>
    <row r="180" spans="1:15" x14ac:dyDescent="0.25">
      <c r="A180">
        <v>3112</v>
      </c>
      <c r="B180" t="s">
        <v>172</v>
      </c>
      <c r="C180" t="s">
        <v>300</v>
      </c>
      <c r="D180" s="1">
        <v>29631</v>
      </c>
      <c r="E180" s="1">
        <v>39904</v>
      </c>
      <c r="G180" t="s">
        <v>32</v>
      </c>
      <c r="H180">
        <v>22030</v>
      </c>
      <c r="I180" t="s">
        <v>182</v>
      </c>
      <c r="J180" t="s">
        <v>34</v>
      </c>
      <c r="K180" s="13" t="str">
        <f t="shared" si="13"/>
        <v/>
      </c>
      <c r="L180" s="13" t="str">
        <f t="shared" si="14"/>
        <v/>
      </c>
      <c r="M180" s="13" t="str">
        <f t="shared" si="15"/>
        <v/>
      </c>
      <c r="N180" t="str">
        <f t="shared" si="16"/>
        <v/>
      </c>
      <c r="O180" s="14">
        <f t="shared" si="17"/>
        <v>0</v>
      </c>
    </row>
    <row r="181" spans="1:15" x14ac:dyDescent="0.25">
      <c r="A181">
        <v>3113</v>
      </c>
      <c r="B181" t="s">
        <v>301</v>
      </c>
      <c r="C181" t="s">
        <v>302</v>
      </c>
      <c r="D181" s="1">
        <v>28975</v>
      </c>
      <c r="E181" s="1">
        <v>39904</v>
      </c>
      <c r="G181" t="s">
        <v>150</v>
      </c>
      <c r="H181">
        <v>41000</v>
      </c>
      <c r="I181" t="s">
        <v>151</v>
      </c>
      <c r="J181" t="s">
        <v>152</v>
      </c>
      <c r="K181" s="13" t="str">
        <f t="shared" si="13"/>
        <v/>
      </c>
      <c r="L181" s="13" t="str">
        <f t="shared" si="14"/>
        <v/>
      </c>
      <c r="M181" s="13" t="str">
        <f t="shared" si="15"/>
        <v/>
      </c>
      <c r="N181" t="str">
        <f t="shared" si="16"/>
        <v/>
      </c>
      <c r="O181" s="14">
        <f t="shared" si="17"/>
        <v>0</v>
      </c>
    </row>
    <row r="182" spans="1:15" x14ac:dyDescent="0.25">
      <c r="A182">
        <v>3117</v>
      </c>
      <c r="B182" t="s">
        <v>188</v>
      </c>
      <c r="C182" t="s">
        <v>303</v>
      </c>
      <c r="D182" s="1">
        <v>32059</v>
      </c>
      <c r="E182" s="1">
        <v>40026</v>
      </c>
      <c r="G182" t="s">
        <v>158</v>
      </c>
      <c r="H182">
        <v>46000</v>
      </c>
      <c r="I182" t="s">
        <v>159</v>
      </c>
      <c r="J182" t="s">
        <v>160</v>
      </c>
      <c r="K182" s="13" t="str">
        <f t="shared" si="13"/>
        <v/>
      </c>
      <c r="L182" s="13" t="str">
        <f t="shared" si="14"/>
        <v/>
      </c>
      <c r="M182" s="13" t="str">
        <f t="shared" si="15"/>
        <v/>
      </c>
      <c r="N182" t="str">
        <f t="shared" si="16"/>
        <v/>
      </c>
      <c r="O182" s="14">
        <f t="shared" si="17"/>
        <v>0</v>
      </c>
    </row>
    <row r="183" spans="1:15" x14ac:dyDescent="0.25">
      <c r="A183">
        <v>3118</v>
      </c>
      <c r="B183" t="s">
        <v>40</v>
      </c>
      <c r="C183" t="s">
        <v>304</v>
      </c>
      <c r="D183" s="1">
        <v>34168</v>
      </c>
      <c r="E183" s="1">
        <v>40118</v>
      </c>
      <c r="G183" t="s">
        <v>32</v>
      </c>
      <c r="H183">
        <v>22010</v>
      </c>
      <c r="I183" t="s">
        <v>33</v>
      </c>
      <c r="J183" t="s">
        <v>34</v>
      </c>
      <c r="K183" s="13" t="str">
        <f t="shared" si="13"/>
        <v/>
      </c>
      <c r="L183" s="13" t="str">
        <f t="shared" si="14"/>
        <v/>
      </c>
      <c r="M183" s="13" t="str">
        <f t="shared" si="15"/>
        <v/>
      </c>
      <c r="N183" t="str">
        <f t="shared" si="16"/>
        <v/>
      </c>
      <c r="O183" s="14">
        <f t="shared" si="17"/>
        <v>0</v>
      </c>
    </row>
    <row r="184" spans="1:15" x14ac:dyDescent="0.25">
      <c r="A184">
        <v>3119</v>
      </c>
      <c r="B184" t="s">
        <v>305</v>
      </c>
      <c r="C184" t="s">
        <v>306</v>
      </c>
      <c r="D184" s="1">
        <v>30330</v>
      </c>
      <c r="E184" s="1">
        <v>39753</v>
      </c>
      <c r="G184" t="s">
        <v>37</v>
      </c>
      <c r="H184">
        <v>13200</v>
      </c>
      <c r="I184" t="s">
        <v>38</v>
      </c>
      <c r="J184" t="s">
        <v>39</v>
      </c>
      <c r="K184" s="13" t="str">
        <f t="shared" si="13"/>
        <v/>
      </c>
      <c r="L184" s="13" t="str">
        <f t="shared" si="14"/>
        <v/>
      </c>
      <c r="M184" s="13" t="str">
        <f t="shared" si="15"/>
        <v/>
      </c>
      <c r="N184" t="str">
        <f t="shared" si="16"/>
        <v/>
      </c>
      <c r="O184" s="14">
        <f t="shared" si="17"/>
        <v>0</v>
      </c>
    </row>
    <row r="185" spans="1:15" x14ac:dyDescent="0.25">
      <c r="A185">
        <v>3120</v>
      </c>
      <c r="B185" t="s">
        <v>172</v>
      </c>
      <c r="C185" t="s">
        <v>307</v>
      </c>
      <c r="D185" s="1">
        <v>33863</v>
      </c>
      <c r="E185" s="1">
        <v>40848</v>
      </c>
      <c r="F185" s="1">
        <v>40999</v>
      </c>
      <c r="G185" t="s">
        <v>141</v>
      </c>
      <c r="H185">
        <v>26000</v>
      </c>
      <c r="I185" t="s">
        <v>142</v>
      </c>
      <c r="J185" t="s">
        <v>143</v>
      </c>
      <c r="K185" s="13" t="str">
        <f t="shared" si="13"/>
        <v>Eintritt</v>
      </c>
      <c r="L185" s="13" t="str">
        <f t="shared" si="14"/>
        <v>Austritt</v>
      </c>
      <c r="M185" s="13" t="str">
        <f t="shared" si="15"/>
        <v>Ein-/Austritt</v>
      </c>
      <c r="N185" t="str">
        <f t="shared" si="16"/>
        <v>2011 / 11</v>
      </c>
      <c r="O185" s="14">
        <f t="shared" si="17"/>
        <v>40848</v>
      </c>
    </row>
    <row r="186" spans="1:15" x14ac:dyDescent="0.25">
      <c r="A186">
        <v>3121</v>
      </c>
      <c r="B186" t="s">
        <v>226</v>
      </c>
      <c r="C186" t="s">
        <v>308</v>
      </c>
      <c r="D186" s="1">
        <v>32355</v>
      </c>
      <c r="E186" s="1">
        <v>41000</v>
      </c>
      <c r="F186" s="1">
        <v>41274</v>
      </c>
      <c r="G186" t="s">
        <v>150</v>
      </c>
      <c r="H186">
        <v>41000</v>
      </c>
      <c r="I186" t="s">
        <v>151</v>
      </c>
      <c r="J186" t="s">
        <v>152</v>
      </c>
      <c r="K186" s="13" t="str">
        <f t="shared" si="13"/>
        <v>Eintritt</v>
      </c>
      <c r="L186" s="13" t="str">
        <f t="shared" si="14"/>
        <v/>
      </c>
      <c r="M186" s="13" t="str">
        <f t="shared" si="15"/>
        <v>Eintritt</v>
      </c>
      <c r="N186" t="str">
        <f t="shared" si="16"/>
        <v>2012 / 04</v>
      </c>
      <c r="O186" s="14">
        <f t="shared" si="17"/>
        <v>41000</v>
      </c>
    </row>
    <row r="187" spans="1:15" x14ac:dyDescent="0.25">
      <c r="A187">
        <v>3122</v>
      </c>
      <c r="B187" t="s">
        <v>42</v>
      </c>
      <c r="C187" t="s">
        <v>309</v>
      </c>
      <c r="D187" s="1">
        <v>29004</v>
      </c>
      <c r="E187" s="1">
        <v>39753</v>
      </c>
      <c r="G187" t="s">
        <v>158</v>
      </c>
      <c r="H187">
        <v>46000</v>
      </c>
      <c r="I187" t="s">
        <v>159</v>
      </c>
      <c r="J187" t="s">
        <v>160</v>
      </c>
      <c r="K187" s="13" t="str">
        <f t="shared" si="13"/>
        <v/>
      </c>
      <c r="L187" s="13" t="str">
        <f t="shared" si="14"/>
        <v/>
      </c>
      <c r="M187" s="13" t="str">
        <f t="shared" si="15"/>
        <v/>
      </c>
      <c r="N187" t="str">
        <f t="shared" si="16"/>
        <v/>
      </c>
      <c r="O187" s="14">
        <f t="shared" si="17"/>
        <v>0</v>
      </c>
    </row>
    <row r="188" spans="1:15" x14ac:dyDescent="0.25">
      <c r="A188">
        <v>3123</v>
      </c>
      <c r="B188" t="s">
        <v>146</v>
      </c>
      <c r="C188" t="s">
        <v>310</v>
      </c>
      <c r="D188" s="1">
        <v>33978</v>
      </c>
      <c r="E188" s="1">
        <v>39845</v>
      </c>
      <c r="G188" t="s">
        <v>37</v>
      </c>
      <c r="H188">
        <v>13200</v>
      </c>
      <c r="I188" t="s">
        <v>38</v>
      </c>
      <c r="J188" t="s">
        <v>39</v>
      </c>
      <c r="K188" s="13" t="str">
        <f t="shared" si="13"/>
        <v/>
      </c>
      <c r="L188" s="13" t="str">
        <f t="shared" si="14"/>
        <v/>
      </c>
      <c r="M188" s="13" t="str">
        <f t="shared" si="15"/>
        <v/>
      </c>
      <c r="N188" t="str">
        <f t="shared" si="16"/>
        <v/>
      </c>
      <c r="O188" s="14">
        <f t="shared" si="17"/>
        <v>0</v>
      </c>
    </row>
    <row r="189" spans="1:15" x14ac:dyDescent="0.25">
      <c r="A189">
        <v>3125</v>
      </c>
      <c r="B189" t="s">
        <v>177</v>
      </c>
      <c r="C189" t="s">
        <v>311</v>
      </c>
      <c r="D189" s="1">
        <v>29520</v>
      </c>
      <c r="E189" s="1">
        <v>39904</v>
      </c>
      <c r="G189" t="s">
        <v>141</v>
      </c>
      <c r="H189">
        <v>26000</v>
      </c>
      <c r="I189" t="s">
        <v>142</v>
      </c>
      <c r="J189" t="s">
        <v>143</v>
      </c>
      <c r="K189" s="13" t="str">
        <f t="shared" si="13"/>
        <v/>
      </c>
      <c r="L189" s="13" t="str">
        <f t="shared" si="14"/>
        <v/>
      </c>
      <c r="M189" s="13" t="str">
        <f t="shared" si="15"/>
        <v/>
      </c>
      <c r="N189" t="str">
        <f t="shared" si="16"/>
        <v/>
      </c>
      <c r="O189" s="14">
        <f t="shared" si="17"/>
        <v>0</v>
      </c>
    </row>
    <row r="190" spans="1:15" x14ac:dyDescent="0.25">
      <c r="A190">
        <v>3126</v>
      </c>
      <c r="B190" t="s">
        <v>40</v>
      </c>
      <c r="C190" t="s">
        <v>312</v>
      </c>
      <c r="D190" s="1">
        <v>29047</v>
      </c>
      <c r="E190" s="1">
        <v>41030</v>
      </c>
      <c r="G190" t="s">
        <v>150</v>
      </c>
      <c r="H190">
        <v>41000</v>
      </c>
      <c r="I190" t="s">
        <v>151</v>
      </c>
      <c r="J190" t="s">
        <v>152</v>
      </c>
      <c r="K190" s="13" t="str">
        <f t="shared" si="13"/>
        <v>Eintritt</v>
      </c>
      <c r="L190" s="13" t="str">
        <f t="shared" si="14"/>
        <v/>
      </c>
      <c r="M190" s="13" t="str">
        <f t="shared" si="15"/>
        <v>Eintritt</v>
      </c>
      <c r="N190" t="str">
        <f t="shared" si="16"/>
        <v>2012 / 05</v>
      </c>
      <c r="O190" s="14">
        <f t="shared" si="17"/>
        <v>41030</v>
      </c>
    </row>
    <row r="191" spans="1:15" x14ac:dyDescent="0.25">
      <c r="A191">
        <v>3128</v>
      </c>
      <c r="B191" t="s">
        <v>313</v>
      </c>
      <c r="C191" t="s">
        <v>314</v>
      </c>
      <c r="D191" s="1">
        <v>30501</v>
      </c>
      <c r="E191" s="1">
        <v>39965</v>
      </c>
      <c r="G191" t="s">
        <v>52</v>
      </c>
      <c r="H191">
        <v>44000</v>
      </c>
      <c r="I191" t="s">
        <v>53</v>
      </c>
      <c r="J191" t="s">
        <v>54</v>
      </c>
      <c r="K191" s="13" t="str">
        <f t="shared" si="13"/>
        <v/>
      </c>
      <c r="L191" s="13" t="str">
        <f t="shared" si="14"/>
        <v/>
      </c>
      <c r="M191" s="13" t="str">
        <f t="shared" si="15"/>
        <v/>
      </c>
      <c r="N191" t="str">
        <f t="shared" si="16"/>
        <v/>
      </c>
      <c r="O191" s="14">
        <f t="shared" si="17"/>
        <v>0</v>
      </c>
    </row>
    <row r="192" spans="1:15" x14ac:dyDescent="0.25">
      <c r="A192">
        <v>3129</v>
      </c>
      <c r="B192" t="s">
        <v>60</v>
      </c>
      <c r="C192" t="s">
        <v>315</v>
      </c>
      <c r="D192" s="1">
        <v>29533</v>
      </c>
      <c r="E192" s="1">
        <v>39995</v>
      </c>
      <c r="G192" t="s">
        <v>48</v>
      </c>
      <c r="H192">
        <v>65010</v>
      </c>
      <c r="I192" t="s">
        <v>121</v>
      </c>
      <c r="J192" t="s">
        <v>50</v>
      </c>
      <c r="K192" s="13" t="str">
        <f t="shared" si="13"/>
        <v/>
      </c>
      <c r="L192" s="13" t="str">
        <f t="shared" si="14"/>
        <v/>
      </c>
      <c r="M192" s="13" t="str">
        <f t="shared" si="15"/>
        <v/>
      </c>
      <c r="N192" t="str">
        <f t="shared" si="16"/>
        <v/>
      </c>
      <c r="O192" s="14">
        <f t="shared" si="17"/>
        <v>0</v>
      </c>
    </row>
    <row r="193" spans="1:15" x14ac:dyDescent="0.25">
      <c r="A193">
        <v>3130</v>
      </c>
      <c r="B193" t="s">
        <v>71</v>
      </c>
      <c r="C193" t="s">
        <v>316</v>
      </c>
      <c r="D193" s="1">
        <v>33989</v>
      </c>
      <c r="E193" s="1">
        <v>39995</v>
      </c>
      <c r="G193" t="s">
        <v>48</v>
      </c>
      <c r="H193">
        <v>65010</v>
      </c>
      <c r="I193" t="s">
        <v>121</v>
      </c>
      <c r="J193" t="s">
        <v>50</v>
      </c>
      <c r="K193" s="13" t="str">
        <f t="shared" si="13"/>
        <v/>
      </c>
      <c r="L193" s="13" t="str">
        <f t="shared" si="14"/>
        <v/>
      </c>
      <c r="M193" s="13" t="str">
        <f t="shared" si="15"/>
        <v/>
      </c>
      <c r="N193" t="str">
        <f t="shared" si="16"/>
        <v/>
      </c>
      <c r="O193" s="14">
        <f t="shared" si="17"/>
        <v>0</v>
      </c>
    </row>
    <row r="194" spans="1:15" x14ac:dyDescent="0.25">
      <c r="A194">
        <v>3131</v>
      </c>
      <c r="B194" t="s">
        <v>71</v>
      </c>
      <c r="C194" t="s">
        <v>317</v>
      </c>
      <c r="D194" s="1">
        <v>30173</v>
      </c>
      <c r="E194" s="1">
        <v>39995</v>
      </c>
      <c r="G194" t="s">
        <v>48</v>
      </c>
      <c r="H194">
        <v>65010</v>
      </c>
      <c r="I194" t="s">
        <v>121</v>
      </c>
      <c r="J194" t="s">
        <v>50</v>
      </c>
      <c r="K194" s="13" t="str">
        <f t="shared" si="13"/>
        <v/>
      </c>
      <c r="L194" s="13" t="str">
        <f t="shared" si="14"/>
        <v/>
      </c>
      <c r="M194" s="13" t="str">
        <f t="shared" si="15"/>
        <v/>
      </c>
      <c r="N194" t="str">
        <f t="shared" si="16"/>
        <v/>
      </c>
      <c r="O194" s="14">
        <f t="shared" si="17"/>
        <v>0</v>
      </c>
    </row>
    <row r="195" spans="1:15" x14ac:dyDescent="0.25">
      <c r="A195">
        <v>3132</v>
      </c>
      <c r="B195" t="s">
        <v>15</v>
      </c>
      <c r="C195" t="s">
        <v>318</v>
      </c>
      <c r="D195" s="1">
        <v>33611</v>
      </c>
      <c r="E195" s="1">
        <v>40725</v>
      </c>
      <c r="G195" t="s">
        <v>150</v>
      </c>
      <c r="H195">
        <v>41000</v>
      </c>
      <c r="I195" t="s">
        <v>151</v>
      </c>
      <c r="J195" t="s">
        <v>152</v>
      </c>
      <c r="K195" s="13" t="str">
        <f t="shared" ref="K195:K201" si="18">IF(AND(ZBeginn&lt;=E195,ZEnde&gt;=E195),"Eintritt","")</f>
        <v/>
      </c>
      <c r="L195" s="13" t="str">
        <f t="shared" ref="L195:L201" si="19">IF(AND(ZEnde&gt;=F195,ZBeginn&lt;=F195),"Austritt","")</f>
        <v/>
      </c>
      <c r="M195" s="13" t="str">
        <f t="shared" ref="M195:M201" si="20">IF(AND(ZBeginn&lt;=E195,ZEnde&gt;=E195,ZEnde&gt;=F195,ZBeginn&lt;=F195),"Ein-/Austritt",IF(AND(ZBeginn&lt;=E195,ZEnde&gt;=E195),"Eintritt",IF(AND(ZEnde&gt;=F195,ZBeginn&lt;=F195),"Austritt","")))</f>
        <v/>
      </c>
      <c r="N195" t="str">
        <f t="shared" ref="N195:N201" si="21">IF(K195="Eintritt",YEAR(E195)&amp;" / "&amp;TEXT(MONTH(E195),"00"),IF(L195="Austritt",YEAR(F195)&amp;" / "&amp;TEXT(MONTH(F195),"00"),""))</f>
        <v/>
      </c>
      <c r="O195" s="14">
        <f t="shared" ref="O195:O201" si="22">IF(K195="Eintritt",E195,IF(L195="Austritt",F195,0))</f>
        <v>0</v>
      </c>
    </row>
    <row r="196" spans="1:15" x14ac:dyDescent="0.25">
      <c r="A196">
        <v>3133</v>
      </c>
      <c r="B196" t="s">
        <v>146</v>
      </c>
      <c r="C196" t="s">
        <v>319</v>
      </c>
      <c r="D196" s="1">
        <v>33251</v>
      </c>
      <c r="E196" s="1">
        <v>40725</v>
      </c>
      <c r="G196" t="s">
        <v>150</v>
      </c>
      <c r="H196">
        <v>41000</v>
      </c>
      <c r="I196" t="s">
        <v>151</v>
      </c>
      <c r="J196" t="s">
        <v>152</v>
      </c>
      <c r="K196" s="13" t="str">
        <f t="shared" si="18"/>
        <v/>
      </c>
      <c r="L196" s="13" t="str">
        <f t="shared" si="19"/>
        <v/>
      </c>
      <c r="M196" s="13" t="str">
        <f t="shared" si="20"/>
        <v/>
      </c>
      <c r="N196" t="str">
        <f t="shared" si="21"/>
        <v/>
      </c>
      <c r="O196" s="14">
        <f t="shared" si="22"/>
        <v>0</v>
      </c>
    </row>
    <row r="197" spans="1:15" x14ac:dyDescent="0.25">
      <c r="A197">
        <v>3068</v>
      </c>
      <c r="B197" t="s">
        <v>275</v>
      </c>
      <c r="C197" t="s">
        <v>276</v>
      </c>
      <c r="D197" s="1">
        <v>30568</v>
      </c>
      <c r="E197" s="1">
        <v>39114</v>
      </c>
      <c r="G197" t="s">
        <v>150</v>
      </c>
      <c r="H197">
        <v>41000</v>
      </c>
      <c r="I197" t="s">
        <v>151</v>
      </c>
      <c r="J197" t="s">
        <v>152</v>
      </c>
      <c r="K197" s="13" t="str">
        <f t="shared" si="18"/>
        <v/>
      </c>
      <c r="L197" s="13" t="str">
        <f t="shared" si="19"/>
        <v/>
      </c>
      <c r="M197" s="13" t="str">
        <f t="shared" si="20"/>
        <v/>
      </c>
      <c r="N197" t="str">
        <f t="shared" si="21"/>
        <v/>
      </c>
      <c r="O197" s="14">
        <f t="shared" si="22"/>
        <v>0</v>
      </c>
    </row>
    <row r="198" spans="1:15" x14ac:dyDescent="0.25">
      <c r="A198">
        <v>3071</v>
      </c>
      <c r="B198" t="s">
        <v>15</v>
      </c>
      <c r="C198" t="s">
        <v>277</v>
      </c>
      <c r="D198" s="1">
        <v>31854</v>
      </c>
      <c r="E198" s="1">
        <v>39142</v>
      </c>
      <c r="G198" t="s">
        <v>141</v>
      </c>
      <c r="H198">
        <v>26000</v>
      </c>
      <c r="I198" t="s">
        <v>142</v>
      </c>
      <c r="J198" t="s">
        <v>143</v>
      </c>
      <c r="K198" s="13" t="str">
        <f t="shared" si="18"/>
        <v/>
      </c>
      <c r="L198" s="13" t="str">
        <f t="shared" si="19"/>
        <v/>
      </c>
      <c r="M198" s="13" t="str">
        <f t="shared" si="20"/>
        <v/>
      </c>
      <c r="N198" t="str">
        <f t="shared" si="21"/>
        <v/>
      </c>
      <c r="O198" s="14">
        <f t="shared" si="22"/>
        <v>0</v>
      </c>
    </row>
    <row r="199" spans="1:15" x14ac:dyDescent="0.25">
      <c r="A199">
        <v>3072</v>
      </c>
      <c r="B199" t="s">
        <v>15</v>
      </c>
      <c r="C199" t="s">
        <v>278</v>
      </c>
      <c r="D199" s="1">
        <v>28017</v>
      </c>
      <c r="E199" s="1">
        <v>39203</v>
      </c>
      <c r="G199" t="s">
        <v>158</v>
      </c>
      <c r="H199">
        <v>46000</v>
      </c>
      <c r="I199" t="s">
        <v>159</v>
      </c>
      <c r="J199" t="s">
        <v>160</v>
      </c>
      <c r="K199" s="13" t="str">
        <f t="shared" si="18"/>
        <v/>
      </c>
      <c r="L199" s="13" t="str">
        <f t="shared" si="19"/>
        <v/>
      </c>
      <c r="M199" s="13" t="str">
        <f t="shared" si="20"/>
        <v/>
      </c>
      <c r="N199" t="str">
        <f t="shared" si="21"/>
        <v/>
      </c>
      <c r="O199" s="14">
        <f t="shared" si="22"/>
        <v>0</v>
      </c>
    </row>
    <row r="200" spans="1:15" x14ac:dyDescent="0.25">
      <c r="A200">
        <v>3073</v>
      </c>
      <c r="B200" t="s">
        <v>30</v>
      </c>
      <c r="C200" t="s">
        <v>279</v>
      </c>
      <c r="D200" s="1">
        <v>33059</v>
      </c>
      <c r="E200" s="1">
        <v>40299</v>
      </c>
      <c r="G200" t="s">
        <v>158</v>
      </c>
      <c r="H200">
        <v>46000</v>
      </c>
      <c r="I200" t="s">
        <v>159</v>
      </c>
      <c r="J200" t="s">
        <v>160</v>
      </c>
      <c r="K200" s="13" t="str">
        <f t="shared" si="18"/>
        <v/>
      </c>
      <c r="L200" s="13" t="str">
        <f t="shared" si="19"/>
        <v/>
      </c>
      <c r="M200" s="13" t="str">
        <f t="shared" si="20"/>
        <v/>
      </c>
      <c r="N200" t="str">
        <f t="shared" si="21"/>
        <v/>
      </c>
      <c r="O200" s="14">
        <f t="shared" si="22"/>
        <v>0</v>
      </c>
    </row>
    <row r="201" spans="1:15" x14ac:dyDescent="0.25">
      <c r="A201">
        <v>3074</v>
      </c>
      <c r="B201" t="s">
        <v>132</v>
      </c>
      <c r="C201" t="s">
        <v>280</v>
      </c>
      <c r="D201" s="1">
        <v>24156</v>
      </c>
      <c r="E201" s="1">
        <v>39234</v>
      </c>
      <c r="G201" t="s">
        <v>37</v>
      </c>
      <c r="H201">
        <v>13200</v>
      </c>
      <c r="I201" t="s">
        <v>38</v>
      </c>
      <c r="J201" t="s">
        <v>39</v>
      </c>
      <c r="K201" s="13" t="str">
        <f t="shared" si="18"/>
        <v/>
      </c>
      <c r="L201" s="13" t="str">
        <f t="shared" si="19"/>
        <v/>
      </c>
      <c r="M201" s="13" t="str">
        <f t="shared" si="20"/>
        <v/>
      </c>
      <c r="N201" t="str">
        <f t="shared" si="21"/>
        <v/>
      </c>
      <c r="O201" s="14">
        <f t="shared" si="22"/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B6" sqref="B6"/>
    </sheetView>
  </sheetViews>
  <sheetFormatPr baseColWidth="10" defaultRowHeight="15" x14ac:dyDescent="0.25"/>
  <cols>
    <col min="1" max="1" width="26.85546875" bestFit="1" customWidth="1"/>
    <col min="2" max="2" width="19.85546875" customWidth="1"/>
    <col min="3" max="3" width="13" customWidth="1"/>
    <col min="4" max="4" width="14.28515625" customWidth="1"/>
  </cols>
  <sheetData>
    <row r="1" spans="1:6" ht="15.75" x14ac:dyDescent="0.25">
      <c r="A1" s="3" t="s">
        <v>320</v>
      </c>
      <c r="B1" s="4">
        <v>41091</v>
      </c>
      <c r="C1" s="5">
        <v>4</v>
      </c>
      <c r="D1" s="6"/>
      <c r="E1" s="6"/>
    </row>
    <row r="2" spans="1:6" ht="15.75" x14ac:dyDescent="0.25">
      <c r="A2" s="3" t="s">
        <v>321</v>
      </c>
      <c r="B2" s="6"/>
      <c r="C2" s="6"/>
      <c r="D2" s="6"/>
      <c r="E2" s="6"/>
    </row>
    <row r="3" spans="1:6" x14ac:dyDescent="0.25">
      <c r="A3" s="6"/>
      <c r="B3" s="6"/>
      <c r="C3" s="6"/>
      <c r="D3" s="6"/>
      <c r="E3" s="6"/>
    </row>
    <row r="4" spans="1:6" x14ac:dyDescent="0.25">
      <c r="A4" s="6"/>
      <c r="B4" s="6"/>
      <c r="C4" s="6" t="s">
        <v>322</v>
      </c>
      <c r="D4" s="6" t="s">
        <v>323</v>
      </c>
      <c r="E4" s="6"/>
    </row>
    <row r="5" spans="1:6" x14ac:dyDescent="0.25">
      <c r="A5" s="6"/>
      <c r="B5" s="6"/>
      <c r="C5" s="7">
        <v>40817</v>
      </c>
      <c r="D5" s="7">
        <v>41182</v>
      </c>
      <c r="E5" s="6"/>
    </row>
    <row r="6" spans="1:6" x14ac:dyDescent="0.25">
      <c r="A6" s="15" t="s">
        <v>6</v>
      </c>
      <c r="B6" t="s">
        <v>330</v>
      </c>
    </row>
    <row r="7" spans="1:6" x14ac:dyDescent="0.25">
      <c r="A7" s="15" t="s">
        <v>7</v>
      </c>
      <c r="B7" t="s">
        <v>330</v>
      </c>
      <c r="C7" s="9"/>
      <c r="D7" s="9"/>
    </row>
    <row r="9" spans="1:6" x14ac:dyDescent="0.25">
      <c r="A9" s="15" t="s">
        <v>333</v>
      </c>
    </row>
    <row r="10" spans="1:6" x14ac:dyDescent="0.25">
      <c r="A10" s="15" t="s">
        <v>340</v>
      </c>
      <c r="B10" s="15" t="s">
        <v>328</v>
      </c>
      <c r="C10" s="15" t="s">
        <v>2</v>
      </c>
      <c r="D10" s="15" t="s">
        <v>1</v>
      </c>
      <c r="E10" s="15" t="s">
        <v>326</v>
      </c>
      <c r="F10" t="s">
        <v>332</v>
      </c>
    </row>
    <row r="11" spans="1:6" x14ac:dyDescent="0.25">
      <c r="A11" t="s">
        <v>341</v>
      </c>
      <c r="B11" s="14" t="s">
        <v>338</v>
      </c>
      <c r="C11" t="s">
        <v>70</v>
      </c>
      <c r="D11" t="s">
        <v>69</v>
      </c>
      <c r="E11" t="s">
        <v>331</v>
      </c>
      <c r="F11" s="8">
        <v>1</v>
      </c>
    </row>
    <row r="12" spans="1:6" x14ac:dyDescent="0.25">
      <c r="C12" t="s">
        <v>72</v>
      </c>
      <c r="D12" t="s">
        <v>71</v>
      </c>
      <c r="E12" t="s">
        <v>324</v>
      </c>
      <c r="F12" s="8">
        <v>1</v>
      </c>
    </row>
    <row r="13" spans="1:6" x14ac:dyDescent="0.25">
      <c r="C13" t="s">
        <v>120</v>
      </c>
      <c r="D13" t="s">
        <v>40</v>
      </c>
      <c r="E13" t="s">
        <v>324</v>
      </c>
      <c r="F13" s="8">
        <v>1</v>
      </c>
    </row>
    <row r="14" spans="1:6" x14ac:dyDescent="0.25">
      <c r="C14" t="s">
        <v>144</v>
      </c>
      <c r="D14" t="s">
        <v>15</v>
      </c>
      <c r="E14" t="s">
        <v>331</v>
      </c>
      <c r="F14" s="8">
        <v>1</v>
      </c>
    </row>
    <row r="15" spans="1:6" x14ac:dyDescent="0.25">
      <c r="C15" t="s">
        <v>307</v>
      </c>
      <c r="D15" t="s">
        <v>172</v>
      </c>
      <c r="E15" t="s">
        <v>331</v>
      </c>
      <c r="F15" s="8">
        <v>1</v>
      </c>
    </row>
    <row r="16" spans="1:6" x14ac:dyDescent="0.25">
      <c r="B16" s="17" t="s">
        <v>339</v>
      </c>
      <c r="C16" s="6"/>
      <c r="D16" s="6"/>
      <c r="E16" s="6"/>
      <c r="F16" s="16">
        <v>5</v>
      </c>
    </row>
    <row r="17" spans="1:6" x14ac:dyDescent="0.25">
      <c r="A17" s="18" t="s">
        <v>345</v>
      </c>
      <c r="B17" s="18"/>
      <c r="C17" s="18"/>
      <c r="D17" s="18"/>
      <c r="E17" s="18"/>
      <c r="F17" s="19">
        <v>5</v>
      </c>
    </row>
    <row r="18" spans="1:6" x14ac:dyDescent="0.25">
      <c r="A18" t="s">
        <v>342</v>
      </c>
      <c r="B18" s="14" t="s">
        <v>334</v>
      </c>
      <c r="C18" t="s">
        <v>65</v>
      </c>
      <c r="D18" t="s">
        <v>64</v>
      </c>
      <c r="E18" t="s">
        <v>324</v>
      </c>
      <c r="F18" s="8">
        <v>1</v>
      </c>
    </row>
    <row r="19" spans="1:6" x14ac:dyDescent="0.25">
      <c r="C19" t="s">
        <v>127</v>
      </c>
      <c r="D19" t="s">
        <v>126</v>
      </c>
      <c r="E19" t="s">
        <v>324</v>
      </c>
      <c r="F19" s="8">
        <v>1</v>
      </c>
    </row>
    <row r="20" spans="1:6" x14ac:dyDescent="0.25">
      <c r="C20" t="s">
        <v>183</v>
      </c>
      <c r="D20" t="s">
        <v>88</v>
      </c>
      <c r="E20" t="s">
        <v>324</v>
      </c>
      <c r="F20" s="8">
        <v>1</v>
      </c>
    </row>
    <row r="21" spans="1:6" x14ac:dyDescent="0.25">
      <c r="B21" s="17" t="s">
        <v>335</v>
      </c>
      <c r="C21" s="6"/>
      <c r="D21" s="6"/>
      <c r="E21" s="6"/>
      <c r="F21" s="16">
        <v>3</v>
      </c>
    </row>
    <row r="22" spans="1:6" x14ac:dyDescent="0.25">
      <c r="B22" s="14" t="s">
        <v>336</v>
      </c>
      <c r="C22" t="s">
        <v>156</v>
      </c>
      <c r="D22" t="s">
        <v>155</v>
      </c>
      <c r="E22" t="s">
        <v>324</v>
      </c>
      <c r="F22" s="8">
        <v>1</v>
      </c>
    </row>
    <row r="23" spans="1:6" x14ac:dyDescent="0.25">
      <c r="C23" t="s">
        <v>157</v>
      </c>
      <c r="D23" t="s">
        <v>15</v>
      </c>
      <c r="E23" t="s">
        <v>324</v>
      </c>
      <c r="F23" s="8">
        <v>1</v>
      </c>
    </row>
    <row r="24" spans="1:6" x14ac:dyDescent="0.25">
      <c r="C24" t="s">
        <v>283</v>
      </c>
      <c r="D24" t="s">
        <v>40</v>
      </c>
      <c r="E24" t="s">
        <v>325</v>
      </c>
      <c r="F24" s="8">
        <v>1</v>
      </c>
    </row>
    <row r="25" spans="1:6" x14ac:dyDescent="0.25">
      <c r="C25" t="s">
        <v>294</v>
      </c>
      <c r="D25" t="s">
        <v>116</v>
      </c>
      <c r="E25" t="s">
        <v>325</v>
      </c>
      <c r="F25" s="8">
        <v>1</v>
      </c>
    </row>
    <row r="26" spans="1:6" x14ac:dyDescent="0.25">
      <c r="C26" t="s">
        <v>308</v>
      </c>
      <c r="D26" t="s">
        <v>226</v>
      </c>
      <c r="E26" t="s">
        <v>324</v>
      </c>
      <c r="F26" s="8">
        <v>1</v>
      </c>
    </row>
    <row r="27" spans="1:6" x14ac:dyDescent="0.25">
      <c r="C27" t="s">
        <v>312</v>
      </c>
      <c r="D27" t="s">
        <v>40</v>
      </c>
      <c r="E27" t="s">
        <v>324</v>
      </c>
      <c r="F27" s="8">
        <v>1</v>
      </c>
    </row>
    <row r="28" spans="1:6" x14ac:dyDescent="0.25">
      <c r="B28" s="17" t="s">
        <v>337</v>
      </c>
      <c r="C28" s="6"/>
      <c r="D28" s="6"/>
      <c r="E28" s="6"/>
      <c r="F28" s="16">
        <v>6</v>
      </c>
    </row>
    <row r="29" spans="1:6" x14ac:dyDescent="0.25">
      <c r="B29" s="14" t="s">
        <v>343</v>
      </c>
      <c r="C29" t="s">
        <v>84</v>
      </c>
      <c r="D29" t="s">
        <v>44</v>
      </c>
      <c r="E29" t="s">
        <v>325</v>
      </c>
      <c r="F29" s="8">
        <v>1</v>
      </c>
    </row>
    <row r="30" spans="1:6" x14ac:dyDescent="0.25">
      <c r="C30" t="s">
        <v>207</v>
      </c>
      <c r="D30" t="s">
        <v>206</v>
      </c>
      <c r="E30" t="s">
        <v>325</v>
      </c>
      <c r="F30" s="8">
        <v>1</v>
      </c>
    </row>
    <row r="31" spans="1:6" x14ac:dyDescent="0.25">
      <c r="C31" t="s">
        <v>230</v>
      </c>
      <c r="D31" t="s">
        <v>15</v>
      </c>
      <c r="E31" t="s">
        <v>325</v>
      </c>
      <c r="F31" s="8">
        <v>1</v>
      </c>
    </row>
    <row r="32" spans="1:6" x14ac:dyDescent="0.25">
      <c r="C32" t="s">
        <v>248</v>
      </c>
      <c r="D32" t="s">
        <v>116</v>
      </c>
      <c r="E32" t="s">
        <v>325</v>
      </c>
      <c r="F32" s="8">
        <v>1</v>
      </c>
    </row>
    <row r="33" spans="1:6" x14ac:dyDescent="0.25">
      <c r="B33" s="17" t="s">
        <v>344</v>
      </c>
      <c r="C33" s="6"/>
      <c r="D33" s="6"/>
      <c r="E33" s="6"/>
      <c r="F33" s="16">
        <v>4</v>
      </c>
    </row>
    <row r="34" spans="1:6" x14ac:dyDescent="0.25">
      <c r="A34" s="18" t="s">
        <v>346</v>
      </c>
      <c r="B34" s="18"/>
      <c r="C34" s="18"/>
      <c r="D34" s="18"/>
      <c r="E34" s="18"/>
      <c r="F34" s="19">
        <v>13</v>
      </c>
    </row>
    <row r="35" spans="1:6" x14ac:dyDescent="0.25">
      <c r="A35" t="s">
        <v>329</v>
      </c>
      <c r="F35" s="8">
        <v>18</v>
      </c>
    </row>
  </sheetData>
  <dataValidations count="3">
    <dataValidation type="date" operator="greaterThan" allowBlank="1" showInputMessage="1" showErrorMessage="1" sqref="D5">
      <formula1>$C$5</formula1>
    </dataValidation>
    <dataValidation type="date" operator="greaterThan" allowBlank="1" showInputMessage="1" showErrorMessage="1" sqref="B1">
      <formula1>38352</formula1>
    </dataValidation>
    <dataValidation type="date" operator="greaterThan" allowBlank="1" showInputMessage="1" showErrorMessage="1" sqref="C5">
      <formula1>40178</formula1>
    </dataValidation>
  </dataValidations>
  <pageMargins left="0.7" right="0.7" top="0.78740157499999996" bottom="0.78740157499999996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4" r:id="rId4" name="Option Button 6">
              <controlPr defaultSize="0" autoFill="0" autoLine="0" autoPict="0">
                <anchor moveWithCells="1">
                  <from>
                    <xdr:col>1</xdr:col>
                    <xdr:colOff>0</xdr:colOff>
                    <xdr:row>1</xdr:row>
                    <xdr:rowOff>0</xdr:rowOff>
                  </from>
                  <to>
                    <xdr:col>1</xdr:col>
                    <xdr:colOff>847725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5" name="Option Button 7">
              <controlPr defaultSize="0" autoFill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1</xdr:col>
                    <xdr:colOff>847725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6" name="Option Button 8">
              <controlPr defaultSize="0" autoFill="0" autoLine="0" autoPict="0">
                <anchor moveWithCells="1">
                  <from>
                    <xdr:col>1</xdr:col>
                    <xdr:colOff>0</xdr:colOff>
                    <xdr:row>3</xdr:row>
                    <xdr:rowOff>0</xdr:rowOff>
                  </from>
                  <to>
                    <xdr:col>1</xdr:col>
                    <xdr:colOff>847725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7" name="Option Button 9">
              <controlPr defaultSize="0" autoFill="0" autoLine="0" autoPict="0">
                <anchor moveWithCells="1">
                  <from>
                    <xdr:col>1</xdr:col>
                    <xdr:colOff>0</xdr:colOff>
                    <xdr:row>4</xdr:row>
                    <xdr:rowOff>0</xdr:rowOff>
                  </from>
                  <to>
                    <xdr:col>1</xdr:col>
                    <xdr:colOff>847725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5</vt:i4>
      </vt:variant>
    </vt:vector>
  </HeadingPairs>
  <TitlesOfParts>
    <vt:vector size="7" baseType="lpstr">
      <vt:lpstr>Datenimport</vt:lpstr>
      <vt:lpstr>Übersichtsliste2</vt:lpstr>
      <vt:lpstr>Beginn</vt:lpstr>
      <vt:lpstr>Ende</vt:lpstr>
      <vt:lpstr>Datenimport!Kap09_Mitarbeiterliste</vt:lpstr>
      <vt:lpstr>Option</vt:lpstr>
      <vt:lpstr>Stand</vt:lpstr>
    </vt:vector>
  </TitlesOfParts>
  <Company>Profibu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Mönkediek</dc:creator>
  <cp:lastModifiedBy>Mönkediek</cp:lastModifiedBy>
  <dcterms:created xsi:type="dcterms:W3CDTF">2012-05-01T14:13:09Z</dcterms:created>
  <dcterms:modified xsi:type="dcterms:W3CDTF">2012-05-01T17:15:37Z</dcterms:modified>
</cp:coreProperties>
</file>