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drawings/drawing11.xml" ContentType="application/vnd.openxmlformats-officedocument.drawing+xml"/>
  <Override PartName="/xl/ctrlProps/ctrlProp11.xml" ContentType="application/vnd.ms-excel.controlproperties+xml"/>
  <Override PartName="/xl/drawings/drawing12.xml" ContentType="application/vnd.openxmlformats-officedocument.drawing+xml"/>
  <Override PartName="/xl/ctrlProps/ctrlProp12.xml" ContentType="application/vnd.ms-excel.controlproperties+xml"/>
  <Override PartName="/xl/drawings/drawing13.xml" ContentType="application/vnd.openxmlformats-officedocument.drawing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15" windowHeight="12840"/>
  </bookViews>
  <sheets>
    <sheet name="Heute1" sheetId="2" r:id="rId1"/>
    <sheet name="Heute2" sheetId="3" r:id="rId2"/>
    <sheet name="Heute3" sheetId="4" r:id="rId3"/>
    <sheet name="Monat1" sheetId="5" r:id="rId4"/>
    <sheet name="Monat2" sheetId="6" r:id="rId5"/>
    <sheet name="Monat3" sheetId="7" r:id="rId6"/>
    <sheet name="Monat_PO1" sheetId="8" r:id="rId7"/>
    <sheet name="Monat_PO2" sheetId="9" r:id="rId8"/>
    <sheet name="Monat_PO3" sheetId="10" r:id="rId9"/>
    <sheet name="NächsterMonat1" sheetId="11" r:id="rId10"/>
    <sheet name="NächsterMonat2" sheetId="12" r:id="rId11"/>
    <sheet name="NächsterMonat3" sheetId="13" r:id="rId12"/>
    <sheet name="Woche1" sheetId="14" r:id="rId13"/>
    <sheet name="Woche2" sheetId="15" r:id="rId14"/>
    <sheet name="Woche3" sheetId="16" r:id="rId15"/>
    <sheet name="Woche4" sheetId="17" r:id="rId16"/>
    <sheet name="Rente1" sheetId="18" r:id="rId17"/>
    <sheet name="Rente2" sheetId="19" r:id="rId18"/>
    <sheet name="Rente3" sheetId="20" r:id="rId19"/>
    <sheet name="Rente4" sheetId="21" r:id="rId20"/>
    <sheet name="Sonntag1" sheetId="22" r:id="rId21"/>
    <sheet name="Sonntag2" sheetId="23" r:id="rId22"/>
  </sheets>
  <definedNames>
    <definedName name="_xlnm._FilterDatabase" localSheetId="0" hidden="1">Heute1!$A$3:$K$198</definedName>
    <definedName name="_xlnm._FilterDatabase" localSheetId="1" hidden="1">Heute2!$A$3:$L$198</definedName>
    <definedName name="_xlnm._FilterDatabase" localSheetId="2" hidden="1">Heute3!$A$3:$K$198</definedName>
    <definedName name="_xlnm._FilterDatabase" localSheetId="6" hidden="1">Monat_PO1!$A$3:$K$198</definedName>
    <definedName name="_xlnm._FilterDatabase" localSheetId="7" hidden="1">Monat_PO2!$A$3:$L$198</definedName>
    <definedName name="_xlnm._FilterDatabase" localSheetId="8" hidden="1">Monat_PO3!$A$3:$K$198</definedName>
    <definedName name="_xlnm._FilterDatabase" localSheetId="3" hidden="1">Monat1!$A$3:$K$198</definedName>
    <definedName name="_xlnm._FilterDatabase" localSheetId="4" hidden="1">Monat2!$A$3:$L$198</definedName>
    <definedName name="_xlnm._FilterDatabase" localSheetId="5" hidden="1">Monat3!$A$3:$K$198</definedName>
    <definedName name="_xlnm._FilterDatabase" localSheetId="9" hidden="1">NächsterMonat1!$A$3:$K$198</definedName>
    <definedName name="_xlnm._FilterDatabase" localSheetId="10" hidden="1">NächsterMonat2!$A$3:$L$198</definedName>
    <definedName name="_xlnm._FilterDatabase" localSheetId="11" hidden="1">NächsterMonat3!$A$3:$K$198</definedName>
    <definedName name="_xlnm._FilterDatabase" localSheetId="16" hidden="1">Rente1!$A$1:$Y$196</definedName>
    <definedName name="_xlnm._FilterDatabase" localSheetId="17" hidden="1">Rente2!$A$3:$Z$198</definedName>
    <definedName name="_xlnm._FilterDatabase" localSheetId="18" hidden="1">Rente3!$A$3:$Z$198</definedName>
    <definedName name="_xlnm._FilterDatabase" localSheetId="19" hidden="1">Rente4!$A$3:$AC$198</definedName>
    <definedName name="_xlnm._FilterDatabase" localSheetId="20" hidden="1">Sonntag1!$A$3:$L$198</definedName>
    <definedName name="_xlnm._FilterDatabase" localSheetId="21" hidden="1">Sonntag2!$A$3:$K$198</definedName>
    <definedName name="_xlnm._FilterDatabase" localSheetId="12" hidden="1">Woche1!$A$3:$K$198</definedName>
    <definedName name="_xlnm._FilterDatabase" localSheetId="13" hidden="1">Woche2!$A$3:$K$198</definedName>
    <definedName name="_xlnm._FilterDatabase" localSheetId="14" hidden="1">Woche3!$A$3:$K$198</definedName>
    <definedName name="_xlnm._FilterDatabase" localSheetId="15" hidden="1">Woche4!$A$3:$K$198</definedName>
    <definedName name="AktJahr" localSheetId="18">Rente3!$D$1</definedName>
    <definedName name="AktJahr" localSheetId="19">Rente4!$D$1</definedName>
    <definedName name="AktJahr">Rente2!$D$1</definedName>
    <definedName name="Anzeigejahr" localSheetId="1">Heute2!$D$1</definedName>
    <definedName name="Anzeigejahr" localSheetId="2">Heute3!$D$1</definedName>
    <definedName name="Anzeigejahr" localSheetId="6">Monat_PO1!$D$1</definedName>
    <definedName name="Anzeigejahr" localSheetId="7">Monat_PO2!$D$1</definedName>
    <definedName name="Anzeigejahr" localSheetId="8">Monat_PO3!$D$1</definedName>
    <definedName name="Anzeigejahr" localSheetId="3">Monat1!$D$1</definedName>
    <definedName name="Anzeigejahr" localSheetId="4">Monat2!$D$1</definedName>
    <definedName name="Anzeigejahr" localSheetId="5">Monat3!$D$1</definedName>
    <definedName name="Anzeigejahr" localSheetId="9">NächsterMonat1!$D$1</definedName>
    <definedName name="Anzeigejahr" localSheetId="10">NächsterMonat2!$D$1</definedName>
    <definedName name="Anzeigejahr" localSheetId="11">NächsterMonat3!$D$1</definedName>
    <definedName name="Anzeigejahr" localSheetId="20">Sonntag1!$D$1</definedName>
    <definedName name="Anzeigejahr" localSheetId="21">Sonntag2!$D$1</definedName>
    <definedName name="Anzeigejahr" localSheetId="12">Woche1!$D$1</definedName>
    <definedName name="Anzeigejahr" localSheetId="13">Woche2!$D$1</definedName>
    <definedName name="Anzeigejahr" localSheetId="14">Woche3!$D$1</definedName>
    <definedName name="Anzeigejahr" localSheetId="15">Woche4!$D$1</definedName>
    <definedName name="Anzeigejahr">Heute1!$D$1</definedName>
    <definedName name="KalWo" localSheetId="14">Woche3!$F$1</definedName>
    <definedName name="KalWo" localSheetId="15">Woche4!$F$1</definedName>
    <definedName name="KalWo">Woche2!$F$1</definedName>
    <definedName name="_xlnm.Criteria" localSheetId="2">Heute3!$M$1:$M$2</definedName>
    <definedName name="_xlnm.Criteria" localSheetId="8">Monat_PO3!$M$1:$N$2</definedName>
    <definedName name="_xlnm.Criteria" localSheetId="5">Monat3!$M$1:$M$2</definedName>
    <definedName name="_xlnm.Criteria" localSheetId="11">NächsterMonat3!$M$1:$N$2</definedName>
    <definedName name="_xlnm.Criteria" localSheetId="18">Rente3!$AE$1:$AF$2</definedName>
    <definedName name="_xlnm.Criteria" localSheetId="19">Rente4!$AE$1:$AF$2</definedName>
    <definedName name="_xlnm.Criteria" localSheetId="21">Sonntag2!$M$1:$M$2</definedName>
    <definedName name="_xlnm.Criteria" localSheetId="15">Woche4!$M$1:$N$2</definedName>
  </definedNames>
  <calcPr calcId="145621"/>
</workbook>
</file>

<file path=xl/calcChain.xml><?xml version="1.0" encoding="utf-8"?>
<calcChain xmlns="http://schemas.openxmlformats.org/spreadsheetml/2006/main">
  <c r="M2" i="23" l="1"/>
  <c r="K198" i="23"/>
  <c r="J198" i="23"/>
  <c r="I198" i="23"/>
  <c r="K197" i="23"/>
  <c r="J197" i="23"/>
  <c r="I197" i="23"/>
  <c r="K196" i="23"/>
  <c r="J196" i="23"/>
  <c r="I196" i="23"/>
  <c r="K195" i="23"/>
  <c r="J195" i="23"/>
  <c r="I195" i="23"/>
  <c r="K194" i="23"/>
  <c r="J194" i="23"/>
  <c r="I194" i="23"/>
  <c r="K193" i="23"/>
  <c r="J193" i="23"/>
  <c r="I193" i="23"/>
  <c r="K192" i="23"/>
  <c r="J192" i="23"/>
  <c r="I192" i="23"/>
  <c r="K191" i="23"/>
  <c r="J191" i="23"/>
  <c r="I191" i="23"/>
  <c r="K190" i="23"/>
  <c r="J190" i="23"/>
  <c r="I190" i="23"/>
  <c r="K189" i="23"/>
  <c r="J189" i="23"/>
  <c r="I189" i="23"/>
  <c r="K188" i="23"/>
  <c r="J188" i="23"/>
  <c r="I188" i="23"/>
  <c r="K187" i="23"/>
  <c r="J187" i="23"/>
  <c r="I187" i="23"/>
  <c r="K186" i="23"/>
  <c r="J186" i="23"/>
  <c r="I186" i="23"/>
  <c r="K185" i="23"/>
  <c r="J185" i="23"/>
  <c r="I185" i="23"/>
  <c r="K184" i="23"/>
  <c r="J184" i="23"/>
  <c r="I184" i="23"/>
  <c r="K183" i="23"/>
  <c r="J183" i="23"/>
  <c r="I183" i="23"/>
  <c r="K182" i="23"/>
  <c r="J182" i="23"/>
  <c r="I182" i="23"/>
  <c r="K181" i="23"/>
  <c r="J181" i="23"/>
  <c r="I181" i="23"/>
  <c r="K180" i="23"/>
  <c r="J180" i="23"/>
  <c r="I180" i="23"/>
  <c r="K179" i="23"/>
  <c r="J179" i="23"/>
  <c r="I179" i="23"/>
  <c r="K178" i="23"/>
  <c r="J178" i="23"/>
  <c r="I178" i="23"/>
  <c r="K177" i="23"/>
  <c r="J177" i="23"/>
  <c r="I177" i="23"/>
  <c r="K176" i="23"/>
  <c r="J176" i="23"/>
  <c r="I176" i="23"/>
  <c r="K175" i="23"/>
  <c r="J175" i="23"/>
  <c r="I175" i="23"/>
  <c r="K174" i="23"/>
  <c r="J174" i="23"/>
  <c r="I174" i="23"/>
  <c r="K173" i="23"/>
  <c r="J173" i="23"/>
  <c r="I173" i="23"/>
  <c r="K172" i="23"/>
  <c r="J172" i="23"/>
  <c r="I172" i="23"/>
  <c r="K171" i="23"/>
  <c r="J171" i="23"/>
  <c r="I171" i="23"/>
  <c r="K170" i="23"/>
  <c r="J170" i="23"/>
  <c r="I170" i="23"/>
  <c r="K169" i="23"/>
  <c r="J169" i="23"/>
  <c r="I169" i="23"/>
  <c r="K168" i="23"/>
  <c r="J168" i="23"/>
  <c r="I168" i="23"/>
  <c r="K167" i="23"/>
  <c r="J167" i="23"/>
  <c r="I167" i="23"/>
  <c r="K166" i="23"/>
  <c r="J166" i="23"/>
  <c r="I166" i="23"/>
  <c r="K165" i="23"/>
  <c r="J165" i="23"/>
  <c r="I165" i="23"/>
  <c r="K164" i="23"/>
  <c r="J164" i="23"/>
  <c r="I164" i="23"/>
  <c r="K163" i="23"/>
  <c r="J163" i="23"/>
  <c r="I163" i="23"/>
  <c r="K162" i="23"/>
  <c r="J162" i="23"/>
  <c r="I162" i="23"/>
  <c r="K161" i="23"/>
  <c r="J161" i="23"/>
  <c r="I161" i="23"/>
  <c r="K160" i="23"/>
  <c r="J160" i="23"/>
  <c r="I160" i="23"/>
  <c r="K159" i="23"/>
  <c r="J159" i="23"/>
  <c r="I159" i="23"/>
  <c r="K158" i="23"/>
  <c r="J158" i="23"/>
  <c r="I158" i="23"/>
  <c r="K157" i="23"/>
  <c r="J157" i="23"/>
  <c r="I157" i="23"/>
  <c r="K156" i="23"/>
  <c r="J156" i="23"/>
  <c r="I156" i="23"/>
  <c r="K155" i="23"/>
  <c r="J155" i="23"/>
  <c r="I155" i="23"/>
  <c r="K154" i="23"/>
  <c r="J154" i="23"/>
  <c r="I154" i="23"/>
  <c r="K153" i="23"/>
  <c r="J153" i="23"/>
  <c r="I153" i="23"/>
  <c r="K152" i="23"/>
  <c r="J152" i="23"/>
  <c r="I152" i="23"/>
  <c r="K151" i="23"/>
  <c r="J151" i="23"/>
  <c r="I151" i="23"/>
  <c r="K150" i="23"/>
  <c r="J150" i="23"/>
  <c r="I150" i="23"/>
  <c r="K149" i="23"/>
  <c r="J149" i="23"/>
  <c r="I149" i="23"/>
  <c r="K148" i="23"/>
  <c r="J148" i="23"/>
  <c r="I148" i="23"/>
  <c r="K147" i="23"/>
  <c r="J147" i="23"/>
  <c r="I147" i="23"/>
  <c r="K146" i="23"/>
  <c r="J146" i="23"/>
  <c r="I146" i="23"/>
  <c r="K145" i="23"/>
  <c r="J145" i="23"/>
  <c r="I145" i="23"/>
  <c r="K144" i="23"/>
  <c r="J144" i="23"/>
  <c r="I144" i="23"/>
  <c r="K143" i="23"/>
  <c r="J143" i="23"/>
  <c r="I143" i="23"/>
  <c r="K142" i="23"/>
  <c r="J142" i="23"/>
  <c r="I142" i="23"/>
  <c r="K141" i="23"/>
  <c r="J141" i="23"/>
  <c r="I141" i="23"/>
  <c r="K140" i="23"/>
  <c r="J140" i="23"/>
  <c r="I140" i="23"/>
  <c r="K139" i="23"/>
  <c r="J139" i="23"/>
  <c r="I139" i="23"/>
  <c r="K138" i="23"/>
  <c r="J138" i="23"/>
  <c r="I138" i="23"/>
  <c r="K137" i="23"/>
  <c r="J137" i="23"/>
  <c r="I137" i="23"/>
  <c r="K136" i="23"/>
  <c r="J136" i="23"/>
  <c r="I136" i="23"/>
  <c r="K135" i="23"/>
  <c r="J135" i="23"/>
  <c r="I135" i="23"/>
  <c r="K134" i="23"/>
  <c r="J134" i="23"/>
  <c r="I134" i="23"/>
  <c r="K133" i="23"/>
  <c r="J133" i="23"/>
  <c r="I133" i="23"/>
  <c r="K132" i="23"/>
  <c r="J132" i="23"/>
  <c r="I132" i="23"/>
  <c r="K131" i="23"/>
  <c r="J131" i="23"/>
  <c r="I131" i="23"/>
  <c r="K130" i="23"/>
  <c r="J130" i="23"/>
  <c r="I130" i="23"/>
  <c r="K129" i="23"/>
  <c r="J129" i="23"/>
  <c r="I129" i="23"/>
  <c r="K128" i="23"/>
  <c r="J128" i="23"/>
  <c r="I128" i="23"/>
  <c r="K127" i="23"/>
  <c r="J127" i="23"/>
  <c r="I127" i="23"/>
  <c r="K126" i="23"/>
  <c r="J126" i="23"/>
  <c r="I126" i="23"/>
  <c r="K125" i="23"/>
  <c r="J125" i="23"/>
  <c r="I125" i="23"/>
  <c r="K124" i="23"/>
  <c r="J124" i="23"/>
  <c r="I124" i="23"/>
  <c r="K123" i="23"/>
  <c r="J123" i="23"/>
  <c r="I123" i="23"/>
  <c r="K122" i="23"/>
  <c r="J122" i="23"/>
  <c r="I122" i="23"/>
  <c r="K121" i="23"/>
  <c r="J121" i="23"/>
  <c r="I121" i="23"/>
  <c r="K120" i="23"/>
  <c r="J120" i="23"/>
  <c r="I120" i="23"/>
  <c r="K119" i="23"/>
  <c r="J119" i="23"/>
  <c r="I119" i="23"/>
  <c r="K118" i="23"/>
  <c r="J118" i="23"/>
  <c r="I118" i="23"/>
  <c r="K117" i="23"/>
  <c r="J117" i="23"/>
  <c r="I117" i="23"/>
  <c r="K116" i="23"/>
  <c r="J116" i="23"/>
  <c r="I116" i="23"/>
  <c r="K115" i="23"/>
  <c r="J115" i="23"/>
  <c r="I115" i="23"/>
  <c r="K114" i="23"/>
  <c r="J114" i="23"/>
  <c r="I114" i="23"/>
  <c r="K113" i="23"/>
  <c r="J113" i="23"/>
  <c r="I113" i="23"/>
  <c r="K112" i="23"/>
  <c r="J112" i="23"/>
  <c r="I112" i="23"/>
  <c r="K111" i="23"/>
  <c r="J111" i="23"/>
  <c r="I111" i="23"/>
  <c r="K110" i="23"/>
  <c r="J110" i="23"/>
  <c r="I110" i="23"/>
  <c r="K109" i="23"/>
  <c r="J109" i="23"/>
  <c r="I109" i="23"/>
  <c r="K108" i="23"/>
  <c r="J108" i="23"/>
  <c r="I108" i="23"/>
  <c r="K107" i="23"/>
  <c r="J107" i="23"/>
  <c r="I107" i="23"/>
  <c r="K106" i="23"/>
  <c r="J106" i="23"/>
  <c r="I106" i="23"/>
  <c r="K105" i="23"/>
  <c r="J105" i="23"/>
  <c r="I105" i="23"/>
  <c r="K104" i="23"/>
  <c r="J104" i="23"/>
  <c r="I104" i="23"/>
  <c r="K103" i="23"/>
  <c r="J103" i="23"/>
  <c r="I103" i="23"/>
  <c r="K102" i="23"/>
  <c r="J102" i="23"/>
  <c r="I102" i="23"/>
  <c r="K101" i="23"/>
  <c r="J101" i="23"/>
  <c r="I101" i="23"/>
  <c r="K100" i="23"/>
  <c r="J100" i="23"/>
  <c r="I100" i="23"/>
  <c r="K99" i="23"/>
  <c r="J99" i="23"/>
  <c r="I99" i="23"/>
  <c r="K98" i="23"/>
  <c r="J98" i="23"/>
  <c r="I98" i="23"/>
  <c r="K97" i="23"/>
  <c r="J97" i="23"/>
  <c r="I97" i="23"/>
  <c r="K96" i="23"/>
  <c r="J96" i="23"/>
  <c r="I96" i="23"/>
  <c r="K95" i="23"/>
  <c r="J95" i="23"/>
  <c r="I95" i="23"/>
  <c r="K94" i="23"/>
  <c r="J94" i="23"/>
  <c r="I94" i="23"/>
  <c r="K93" i="23"/>
  <c r="J93" i="23"/>
  <c r="I93" i="23"/>
  <c r="K92" i="23"/>
  <c r="J92" i="23"/>
  <c r="I92" i="23"/>
  <c r="K91" i="23"/>
  <c r="J91" i="23"/>
  <c r="I91" i="23"/>
  <c r="K90" i="23"/>
  <c r="J90" i="23"/>
  <c r="I90" i="23"/>
  <c r="K89" i="23"/>
  <c r="J89" i="23"/>
  <c r="I89" i="23"/>
  <c r="K88" i="23"/>
  <c r="J88" i="23"/>
  <c r="I88" i="23"/>
  <c r="K87" i="23"/>
  <c r="J87" i="23"/>
  <c r="I87" i="23"/>
  <c r="K86" i="23"/>
  <c r="J86" i="23"/>
  <c r="I86" i="23"/>
  <c r="K85" i="23"/>
  <c r="J85" i="23"/>
  <c r="I85" i="23"/>
  <c r="K84" i="23"/>
  <c r="J84" i="23"/>
  <c r="I84" i="23"/>
  <c r="K83" i="23"/>
  <c r="J83" i="23"/>
  <c r="I83" i="23"/>
  <c r="K82" i="23"/>
  <c r="J82" i="23"/>
  <c r="I82" i="23"/>
  <c r="K81" i="23"/>
  <c r="J81" i="23"/>
  <c r="I81" i="23"/>
  <c r="K80" i="23"/>
  <c r="J80" i="23"/>
  <c r="I80" i="23"/>
  <c r="K79" i="23"/>
  <c r="J79" i="23"/>
  <c r="I79" i="23"/>
  <c r="K78" i="23"/>
  <c r="J78" i="23"/>
  <c r="I78" i="23"/>
  <c r="K77" i="23"/>
  <c r="J77" i="23"/>
  <c r="I77" i="23"/>
  <c r="K76" i="23"/>
  <c r="J76" i="23"/>
  <c r="I76" i="23"/>
  <c r="K75" i="23"/>
  <c r="J75" i="23"/>
  <c r="I75" i="23"/>
  <c r="K74" i="23"/>
  <c r="J74" i="23"/>
  <c r="I74" i="23"/>
  <c r="K73" i="23"/>
  <c r="J73" i="23"/>
  <c r="I73" i="23"/>
  <c r="K72" i="23"/>
  <c r="J72" i="23"/>
  <c r="I72" i="23"/>
  <c r="K71" i="23"/>
  <c r="J71" i="23"/>
  <c r="I71" i="23"/>
  <c r="K70" i="23"/>
  <c r="J70" i="23"/>
  <c r="I70" i="23"/>
  <c r="K69" i="23"/>
  <c r="J69" i="23"/>
  <c r="I69" i="23"/>
  <c r="K68" i="23"/>
  <c r="J68" i="23"/>
  <c r="I68" i="23"/>
  <c r="K67" i="23"/>
  <c r="J67" i="23"/>
  <c r="I67" i="23"/>
  <c r="K66" i="23"/>
  <c r="J66" i="23"/>
  <c r="I66" i="23"/>
  <c r="K65" i="23"/>
  <c r="J65" i="23"/>
  <c r="I65" i="23"/>
  <c r="K64" i="23"/>
  <c r="J64" i="23"/>
  <c r="I64" i="23"/>
  <c r="K63" i="23"/>
  <c r="J63" i="23"/>
  <c r="I63" i="23"/>
  <c r="K62" i="23"/>
  <c r="J62" i="23"/>
  <c r="I62" i="23"/>
  <c r="K61" i="23"/>
  <c r="J61" i="23"/>
  <c r="I61" i="23"/>
  <c r="K60" i="23"/>
  <c r="J60" i="23"/>
  <c r="I60" i="23"/>
  <c r="K59" i="23"/>
  <c r="J59" i="23"/>
  <c r="I59" i="23"/>
  <c r="K58" i="23"/>
  <c r="J58" i="23"/>
  <c r="I58" i="23"/>
  <c r="K57" i="23"/>
  <c r="J57" i="23"/>
  <c r="I57" i="23"/>
  <c r="K56" i="23"/>
  <c r="J56" i="23"/>
  <c r="I56" i="23"/>
  <c r="K55" i="23"/>
  <c r="J55" i="23"/>
  <c r="I55" i="23"/>
  <c r="K54" i="23"/>
  <c r="J54" i="23"/>
  <c r="I54" i="23"/>
  <c r="K53" i="23"/>
  <c r="J53" i="23"/>
  <c r="I53" i="23"/>
  <c r="K52" i="23"/>
  <c r="J52" i="23"/>
  <c r="I52" i="23"/>
  <c r="K51" i="23"/>
  <c r="J51" i="23"/>
  <c r="I51" i="23"/>
  <c r="K50" i="23"/>
  <c r="J50" i="23"/>
  <c r="I50" i="23"/>
  <c r="K49" i="23"/>
  <c r="J49" i="23"/>
  <c r="I49" i="23"/>
  <c r="K48" i="23"/>
  <c r="J48" i="23"/>
  <c r="I48" i="23"/>
  <c r="K47" i="23"/>
  <c r="J47" i="23"/>
  <c r="I47" i="23"/>
  <c r="K46" i="23"/>
  <c r="J46" i="23"/>
  <c r="I46" i="23"/>
  <c r="K45" i="23"/>
  <c r="J45" i="23"/>
  <c r="I45" i="23"/>
  <c r="K44" i="23"/>
  <c r="J44" i="23"/>
  <c r="I44" i="23"/>
  <c r="K43" i="23"/>
  <c r="J43" i="23"/>
  <c r="I43" i="23"/>
  <c r="K42" i="23"/>
  <c r="J42" i="23"/>
  <c r="I42" i="23"/>
  <c r="K41" i="23"/>
  <c r="J41" i="23"/>
  <c r="I41" i="23"/>
  <c r="K40" i="23"/>
  <c r="J40" i="23"/>
  <c r="I40" i="23"/>
  <c r="K39" i="23"/>
  <c r="J39" i="23"/>
  <c r="I39" i="23"/>
  <c r="K38" i="23"/>
  <c r="J38" i="23"/>
  <c r="I38" i="23"/>
  <c r="K37" i="23"/>
  <c r="J37" i="23"/>
  <c r="I37" i="23"/>
  <c r="K36" i="23"/>
  <c r="J36" i="23"/>
  <c r="I36" i="23"/>
  <c r="K35" i="23"/>
  <c r="J35" i="23"/>
  <c r="I35" i="23"/>
  <c r="K34" i="23"/>
  <c r="J34" i="23"/>
  <c r="I34" i="23"/>
  <c r="K33" i="23"/>
  <c r="J33" i="23"/>
  <c r="I33" i="23"/>
  <c r="K32" i="23"/>
  <c r="J32" i="23"/>
  <c r="I32" i="23"/>
  <c r="K31" i="23"/>
  <c r="J31" i="23"/>
  <c r="I31" i="23"/>
  <c r="K30" i="23"/>
  <c r="J30" i="23"/>
  <c r="I30" i="23"/>
  <c r="K29" i="23"/>
  <c r="J29" i="23"/>
  <c r="I29" i="23"/>
  <c r="K28" i="23"/>
  <c r="J28" i="23"/>
  <c r="I28" i="23"/>
  <c r="K27" i="23"/>
  <c r="J27" i="23"/>
  <c r="I27" i="23"/>
  <c r="K26" i="23"/>
  <c r="J26" i="23"/>
  <c r="I26" i="23"/>
  <c r="K25" i="23"/>
  <c r="J25" i="23"/>
  <c r="I25" i="23"/>
  <c r="K24" i="23"/>
  <c r="J24" i="23"/>
  <c r="I24" i="23"/>
  <c r="K23" i="23"/>
  <c r="J23" i="23"/>
  <c r="I23" i="23"/>
  <c r="K22" i="23"/>
  <c r="J22" i="23"/>
  <c r="I22" i="23"/>
  <c r="K21" i="23"/>
  <c r="J21" i="23"/>
  <c r="I21" i="23"/>
  <c r="K20" i="23"/>
  <c r="J20" i="23"/>
  <c r="I20" i="23"/>
  <c r="K19" i="23"/>
  <c r="J19" i="23"/>
  <c r="I19" i="23"/>
  <c r="K18" i="23"/>
  <c r="J18" i="23"/>
  <c r="I18" i="23"/>
  <c r="K17" i="23"/>
  <c r="J17" i="23"/>
  <c r="I17" i="23"/>
  <c r="K16" i="23"/>
  <c r="J16" i="23"/>
  <c r="I16" i="23"/>
  <c r="K15" i="23"/>
  <c r="J15" i="23"/>
  <c r="I15" i="23"/>
  <c r="K14" i="23"/>
  <c r="J14" i="23"/>
  <c r="I14" i="23"/>
  <c r="K13" i="23"/>
  <c r="J13" i="23"/>
  <c r="I13" i="23"/>
  <c r="K12" i="23"/>
  <c r="J12" i="23"/>
  <c r="I12" i="23"/>
  <c r="K11" i="23"/>
  <c r="J11" i="23"/>
  <c r="I11" i="23"/>
  <c r="K10" i="23"/>
  <c r="J10" i="23"/>
  <c r="I10" i="23"/>
  <c r="K9" i="23"/>
  <c r="J9" i="23"/>
  <c r="I9" i="23"/>
  <c r="K8" i="23"/>
  <c r="J8" i="23"/>
  <c r="I8" i="23"/>
  <c r="K7" i="23"/>
  <c r="J7" i="23"/>
  <c r="I7" i="23"/>
  <c r="K6" i="23"/>
  <c r="J6" i="23"/>
  <c r="I6" i="23"/>
  <c r="K5" i="23"/>
  <c r="J5" i="23"/>
  <c r="I5" i="23"/>
  <c r="K4" i="23"/>
  <c r="J4" i="23"/>
  <c r="I4" i="23"/>
  <c r="L5" i="22"/>
  <c r="L6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156" i="22"/>
  <c r="L157" i="22"/>
  <c r="L158" i="22"/>
  <c r="L159" i="22"/>
  <c r="L160" i="22"/>
  <c r="L161" i="22"/>
  <c r="L162" i="22"/>
  <c r="L163" i="22"/>
  <c r="L164" i="22"/>
  <c r="L165" i="22"/>
  <c r="L166" i="22"/>
  <c r="L167" i="22"/>
  <c r="L168" i="22"/>
  <c r="L169" i="22"/>
  <c r="L170" i="22"/>
  <c r="L171" i="22"/>
  <c r="L172" i="22"/>
  <c r="L173" i="22"/>
  <c r="L174" i="22"/>
  <c r="L175" i="22"/>
  <c r="L176" i="22"/>
  <c r="L177" i="22"/>
  <c r="L178" i="22"/>
  <c r="L179" i="22"/>
  <c r="L180" i="22"/>
  <c r="L181" i="22"/>
  <c r="L182" i="22"/>
  <c r="L183" i="22"/>
  <c r="L184" i="22"/>
  <c r="L185" i="22"/>
  <c r="L186" i="22"/>
  <c r="L187" i="22"/>
  <c r="L188" i="22"/>
  <c r="L189" i="22"/>
  <c r="L190" i="22"/>
  <c r="L191" i="22"/>
  <c r="L192" i="22"/>
  <c r="L193" i="22"/>
  <c r="L194" i="22"/>
  <c r="L195" i="22"/>
  <c r="L196" i="22"/>
  <c r="L197" i="22"/>
  <c r="L198" i="22"/>
  <c r="L4" i="22"/>
  <c r="K198" i="22"/>
  <c r="J198" i="22"/>
  <c r="I198" i="22"/>
  <c r="K197" i="22"/>
  <c r="J197" i="22"/>
  <c r="I197" i="22"/>
  <c r="K196" i="22"/>
  <c r="J196" i="22"/>
  <c r="I196" i="22"/>
  <c r="K195" i="22"/>
  <c r="J195" i="22"/>
  <c r="I195" i="22"/>
  <c r="K194" i="22"/>
  <c r="J194" i="22"/>
  <c r="I194" i="22"/>
  <c r="K193" i="22"/>
  <c r="J193" i="22"/>
  <c r="I193" i="22"/>
  <c r="K192" i="22"/>
  <c r="J192" i="22"/>
  <c r="I192" i="22"/>
  <c r="K191" i="22"/>
  <c r="J191" i="22"/>
  <c r="I191" i="22"/>
  <c r="K190" i="22"/>
  <c r="J190" i="22"/>
  <c r="I190" i="22"/>
  <c r="K189" i="22"/>
  <c r="J189" i="22"/>
  <c r="I189" i="22"/>
  <c r="K188" i="22"/>
  <c r="J188" i="22"/>
  <c r="I188" i="22"/>
  <c r="K187" i="22"/>
  <c r="J187" i="22"/>
  <c r="I187" i="22"/>
  <c r="K186" i="22"/>
  <c r="J186" i="22"/>
  <c r="I186" i="22"/>
  <c r="K185" i="22"/>
  <c r="J185" i="22"/>
  <c r="I185" i="22"/>
  <c r="K184" i="22"/>
  <c r="J184" i="22"/>
  <c r="I184" i="22"/>
  <c r="K183" i="22"/>
  <c r="J183" i="22"/>
  <c r="I183" i="22"/>
  <c r="K182" i="22"/>
  <c r="J182" i="22"/>
  <c r="I182" i="22"/>
  <c r="K181" i="22"/>
  <c r="J181" i="22"/>
  <c r="I181" i="22"/>
  <c r="K180" i="22"/>
  <c r="J180" i="22"/>
  <c r="I180" i="22"/>
  <c r="K179" i="22"/>
  <c r="J179" i="22"/>
  <c r="I179" i="22"/>
  <c r="K178" i="22"/>
  <c r="J178" i="22"/>
  <c r="I178" i="22"/>
  <c r="K177" i="22"/>
  <c r="J177" i="22"/>
  <c r="I177" i="22"/>
  <c r="K176" i="22"/>
  <c r="J176" i="22"/>
  <c r="I176" i="22"/>
  <c r="K175" i="22"/>
  <c r="J175" i="22"/>
  <c r="I175" i="22"/>
  <c r="K174" i="22"/>
  <c r="J174" i="22"/>
  <c r="I174" i="22"/>
  <c r="K173" i="22"/>
  <c r="J173" i="22"/>
  <c r="I173" i="22"/>
  <c r="K172" i="22"/>
  <c r="J172" i="22"/>
  <c r="I172" i="22"/>
  <c r="K171" i="22"/>
  <c r="J171" i="22"/>
  <c r="I171" i="22"/>
  <c r="K170" i="22"/>
  <c r="J170" i="22"/>
  <c r="I170" i="22"/>
  <c r="K169" i="22"/>
  <c r="J169" i="22"/>
  <c r="I169" i="22"/>
  <c r="K168" i="22"/>
  <c r="J168" i="22"/>
  <c r="I168" i="22"/>
  <c r="K167" i="22"/>
  <c r="J167" i="22"/>
  <c r="I167" i="22"/>
  <c r="K166" i="22"/>
  <c r="J166" i="22"/>
  <c r="I166" i="22"/>
  <c r="K165" i="22"/>
  <c r="J165" i="22"/>
  <c r="I165" i="22"/>
  <c r="K164" i="22"/>
  <c r="J164" i="22"/>
  <c r="I164" i="22"/>
  <c r="K163" i="22"/>
  <c r="J163" i="22"/>
  <c r="I163" i="22"/>
  <c r="K162" i="22"/>
  <c r="J162" i="22"/>
  <c r="I162" i="22"/>
  <c r="K161" i="22"/>
  <c r="J161" i="22"/>
  <c r="I161" i="22"/>
  <c r="K160" i="22"/>
  <c r="J160" i="22"/>
  <c r="I160" i="22"/>
  <c r="K159" i="22"/>
  <c r="J159" i="22"/>
  <c r="I159" i="22"/>
  <c r="K158" i="22"/>
  <c r="J158" i="22"/>
  <c r="I158" i="22"/>
  <c r="K157" i="22"/>
  <c r="J157" i="22"/>
  <c r="I157" i="22"/>
  <c r="K156" i="22"/>
  <c r="J156" i="22"/>
  <c r="I156" i="22"/>
  <c r="K155" i="22"/>
  <c r="J155" i="22"/>
  <c r="I155" i="22"/>
  <c r="K154" i="22"/>
  <c r="J154" i="22"/>
  <c r="I154" i="22"/>
  <c r="K153" i="22"/>
  <c r="J153" i="22"/>
  <c r="I153" i="22"/>
  <c r="K152" i="22"/>
  <c r="J152" i="22"/>
  <c r="I152" i="22"/>
  <c r="K151" i="22"/>
  <c r="J151" i="22"/>
  <c r="I151" i="22"/>
  <c r="K150" i="22"/>
  <c r="J150" i="22"/>
  <c r="I150" i="22"/>
  <c r="K149" i="22"/>
  <c r="J149" i="22"/>
  <c r="I149" i="22"/>
  <c r="K148" i="22"/>
  <c r="J148" i="22"/>
  <c r="I148" i="22"/>
  <c r="K147" i="22"/>
  <c r="J147" i="22"/>
  <c r="I147" i="22"/>
  <c r="K146" i="22"/>
  <c r="J146" i="22"/>
  <c r="I146" i="22"/>
  <c r="K145" i="22"/>
  <c r="J145" i="22"/>
  <c r="I145" i="22"/>
  <c r="K144" i="22"/>
  <c r="J144" i="22"/>
  <c r="I144" i="22"/>
  <c r="K143" i="22"/>
  <c r="J143" i="22"/>
  <c r="I143" i="22"/>
  <c r="K142" i="22"/>
  <c r="J142" i="22"/>
  <c r="I142" i="22"/>
  <c r="K141" i="22"/>
  <c r="J141" i="22"/>
  <c r="I141" i="22"/>
  <c r="K140" i="22"/>
  <c r="J140" i="22"/>
  <c r="I140" i="22"/>
  <c r="K139" i="22"/>
  <c r="J139" i="22"/>
  <c r="I139" i="22"/>
  <c r="K138" i="22"/>
  <c r="J138" i="22"/>
  <c r="I138" i="22"/>
  <c r="K137" i="22"/>
  <c r="J137" i="22"/>
  <c r="I137" i="22"/>
  <c r="K136" i="22"/>
  <c r="J136" i="22"/>
  <c r="I136" i="22"/>
  <c r="K135" i="22"/>
  <c r="J135" i="22"/>
  <c r="I135" i="22"/>
  <c r="K134" i="22"/>
  <c r="J134" i="22"/>
  <c r="I134" i="22"/>
  <c r="K133" i="22"/>
  <c r="J133" i="22"/>
  <c r="I133" i="22"/>
  <c r="K132" i="22"/>
  <c r="J132" i="22"/>
  <c r="I132" i="22"/>
  <c r="K131" i="22"/>
  <c r="J131" i="22"/>
  <c r="I131" i="22"/>
  <c r="K130" i="22"/>
  <c r="J130" i="22"/>
  <c r="I130" i="22"/>
  <c r="K129" i="22"/>
  <c r="J129" i="22"/>
  <c r="I129" i="22"/>
  <c r="K128" i="22"/>
  <c r="J128" i="22"/>
  <c r="I128" i="22"/>
  <c r="K127" i="22"/>
  <c r="J127" i="22"/>
  <c r="I127" i="22"/>
  <c r="K126" i="22"/>
  <c r="J126" i="22"/>
  <c r="I126" i="22"/>
  <c r="K125" i="22"/>
  <c r="J125" i="22"/>
  <c r="I125" i="22"/>
  <c r="K124" i="22"/>
  <c r="J124" i="22"/>
  <c r="I124" i="22"/>
  <c r="K123" i="22"/>
  <c r="J123" i="22"/>
  <c r="I123" i="22"/>
  <c r="K122" i="22"/>
  <c r="J122" i="22"/>
  <c r="I122" i="22"/>
  <c r="K121" i="22"/>
  <c r="J121" i="22"/>
  <c r="I121" i="22"/>
  <c r="K120" i="22"/>
  <c r="J120" i="22"/>
  <c r="I120" i="22"/>
  <c r="K119" i="22"/>
  <c r="J119" i="22"/>
  <c r="I119" i="22"/>
  <c r="K118" i="22"/>
  <c r="J118" i="22"/>
  <c r="I118" i="22"/>
  <c r="K117" i="22"/>
  <c r="J117" i="22"/>
  <c r="I117" i="22"/>
  <c r="K116" i="22"/>
  <c r="J116" i="22"/>
  <c r="I116" i="22"/>
  <c r="K115" i="22"/>
  <c r="J115" i="22"/>
  <c r="I115" i="22"/>
  <c r="K114" i="22"/>
  <c r="J114" i="22"/>
  <c r="I114" i="22"/>
  <c r="K113" i="22"/>
  <c r="J113" i="22"/>
  <c r="I113" i="22"/>
  <c r="K112" i="22"/>
  <c r="J112" i="22"/>
  <c r="I112" i="22"/>
  <c r="K111" i="22"/>
  <c r="J111" i="22"/>
  <c r="I111" i="22"/>
  <c r="K110" i="22"/>
  <c r="J110" i="22"/>
  <c r="I110" i="22"/>
  <c r="K109" i="22"/>
  <c r="J109" i="22"/>
  <c r="I109" i="22"/>
  <c r="K108" i="22"/>
  <c r="J108" i="22"/>
  <c r="I108" i="22"/>
  <c r="K107" i="22"/>
  <c r="J107" i="22"/>
  <c r="I107" i="22"/>
  <c r="K106" i="22"/>
  <c r="J106" i="22"/>
  <c r="I106" i="22"/>
  <c r="K105" i="22"/>
  <c r="J105" i="22"/>
  <c r="I105" i="22"/>
  <c r="K104" i="22"/>
  <c r="J104" i="22"/>
  <c r="I104" i="22"/>
  <c r="K103" i="22"/>
  <c r="J103" i="22"/>
  <c r="I103" i="22"/>
  <c r="K102" i="22"/>
  <c r="J102" i="22"/>
  <c r="I102" i="22"/>
  <c r="K101" i="22"/>
  <c r="J101" i="22"/>
  <c r="I101" i="22"/>
  <c r="K100" i="22"/>
  <c r="J100" i="22"/>
  <c r="I100" i="22"/>
  <c r="K99" i="22"/>
  <c r="J99" i="22"/>
  <c r="I99" i="22"/>
  <c r="K98" i="22"/>
  <c r="J98" i="22"/>
  <c r="I98" i="22"/>
  <c r="K97" i="22"/>
  <c r="J97" i="22"/>
  <c r="I97" i="22"/>
  <c r="K96" i="22"/>
  <c r="J96" i="22"/>
  <c r="I96" i="22"/>
  <c r="K95" i="22"/>
  <c r="J95" i="22"/>
  <c r="I95" i="22"/>
  <c r="K94" i="22"/>
  <c r="J94" i="22"/>
  <c r="I94" i="22"/>
  <c r="K93" i="22"/>
  <c r="J93" i="22"/>
  <c r="I93" i="22"/>
  <c r="K92" i="22"/>
  <c r="J92" i="22"/>
  <c r="I92" i="22"/>
  <c r="K91" i="22"/>
  <c r="J91" i="22"/>
  <c r="I91" i="22"/>
  <c r="K90" i="22"/>
  <c r="J90" i="22"/>
  <c r="I90" i="22"/>
  <c r="K89" i="22"/>
  <c r="J89" i="22"/>
  <c r="I89" i="22"/>
  <c r="K88" i="22"/>
  <c r="J88" i="22"/>
  <c r="I88" i="22"/>
  <c r="K87" i="22"/>
  <c r="J87" i="22"/>
  <c r="I87" i="22"/>
  <c r="K86" i="22"/>
  <c r="J86" i="22"/>
  <c r="I86" i="22"/>
  <c r="K85" i="22"/>
  <c r="J85" i="22"/>
  <c r="I85" i="22"/>
  <c r="K84" i="22"/>
  <c r="J84" i="22"/>
  <c r="I84" i="22"/>
  <c r="K83" i="22"/>
  <c r="J83" i="22"/>
  <c r="I83" i="22"/>
  <c r="K82" i="22"/>
  <c r="J82" i="22"/>
  <c r="I82" i="22"/>
  <c r="K81" i="22"/>
  <c r="J81" i="22"/>
  <c r="I81" i="22"/>
  <c r="K80" i="22"/>
  <c r="J80" i="22"/>
  <c r="I80" i="22"/>
  <c r="K79" i="22"/>
  <c r="J79" i="22"/>
  <c r="I79" i="22"/>
  <c r="K78" i="22"/>
  <c r="J78" i="22"/>
  <c r="I78" i="22"/>
  <c r="K77" i="22"/>
  <c r="J77" i="22"/>
  <c r="I77" i="22"/>
  <c r="K76" i="22"/>
  <c r="J76" i="22"/>
  <c r="I76" i="22"/>
  <c r="K75" i="22"/>
  <c r="J75" i="22"/>
  <c r="I75" i="22"/>
  <c r="K74" i="22"/>
  <c r="J74" i="22"/>
  <c r="I74" i="22"/>
  <c r="K73" i="22"/>
  <c r="J73" i="22"/>
  <c r="I73" i="22"/>
  <c r="K72" i="22"/>
  <c r="J72" i="22"/>
  <c r="I72" i="22"/>
  <c r="K71" i="22"/>
  <c r="J71" i="22"/>
  <c r="I71" i="22"/>
  <c r="K70" i="22"/>
  <c r="J70" i="22"/>
  <c r="I70" i="22"/>
  <c r="K69" i="22"/>
  <c r="J69" i="22"/>
  <c r="I69" i="22"/>
  <c r="K68" i="22"/>
  <c r="J68" i="22"/>
  <c r="I68" i="22"/>
  <c r="K67" i="22"/>
  <c r="J67" i="22"/>
  <c r="I67" i="22"/>
  <c r="K66" i="22"/>
  <c r="J66" i="22"/>
  <c r="I66" i="22"/>
  <c r="K65" i="22"/>
  <c r="J65" i="22"/>
  <c r="I65" i="22"/>
  <c r="K64" i="22"/>
  <c r="J64" i="22"/>
  <c r="I64" i="22"/>
  <c r="K63" i="22"/>
  <c r="J63" i="22"/>
  <c r="I63" i="22"/>
  <c r="K62" i="22"/>
  <c r="J62" i="22"/>
  <c r="I62" i="22"/>
  <c r="K61" i="22"/>
  <c r="J61" i="22"/>
  <c r="I61" i="22"/>
  <c r="K60" i="22"/>
  <c r="J60" i="22"/>
  <c r="I60" i="22"/>
  <c r="K59" i="22"/>
  <c r="J59" i="22"/>
  <c r="I59" i="22"/>
  <c r="K58" i="22"/>
  <c r="J58" i="22"/>
  <c r="I58" i="22"/>
  <c r="K57" i="22"/>
  <c r="J57" i="22"/>
  <c r="I57" i="22"/>
  <c r="K56" i="22"/>
  <c r="J56" i="22"/>
  <c r="I56" i="22"/>
  <c r="K55" i="22"/>
  <c r="J55" i="22"/>
  <c r="I55" i="22"/>
  <c r="K54" i="22"/>
  <c r="J54" i="22"/>
  <c r="I54" i="22"/>
  <c r="K53" i="22"/>
  <c r="J53" i="22"/>
  <c r="I53" i="22"/>
  <c r="K52" i="22"/>
  <c r="J52" i="22"/>
  <c r="I52" i="22"/>
  <c r="K51" i="22"/>
  <c r="J51" i="22"/>
  <c r="I51" i="22"/>
  <c r="K50" i="22"/>
  <c r="J50" i="22"/>
  <c r="I50" i="22"/>
  <c r="K49" i="22"/>
  <c r="J49" i="22"/>
  <c r="I49" i="22"/>
  <c r="K48" i="22"/>
  <c r="J48" i="22"/>
  <c r="I48" i="22"/>
  <c r="K47" i="22"/>
  <c r="J47" i="22"/>
  <c r="I47" i="22"/>
  <c r="K46" i="22"/>
  <c r="J46" i="22"/>
  <c r="I46" i="22"/>
  <c r="K45" i="22"/>
  <c r="J45" i="22"/>
  <c r="I45" i="22"/>
  <c r="K44" i="22"/>
  <c r="J44" i="22"/>
  <c r="I44" i="22"/>
  <c r="K43" i="22"/>
  <c r="J43" i="22"/>
  <c r="I43" i="22"/>
  <c r="K42" i="22"/>
  <c r="J42" i="22"/>
  <c r="I42" i="22"/>
  <c r="K41" i="22"/>
  <c r="J41" i="22"/>
  <c r="I41" i="22"/>
  <c r="K40" i="22"/>
  <c r="J40" i="22"/>
  <c r="I40" i="22"/>
  <c r="K39" i="22"/>
  <c r="J39" i="22"/>
  <c r="I39" i="22"/>
  <c r="K38" i="22"/>
  <c r="J38" i="22"/>
  <c r="I38" i="22"/>
  <c r="K37" i="22"/>
  <c r="J37" i="22"/>
  <c r="I37" i="22"/>
  <c r="K36" i="22"/>
  <c r="J36" i="22"/>
  <c r="I36" i="22"/>
  <c r="K35" i="22"/>
  <c r="J35" i="22"/>
  <c r="I35" i="22"/>
  <c r="K34" i="22"/>
  <c r="J34" i="22"/>
  <c r="I34" i="22"/>
  <c r="K33" i="22"/>
  <c r="J33" i="22"/>
  <c r="I33" i="22"/>
  <c r="K32" i="22"/>
  <c r="J32" i="22"/>
  <c r="I32" i="22"/>
  <c r="K31" i="22"/>
  <c r="J31" i="22"/>
  <c r="I31" i="22"/>
  <c r="K30" i="22"/>
  <c r="J30" i="22"/>
  <c r="I30" i="22"/>
  <c r="K29" i="22"/>
  <c r="J29" i="22"/>
  <c r="I29" i="22"/>
  <c r="K28" i="22"/>
  <c r="J28" i="22"/>
  <c r="I28" i="22"/>
  <c r="K27" i="22"/>
  <c r="J27" i="22"/>
  <c r="I27" i="22"/>
  <c r="K26" i="22"/>
  <c r="J26" i="22"/>
  <c r="I26" i="22"/>
  <c r="K25" i="22"/>
  <c r="J25" i="22"/>
  <c r="I25" i="22"/>
  <c r="K24" i="22"/>
  <c r="J24" i="22"/>
  <c r="I24" i="22"/>
  <c r="K23" i="22"/>
  <c r="J23" i="22"/>
  <c r="I23" i="22"/>
  <c r="K22" i="22"/>
  <c r="J22" i="22"/>
  <c r="I22" i="22"/>
  <c r="K21" i="22"/>
  <c r="J21" i="22"/>
  <c r="I21" i="22"/>
  <c r="K20" i="22"/>
  <c r="J20" i="22"/>
  <c r="I20" i="22"/>
  <c r="K19" i="22"/>
  <c r="J19" i="22"/>
  <c r="I19" i="22"/>
  <c r="K18" i="22"/>
  <c r="J18" i="22"/>
  <c r="I18" i="22"/>
  <c r="K17" i="22"/>
  <c r="J17" i="22"/>
  <c r="I17" i="22"/>
  <c r="K16" i="22"/>
  <c r="J16" i="22"/>
  <c r="I16" i="22"/>
  <c r="K15" i="22"/>
  <c r="J15" i="22"/>
  <c r="I15" i="22"/>
  <c r="K14" i="22"/>
  <c r="J14" i="22"/>
  <c r="I14" i="22"/>
  <c r="K13" i="22"/>
  <c r="J13" i="22"/>
  <c r="I13" i="22"/>
  <c r="K12" i="22"/>
  <c r="J12" i="22"/>
  <c r="I12" i="22"/>
  <c r="K11" i="22"/>
  <c r="J11" i="22"/>
  <c r="I11" i="22"/>
  <c r="K10" i="22"/>
  <c r="J10" i="22"/>
  <c r="I10" i="22"/>
  <c r="K9" i="22"/>
  <c r="J9" i="22"/>
  <c r="I9" i="22"/>
  <c r="K8" i="22"/>
  <c r="J8" i="22"/>
  <c r="I8" i="22"/>
  <c r="K7" i="22"/>
  <c r="J7" i="22"/>
  <c r="I7" i="22"/>
  <c r="K6" i="22"/>
  <c r="J6" i="22"/>
  <c r="I6" i="22"/>
  <c r="K5" i="22"/>
  <c r="J5" i="22"/>
  <c r="I5" i="22"/>
  <c r="K4" i="22"/>
  <c r="J4" i="22"/>
  <c r="I4" i="22"/>
  <c r="D1" i="21"/>
  <c r="Z144" i="21" s="1"/>
  <c r="AF2" i="21" l="1"/>
  <c r="Z56" i="21"/>
  <c r="AE2" i="21"/>
  <c r="Z83" i="21"/>
  <c r="Z28" i="21"/>
  <c r="Z120" i="21"/>
  <c r="Z18" i="21"/>
  <c r="Z51" i="21"/>
  <c r="Z76" i="21"/>
  <c r="Z102" i="21"/>
  <c r="Z20" i="21"/>
  <c r="Z52" i="21"/>
  <c r="Z79" i="21"/>
  <c r="Z108" i="21"/>
  <c r="Z31" i="21"/>
  <c r="Z59" i="21"/>
  <c r="Z84" i="21"/>
  <c r="Z124" i="21"/>
  <c r="Z6" i="21"/>
  <c r="Z35" i="21"/>
  <c r="Z60" i="21"/>
  <c r="Z92" i="21"/>
  <c r="Z126" i="21"/>
  <c r="Z10" i="21"/>
  <c r="Z36" i="21"/>
  <c r="Z63" i="21"/>
  <c r="Z95" i="21"/>
  <c r="Z132" i="21"/>
  <c r="Z12" i="21"/>
  <c r="Z37" i="21"/>
  <c r="Z69" i="21"/>
  <c r="Z99" i="21"/>
  <c r="Z134" i="21"/>
  <c r="Z16" i="21"/>
  <c r="Z40" i="21"/>
  <c r="Z72" i="21"/>
  <c r="Z100" i="21"/>
  <c r="Z136" i="21"/>
  <c r="Z22" i="21"/>
  <c r="Z44" i="21"/>
  <c r="Z67" i="21"/>
  <c r="Z88" i="21"/>
  <c r="Z110" i="21"/>
  <c r="Z140" i="21"/>
  <c r="Z4" i="21"/>
  <c r="Z26" i="21"/>
  <c r="Z47" i="21"/>
  <c r="Z68" i="21"/>
  <c r="Z91" i="21"/>
  <c r="Z112" i="21"/>
  <c r="Z118" i="21"/>
  <c r="Z104" i="21"/>
  <c r="Z78" i="21"/>
  <c r="Z46" i="21"/>
  <c r="AC3" i="21"/>
  <c r="AC83" i="21" s="1"/>
  <c r="Z142" i="21"/>
  <c r="Z128" i="21"/>
  <c r="Z116" i="21"/>
  <c r="Z94" i="21"/>
  <c r="Z62" i="21"/>
  <c r="Z30" i="21"/>
  <c r="Z24" i="21"/>
  <c r="Z14" i="21"/>
  <c r="Z8" i="21"/>
  <c r="AA3" i="21"/>
  <c r="AA21" i="21" s="1"/>
  <c r="Z43" i="21"/>
  <c r="Z53" i="21"/>
  <c r="Z75" i="21"/>
  <c r="Z85" i="21"/>
  <c r="Z198" i="21"/>
  <c r="Z196" i="21"/>
  <c r="Z194" i="21"/>
  <c r="Z192" i="21"/>
  <c r="Z190" i="21"/>
  <c r="Z188" i="21"/>
  <c r="Z186" i="21"/>
  <c r="Z184" i="21"/>
  <c r="Z182" i="21"/>
  <c r="Z180" i="21"/>
  <c r="Z178" i="21"/>
  <c r="Z176" i="21"/>
  <c r="Z174" i="21"/>
  <c r="Z172" i="21"/>
  <c r="Z170" i="21"/>
  <c r="Z168" i="21"/>
  <c r="Z166" i="21"/>
  <c r="Z164" i="21"/>
  <c r="Z162" i="21"/>
  <c r="Z160" i="21"/>
  <c r="Z158" i="21"/>
  <c r="Z156" i="21"/>
  <c r="Z154" i="21"/>
  <c r="Z152" i="21"/>
  <c r="Z150" i="21"/>
  <c r="Z148" i="21"/>
  <c r="Z197" i="21"/>
  <c r="Z195" i="21"/>
  <c r="Z193" i="21"/>
  <c r="Z191" i="21"/>
  <c r="Z189" i="21"/>
  <c r="Z187" i="21"/>
  <c r="Z185" i="21"/>
  <c r="Z183" i="21"/>
  <c r="Z181" i="21"/>
  <c r="Z179" i="21"/>
  <c r="Z177" i="21"/>
  <c r="Z175" i="21"/>
  <c r="Z173" i="21"/>
  <c r="Z171" i="21"/>
  <c r="Z169" i="21"/>
  <c r="Z167" i="21"/>
  <c r="Z165" i="21"/>
  <c r="Z163" i="21"/>
  <c r="Z161" i="21"/>
  <c r="Z159" i="21"/>
  <c r="Z157" i="21"/>
  <c r="Z155" i="21"/>
  <c r="Z153" i="21"/>
  <c r="Z151" i="21"/>
  <c r="Z149" i="21"/>
  <c r="Z147" i="21"/>
  <c r="Z145" i="21"/>
  <c r="Z143" i="21"/>
  <c r="Z141" i="21"/>
  <c r="Z139" i="21"/>
  <c r="Z137" i="21"/>
  <c r="Z135" i="21"/>
  <c r="Z133" i="21"/>
  <c r="Z131" i="21"/>
  <c r="Z129" i="21"/>
  <c r="Z127" i="21"/>
  <c r="Z125" i="21"/>
  <c r="Z123" i="21"/>
  <c r="Z121" i="21"/>
  <c r="Z119" i="21"/>
  <c r="Z117" i="21"/>
  <c r="Z115" i="21"/>
  <c r="Z113" i="21"/>
  <c r="Z111" i="21"/>
  <c r="Z109" i="21"/>
  <c r="Z107" i="21"/>
  <c r="Z105" i="21"/>
  <c r="Z103" i="21"/>
  <c r="Z101" i="21"/>
  <c r="Z5" i="21"/>
  <c r="Z7" i="21"/>
  <c r="Z9" i="21"/>
  <c r="Z11" i="21"/>
  <c r="Z13" i="21"/>
  <c r="Z15" i="21"/>
  <c r="Z17" i="21"/>
  <c r="Z19" i="21"/>
  <c r="Z21" i="21"/>
  <c r="Z23" i="21"/>
  <c r="Z25" i="21"/>
  <c r="Z27" i="21"/>
  <c r="Z29" i="21"/>
  <c r="Z38" i="21"/>
  <c r="Z45" i="21"/>
  <c r="Z54" i="21"/>
  <c r="Z61" i="21"/>
  <c r="Z70" i="21"/>
  <c r="Z77" i="21"/>
  <c r="Z86" i="21"/>
  <c r="Z93" i="21"/>
  <c r="AB3" i="21"/>
  <c r="Z34" i="21"/>
  <c r="Z41" i="21"/>
  <c r="Z50" i="21"/>
  <c r="Z57" i="21"/>
  <c r="Z66" i="21"/>
  <c r="Z73" i="21"/>
  <c r="Z82" i="21"/>
  <c r="Z89" i="21"/>
  <c r="Z98" i="21"/>
  <c r="Z32" i="21"/>
  <c r="Z39" i="21"/>
  <c r="Z48" i="21"/>
  <c r="Z55" i="21"/>
  <c r="Z64" i="21"/>
  <c r="Z71" i="21"/>
  <c r="Z80" i="21"/>
  <c r="Z87" i="21"/>
  <c r="Z96" i="21"/>
  <c r="Z106" i="21"/>
  <c r="Z114" i="21"/>
  <c r="Z122" i="21"/>
  <c r="Z130" i="21"/>
  <c r="Z138" i="21"/>
  <c r="Z146" i="21"/>
  <c r="Z33" i="21"/>
  <c r="Z42" i="21"/>
  <c r="Z49" i="21"/>
  <c r="Z58" i="21"/>
  <c r="Z65" i="21"/>
  <c r="Z74" i="21"/>
  <c r="Z81" i="21"/>
  <c r="Z90" i="21"/>
  <c r="Z97" i="21"/>
  <c r="AC133" i="21"/>
  <c r="D1" i="20"/>
  <c r="Z195" i="20" s="1"/>
  <c r="D1" i="19"/>
  <c r="Z4" i="19" s="1"/>
  <c r="J198" i="17"/>
  <c r="J197" i="17"/>
  <c r="J196" i="17"/>
  <c r="J195" i="17"/>
  <c r="J194" i="17"/>
  <c r="J193" i="17"/>
  <c r="J192" i="17"/>
  <c r="J191" i="17"/>
  <c r="J190" i="17"/>
  <c r="J189" i="17"/>
  <c r="J188" i="17"/>
  <c r="J187" i="17"/>
  <c r="J186" i="17"/>
  <c r="J185" i="17"/>
  <c r="J184" i="17"/>
  <c r="J183" i="17"/>
  <c r="J182" i="17"/>
  <c r="J181" i="17"/>
  <c r="J180" i="17"/>
  <c r="J179" i="17"/>
  <c r="J178" i="17"/>
  <c r="J177" i="17"/>
  <c r="J176" i="17"/>
  <c r="J175" i="17"/>
  <c r="J174" i="17"/>
  <c r="J173" i="17"/>
  <c r="J172" i="17"/>
  <c r="J171" i="17"/>
  <c r="J170" i="17"/>
  <c r="J169" i="17"/>
  <c r="J168" i="17"/>
  <c r="J167" i="17"/>
  <c r="J166" i="17"/>
  <c r="J165" i="17"/>
  <c r="J164" i="17"/>
  <c r="J163" i="17"/>
  <c r="J162" i="17"/>
  <c r="J161" i="17"/>
  <c r="J160" i="17"/>
  <c r="J159" i="17"/>
  <c r="J158" i="17"/>
  <c r="J157" i="17"/>
  <c r="J156" i="17"/>
  <c r="J155" i="17"/>
  <c r="J154" i="17"/>
  <c r="J153" i="17"/>
  <c r="J152" i="17"/>
  <c r="J151" i="17"/>
  <c r="J150" i="17"/>
  <c r="J149" i="17"/>
  <c r="J148" i="17"/>
  <c r="J147" i="17"/>
  <c r="J146" i="17"/>
  <c r="J145" i="17"/>
  <c r="J144" i="17"/>
  <c r="J143" i="17"/>
  <c r="J142" i="17"/>
  <c r="J141" i="17"/>
  <c r="J140" i="17"/>
  <c r="J139" i="17"/>
  <c r="J138" i="17"/>
  <c r="J137" i="17"/>
  <c r="J136" i="17"/>
  <c r="J135" i="17"/>
  <c r="J134" i="17"/>
  <c r="J133" i="17"/>
  <c r="J132" i="17"/>
  <c r="J131" i="17"/>
  <c r="J130" i="17"/>
  <c r="J129" i="17"/>
  <c r="J128" i="17"/>
  <c r="J127" i="17"/>
  <c r="J126" i="17"/>
  <c r="J125" i="17"/>
  <c r="J124" i="17"/>
  <c r="J123" i="17"/>
  <c r="J122" i="17"/>
  <c r="J121" i="17"/>
  <c r="J120" i="17"/>
  <c r="J119" i="17"/>
  <c r="J118" i="17"/>
  <c r="J117" i="17"/>
  <c r="J116" i="17"/>
  <c r="J115" i="17"/>
  <c r="J114" i="17"/>
  <c r="J113" i="17"/>
  <c r="J112" i="17"/>
  <c r="J111" i="17"/>
  <c r="J110" i="17"/>
  <c r="J109" i="17"/>
  <c r="J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1" i="17"/>
  <c r="F1" i="17"/>
  <c r="N2" i="17" s="1"/>
  <c r="D1" i="17"/>
  <c r="K186" i="17" s="1"/>
  <c r="J198" i="16"/>
  <c r="J197" i="16"/>
  <c r="J196" i="16"/>
  <c r="J195" i="16"/>
  <c r="J194" i="16"/>
  <c r="J193" i="16"/>
  <c r="J192" i="16"/>
  <c r="J191" i="16"/>
  <c r="J190" i="16"/>
  <c r="J189" i="16"/>
  <c r="J188" i="16"/>
  <c r="J187" i="16"/>
  <c r="J186" i="16"/>
  <c r="J185" i="16"/>
  <c r="J184" i="16"/>
  <c r="J183" i="16"/>
  <c r="J182" i="16"/>
  <c r="J181" i="16"/>
  <c r="J180" i="16"/>
  <c r="J179" i="16"/>
  <c r="J178" i="16"/>
  <c r="J177" i="16"/>
  <c r="J176" i="16"/>
  <c r="J175" i="16"/>
  <c r="J174" i="16"/>
  <c r="J173" i="16"/>
  <c r="J172" i="16"/>
  <c r="J171" i="16"/>
  <c r="J170" i="16"/>
  <c r="J169" i="16"/>
  <c r="J168" i="16"/>
  <c r="J167" i="16"/>
  <c r="J166" i="16"/>
  <c r="J165" i="16"/>
  <c r="J164" i="16"/>
  <c r="J163" i="16"/>
  <c r="J162" i="16"/>
  <c r="J161" i="16"/>
  <c r="J160" i="16"/>
  <c r="J159" i="16"/>
  <c r="J158" i="16"/>
  <c r="J157" i="16"/>
  <c r="J156" i="16"/>
  <c r="J155" i="16"/>
  <c r="J154" i="16"/>
  <c r="J153" i="16"/>
  <c r="J152" i="16"/>
  <c r="J151" i="16"/>
  <c r="J150" i="16"/>
  <c r="J149" i="16"/>
  <c r="J148" i="16"/>
  <c r="J147" i="16"/>
  <c r="J146" i="16"/>
  <c r="J145" i="16"/>
  <c r="J144" i="16"/>
  <c r="J143" i="16"/>
  <c r="J142" i="16"/>
  <c r="J141" i="16"/>
  <c r="J140" i="16"/>
  <c r="J139" i="16"/>
  <c r="J138" i="16"/>
  <c r="J137" i="16"/>
  <c r="J136" i="16"/>
  <c r="J135" i="16"/>
  <c r="J134" i="16"/>
  <c r="J133" i="16"/>
  <c r="J132" i="16"/>
  <c r="J131" i="16"/>
  <c r="J130" i="16"/>
  <c r="J129" i="16"/>
  <c r="J128" i="16"/>
  <c r="J127" i="16"/>
  <c r="J126" i="16"/>
  <c r="J125" i="16"/>
  <c r="J124" i="16"/>
  <c r="J123" i="16"/>
  <c r="J122" i="16"/>
  <c r="J121" i="16"/>
  <c r="J120" i="16"/>
  <c r="J119" i="16"/>
  <c r="J118" i="16"/>
  <c r="J117" i="16"/>
  <c r="J116" i="16"/>
  <c r="J115" i="16"/>
  <c r="J114" i="16"/>
  <c r="J113" i="16"/>
  <c r="J112" i="16"/>
  <c r="J111" i="16"/>
  <c r="J110" i="16"/>
  <c r="J109" i="16"/>
  <c r="J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J7" i="16"/>
  <c r="J6" i="16"/>
  <c r="J5" i="16"/>
  <c r="J4" i="16"/>
  <c r="J1" i="16"/>
  <c r="F1" i="16"/>
  <c r="D1" i="16"/>
  <c r="I196" i="16" s="1"/>
  <c r="J1" i="15"/>
  <c r="F1" i="15"/>
  <c r="D1" i="15"/>
  <c r="I152" i="15" s="1"/>
  <c r="J198" i="15"/>
  <c r="J197" i="15"/>
  <c r="J196" i="15"/>
  <c r="J195" i="15"/>
  <c r="J194" i="15"/>
  <c r="J193" i="15"/>
  <c r="J192" i="15"/>
  <c r="J191" i="15"/>
  <c r="J190" i="15"/>
  <c r="J189" i="15"/>
  <c r="J188" i="15"/>
  <c r="J187" i="15"/>
  <c r="J186" i="15"/>
  <c r="J185" i="15"/>
  <c r="J184" i="15"/>
  <c r="J183" i="15"/>
  <c r="J182" i="15"/>
  <c r="J181" i="15"/>
  <c r="J180" i="15"/>
  <c r="J179" i="15"/>
  <c r="J178" i="15"/>
  <c r="J177" i="15"/>
  <c r="J176" i="15"/>
  <c r="J175" i="15"/>
  <c r="J174" i="15"/>
  <c r="J173" i="15"/>
  <c r="J172" i="15"/>
  <c r="J171" i="15"/>
  <c r="J170" i="15"/>
  <c r="J169" i="15"/>
  <c r="J168" i="15"/>
  <c r="J167" i="15"/>
  <c r="J166" i="15"/>
  <c r="J165" i="15"/>
  <c r="J164" i="15"/>
  <c r="J163" i="15"/>
  <c r="J162" i="15"/>
  <c r="J161" i="15"/>
  <c r="J160" i="15"/>
  <c r="J159" i="15"/>
  <c r="J158" i="15"/>
  <c r="J157" i="15"/>
  <c r="J156" i="15"/>
  <c r="J155" i="15"/>
  <c r="J154" i="15"/>
  <c r="J153" i="15"/>
  <c r="J152" i="15"/>
  <c r="J151" i="15"/>
  <c r="J150" i="15"/>
  <c r="J149" i="15"/>
  <c r="J148" i="15"/>
  <c r="J147" i="15"/>
  <c r="J146" i="15"/>
  <c r="J145" i="15"/>
  <c r="J144" i="15"/>
  <c r="J143" i="15"/>
  <c r="J142" i="15"/>
  <c r="J141" i="15"/>
  <c r="J140" i="15"/>
  <c r="J139" i="15"/>
  <c r="J138" i="15"/>
  <c r="J137" i="15"/>
  <c r="J136" i="15"/>
  <c r="J135" i="15"/>
  <c r="J134" i="15"/>
  <c r="J133" i="15"/>
  <c r="J132" i="15"/>
  <c r="J131" i="15"/>
  <c r="J130" i="15"/>
  <c r="J129" i="15"/>
  <c r="J128" i="15"/>
  <c r="J127" i="15"/>
  <c r="J126" i="15"/>
  <c r="J125" i="15"/>
  <c r="J124" i="15"/>
  <c r="J123" i="15"/>
  <c r="J122" i="15"/>
  <c r="J121" i="15"/>
  <c r="J120" i="15"/>
  <c r="J119" i="15"/>
  <c r="J118" i="15"/>
  <c r="J117" i="15"/>
  <c r="J116" i="15"/>
  <c r="J115" i="15"/>
  <c r="J114" i="15"/>
  <c r="J113" i="15"/>
  <c r="J112" i="15"/>
  <c r="J111" i="15"/>
  <c r="J110" i="15"/>
  <c r="J109" i="15"/>
  <c r="J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J6" i="15"/>
  <c r="J5" i="15"/>
  <c r="J4" i="15"/>
  <c r="K4" i="14"/>
  <c r="K5" i="14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5" i="14"/>
  <c r="K66" i="14"/>
  <c r="K67" i="14"/>
  <c r="K68" i="14"/>
  <c r="K69" i="14"/>
  <c r="K70" i="14"/>
  <c r="K71" i="14"/>
  <c r="K72" i="14"/>
  <c r="K73" i="14"/>
  <c r="K74" i="14"/>
  <c r="K75" i="14"/>
  <c r="K76" i="14"/>
  <c r="K77" i="14"/>
  <c r="K78" i="14"/>
  <c r="K79" i="14"/>
  <c r="K80" i="14"/>
  <c r="K81" i="14"/>
  <c r="K82" i="14"/>
  <c r="K83" i="14"/>
  <c r="K84" i="14"/>
  <c r="K85" i="14"/>
  <c r="K86" i="14"/>
  <c r="K87" i="14"/>
  <c r="K88" i="14"/>
  <c r="K89" i="14"/>
  <c r="K90" i="14"/>
  <c r="K91" i="14"/>
  <c r="K92" i="14"/>
  <c r="K93" i="14"/>
  <c r="K94" i="14"/>
  <c r="K95" i="14"/>
  <c r="K96" i="14"/>
  <c r="K97" i="14"/>
  <c r="K98" i="14"/>
  <c r="K99" i="14"/>
  <c r="K100" i="14"/>
  <c r="K101" i="14"/>
  <c r="K102" i="14"/>
  <c r="K103" i="14"/>
  <c r="K104" i="14"/>
  <c r="K105" i="14"/>
  <c r="K106" i="14"/>
  <c r="K107" i="14"/>
  <c r="K108" i="14"/>
  <c r="K109" i="14"/>
  <c r="K110" i="14"/>
  <c r="K111" i="14"/>
  <c r="K112" i="14"/>
  <c r="K113" i="14"/>
  <c r="K114" i="14"/>
  <c r="K115" i="14"/>
  <c r="K116" i="14"/>
  <c r="K117" i="14"/>
  <c r="K118" i="14"/>
  <c r="K119" i="14"/>
  <c r="K120" i="14"/>
  <c r="K121" i="14"/>
  <c r="K122" i="14"/>
  <c r="K123" i="14"/>
  <c r="K124" i="14"/>
  <c r="K125" i="14"/>
  <c r="K126" i="14"/>
  <c r="K127" i="14"/>
  <c r="K128" i="14"/>
  <c r="K129" i="14"/>
  <c r="K130" i="14"/>
  <c r="K131" i="14"/>
  <c r="K132" i="14"/>
  <c r="K133" i="14"/>
  <c r="K134" i="14"/>
  <c r="K135" i="14"/>
  <c r="K136" i="14"/>
  <c r="K137" i="14"/>
  <c r="K138" i="14"/>
  <c r="K139" i="14"/>
  <c r="K140" i="14"/>
  <c r="K141" i="14"/>
  <c r="K142" i="14"/>
  <c r="K143" i="14"/>
  <c r="K144" i="14"/>
  <c r="K145" i="14"/>
  <c r="K146" i="14"/>
  <c r="K147" i="14"/>
  <c r="K148" i="14"/>
  <c r="K149" i="14"/>
  <c r="K150" i="14"/>
  <c r="K151" i="14"/>
  <c r="K152" i="14"/>
  <c r="K153" i="14"/>
  <c r="K154" i="14"/>
  <c r="K155" i="14"/>
  <c r="K156" i="14"/>
  <c r="K157" i="14"/>
  <c r="K158" i="14"/>
  <c r="K159" i="14"/>
  <c r="K160" i="14"/>
  <c r="K161" i="14"/>
  <c r="K162" i="14"/>
  <c r="K163" i="14"/>
  <c r="K164" i="14"/>
  <c r="K165" i="14"/>
  <c r="K166" i="14"/>
  <c r="K167" i="14"/>
  <c r="K168" i="14"/>
  <c r="K169" i="14"/>
  <c r="K170" i="14"/>
  <c r="K171" i="14"/>
  <c r="K172" i="14"/>
  <c r="K173" i="14"/>
  <c r="K174" i="14"/>
  <c r="K175" i="14"/>
  <c r="K176" i="14"/>
  <c r="K177" i="14"/>
  <c r="K178" i="14"/>
  <c r="K179" i="14"/>
  <c r="K180" i="14"/>
  <c r="K181" i="14"/>
  <c r="K182" i="14"/>
  <c r="K183" i="14"/>
  <c r="K184" i="14"/>
  <c r="K185" i="14"/>
  <c r="K186" i="14"/>
  <c r="K187" i="14"/>
  <c r="K188" i="14"/>
  <c r="K189" i="14"/>
  <c r="K190" i="14"/>
  <c r="K191" i="14"/>
  <c r="K192" i="14"/>
  <c r="K193" i="14"/>
  <c r="K194" i="14"/>
  <c r="K195" i="14"/>
  <c r="K196" i="14"/>
  <c r="K197" i="14"/>
  <c r="K198" i="14"/>
  <c r="J198" i="14"/>
  <c r="I198" i="14"/>
  <c r="J197" i="14"/>
  <c r="I197" i="14"/>
  <c r="J196" i="14"/>
  <c r="I196" i="14"/>
  <c r="J195" i="14"/>
  <c r="I195" i="14"/>
  <c r="J194" i="14"/>
  <c r="I194" i="14"/>
  <c r="J193" i="14"/>
  <c r="I193" i="14"/>
  <c r="J192" i="14"/>
  <c r="I192" i="14"/>
  <c r="J191" i="14"/>
  <c r="I191" i="14"/>
  <c r="J190" i="14"/>
  <c r="I190" i="14"/>
  <c r="J189" i="14"/>
  <c r="I189" i="14"/>
  <c r="J188" i="14"/>
  <c r="I188" i="14"/>
  <c r="J187" i="14"/>
  <c r="I187" i="14"/>
  <c r="J186" i="14"/>
  <c r="I186" i="14"/>
  <c r="J185" i="14"/>
  <c r="I185" i="14"/>
  <c r="J184" i="14"/>
  <c r="I184" i="14"/>
  <c r="J183" i="14"/>
  <c r="I183" i="14"/>
  <c r="J182" i="14"/>
  <c r="I182" i="14"/>
  <c r="J181" i="14"/>
  <c r="I181" i="14"/>
  <c r="J180" i="14"/>
  <c r="I180" i="14"/>
  <c r="J179" i="14"/>
  <c r="I179" i="14"/>
  <c r="J178" i="14"/>
  <c r="I178" i="14"/>
  <c r="J177" i="14"/>
  <c r="I177" i="14"/>
  <c r="J176" i="14"/>
  <c r="I176" i="14"/>
  <c r="J175" i="14"/>
  <c r="I175" i="14"/>
  <c r="J174" i="14"/>
  <c r="I174" i="14"/>
  <c r="J173" i="14"/>
  <c r="I173" i="14"/>
  <c r="J172" i="14"/>
  <c r="I172" i="14"/>
  <c r="J171" i="14"/>
  <c r="I171" i="14"/>
  <c r="J170" i="14"/>
  <c r="I170" i="14"/>
  <c r="J169" i="14"/>
  <c r="I169" i="14"/>
  <c r="J168" i="14"/>
  <c r="I168" i="14"/>
  <c r="J167" i="14"/>
  <c r="I167" i="14"/>
  <c r="J166" i="14"/>
  <c r="I166" i="14"/>
  <c r="J165" i="14"/>
  <c r="I165" i="14"/>
  <c r="J164" i="14"/>
  <c r="I164" i="14"/>
  <c r="J163" i="14"/>
  <c r="I163" i="14"/>
  <c r="J162" i="14"/>
  <c r="I162" i="14"/>
  <c r="J161" i="14"/>
  <c r="I161" i="14"/>
  <c r="J160" i="14"/>
  <c r="I160" i="14"/>
  <c r="J159" i="14"/>
  <c r="I159" i="14"/>
  <c r="J158" i="14"/>
  <c r="I158" i="14"/>
  <c r="J157" i="14"/>
  <c r="I157" i="14"/>
  <c r="J156" i="14"/>
  <c r="I156" i="14"/>
  <c r="J155" i="14"/>
  <c r="I155" i="14"/>
  <c r="J154" i="14"/>
  <c r="I154" i="14"/>
  <c r="J153" i="14"/>
  <c r="I153" i="14"/>
  <c r="J152" i="14"/>
  <c r="I152" i="14"/>
  <c r="J151" i="14"/>
  <c r="I151" i="14"/>
  <c r="J150" i="14"/>
  <c r="I150" i="14"/>
  <c r="J149" i="14"/>
  <c r="I149" i="14"/>
  <c r="J148" i="14"/>
  <c r="I148" i="14"/>
  <c r="J147" i="14"/>
  <c r="I147" i="14"/>
  <c r="J146" i="14"/>
  <c r="I146" i="14"/>
  <c r="J145" i="14"/>
  <c r="I145" i="14"/>
  <c r="J144" i="14"/>
  <c r="I144" i="14"/>
  <c r="J143" i="14"/>
  <c r="I143" i="14"/>
  <c r="J142" i="14"/>
  <c r="I142" i="14"/>
  <c r="J141" i="14"/>
  <c r="I141" i="14"/>
  <c r="J140" i="14"/>
  <c r="I140" i="14"/>
  <c r="J139" i="14"/>
  <c r="I139" i="14"/>
  <c r="J138" i="14"/>
  <c r="I138" i="14"/>
  <c r="J137" i="14"/>
  <c r="I137" i="14"/>
  <c r="J136" i="14"/>
  <c r="I136" i="14"/>
  <c r="J135" i="14"/>
  <c r="I135" i="14"/>
  <c r="J134" i="14"/>
  <c r="I134" i="14"/>
  <c r="J133" i="14"/>
  <c r="I133" i="14"/>
  <c r="J132" i="14"/>
  <c r="I132" i="14"/>
  <c r="J131" i="14"/>
  <c r="I131" i="14"/>
  <c r="J130" i="14"/>
  <c r="I130" i="14"/>
  <c r="J129" i="14"/>
  <c r="I129" i="14"/>
  <c r="J128" i="14"/>
  <c r="I128" i="14"/>
  <c r="J127" i="14"/>
  <c r="I127" i="14"/>
  <c r="J126" i="14"/>
  <c r="I126" i="14"/>
  <c r="J125" i="14"/>
  <c r="I125" i="14"/>
  <c r="J124" i="14"/>
  <c r="I124" i="14"/>
  <c r="J123" i="14"/>
  <c r="I123" i="14"/>
  <c r="J122" i="14"/>
  <c r="I122" i="14"/>
  <c r="J121" i="14"/>
  <c r="I121" i="14"/>
  <c r="J120" i="14"/>
  <c r="I120" i="14"/>
  <c r="J119" i="14"/>
  <c r="I119" i="14"/>
  <c r="J118" i="14"/>
  <c r="I118" i="14"/>
  <c r="J117" i="14"/>
  <c r="I117" i="14"/>
  <c r="J116" i="14"/>
  <c r="I116" i="14"/>
  <c r="J115" i="14"/>
  <c r="I115" i="14"/>
  <c r="J114" i="14"/>
  <c r="I114" i="14"/>
  <c r="J113" i="14"/>
  <c r="I113" i="14"/>
  <c r="J112" i="14"/>
  <c r="I112" i="14"/>
  <c r="J111" i="14"/>
  <c r="I111" i="14"/>
  <c r="J110" i="14"/>
  <c r="I110" i="14"/>
  <c r="J109" i="14"/>
  <c r="I109" i="14"/>
  <c r="J108" i="14"/>
  <c r="I108" i="14"/>
  <c r="J107" i="14"/>
  <c r="I107" i="14"/>
  <c r="J106" i="14"/>
  <c r="I106" i="14"/>
  <c r="J105" i="14"/>
  <c r="I105" i="14"/>
  <c r="J104" i="14"/>
  <c r="I104" i="14"/>
  <c r="J103" i="14"/>
  <c r="I103" i="14"/>
  <c r="J102" i="14"/>
  <c r="I102" i="14"/>
  <c r="J101" i="14"/>
  <c r="I101" i="14"/>
  <c r="J100" i="14"/>
  <c r="I100" i="14"/>
  <c r="J99" i="14"/>
  <c r="I99" i="14"/>
  <c r="J98" i="14"/>
  <c r="I98" i="14"/>
  <c r="J97" i="14"/>
  <c r="I97" i="14"/>
  <c r="J96" i="14"/>
  <c r="I96" i="14"/>
  <c r="J95" i="14"/>
  <c r="I95" i="14"/>
  <c r="J94" i="14"/>
  <c r="I94" i="14"/>
  <c r="J93" i="14"/>
  <c r="I93" i="14"/>
  <c r="J92" i="14"/>
  <c r="I92" i="14"/>
  <c r="J91" i="14"/>
  <c r="I91" i="14"/>
  <c r="J90" i="14"/>
  <c r="I90" i="14"/>
  <c r="J89" i="14"/>
  <c r="I89" i="14"/>
  <c r="J88" i="14"/>
  <c r="I88" i="14"/>
  <c r="J87" i="14"/>
  <c r="I87" i="14"/>
  <c r="J86" i="14"/>
  <c r="I86" i="14"/>
  <c r="J85" i="14"/>
  <c r="I85" i="14"/>
  <c r="J84" i="14"/>
  <c r="I84" i="14"/>
  <c r="J83" i="14"/>
  <c r="I83" i="14"/>
  <c r="J82" i="14"/>
  <c r="I82" i="14"/>
  <c r="J81" i="14"/>
  <c r="I81" i="14"/>
  <c r="J80" i="14"/>
  <c r="I80" i="14"/>
  <c r="J79" i="14"/>
  <c r="I79" i="14"/>
  <c r="J78" i="14"/>
  <c r="I78" i="14"/>
  <c r="J77" i="14"/>
  <c r="I77" i="14"/>
  <c r="J76" i="14"/>
  <c r="I76" i="14"/>
  <c r="J75" i="14"/>
  <c r="I75" i="14"/>
  <c r="J74" i="14"/>
  <c r="I74" i="14"/>
  <c r="J73" i="14"/>
  <c r="I73" i="14"/>
  <c r="J72" i="14"/>
  <c r="I72" i="14"/>
  <c r="J71" i="14"/>
  <c r="I71" i="14"/>
  <c r="J70" i="14"/>
  <c r="I70" i="14"/>
  <c r="J69" i="14"/>
  <c r="I69" i="14"/>
  <c r="J68" i="14"/>
  <c r="I68" i="14"/>
  <c r="J67" i="14"/>
  <c r="I67" i="14"/>
  <c r="J66" i="14"/>
  <c r="I66" i="14"/>
  <c r="J65" i="14"/>
  <c r="I65" i="14"/>
  <c r="J64" i="14"/>
  <c r="I64" i="14"/>
  <c r="J63" i="14"/>
  <c r="I63" i="14"/>
  <c r="J62" i="14"/>
  <c r="I62" i="14"/>
  <c r="J61" i="14"/>
  <c r="I61" i="14"/>
  <c r="J60" i="14"/>
  <c r="I60" i="14"/>
  <c r="J59" i="14"/>
  <c r="I59" i="14"/>
  <c r="J58" i="14"/>
  <c r="I58" i="14"/>
  <c r="J57" i="14"/>
  <c r="I57" i="14"/>
  <c r="J56" i="14"/>
  <c r="I56" i="14"/>
  <c r="J55" i="14"/>
  <c r="I55" i="14"/>
  <c r="J54" i="14"/>
  <c r="I54" i="14"/>
  <c r="J53" i="14"/>
  <c r="I53" i="14"/>
  <c r="J52" i="14"/>
  <c r="I52" i="14"/>
  <c r="J51" i="14"/>
  <c r="I51" i="14"/>
  <c r="J50" i="14"/>
  <c r="I50" i="14"/>
  <c r="J49" i="14"/>
  <c r="I49" i="14"/>
  <c r="J48" i="14"/>
  <c r="I48" i="14"/>
  <c r="J47" i="14"/>
  <c r="I47" i="14"/>
  <c r="J46" i="14"/>
  <c r="I46" i="14"/>
  <c r="J45" i="14"/>
  <c r="I45" i="14"/>
  <c r="J44" i="14"/>
  <c r="I44" i="14"/>
  <c r="J43" i="14"/>
  <c r="I43" i="14"/>
  <c r="J42" i="14"/>
  <c r="I42" i="14"/>
  <c r="J41" i="14"/>
  <c r="I41" i="14"/>
  <c r="J40" i="14"/>
  <c r="I40" i="14"/>
  <c r="J39" i="14"/>
  <c r="I39" i="14"/>
  <c r="J38" i="14"/>
  <c r="I38" i="14"/>
  <c r="J37" i="14"/>
  <c r="I37" i="14"/>
  <c r="J36" i="14"/>
  <c r="I36" i="14"/>
  <c r="J35" i="14"/>
  <c r="I35" i="14"/>
  <c r="J34" i="14"/>
  <c r="I34" i="14"/>
  <c r="J33" i="14"/>
  <c r="I33" i="14"/>
  <c r="J32" i="14"/>
  <c r="I32" i="14"/>
  <c r="J31" i="14"/>
  <c r="I31" i="14"/>
  <c r="J30" i="14"/>
  <c r="I30" i="14"/>
  <c r="J29" i="14"/>
  <c r="I29" i="14"/>
  <c r="J28" i="14"/>
  <c r="I28" i="14"/>
  <c r="J27" i="14"/>
  <c r="I27" i="14"/>
  <c r="J26" i="14"/>
  <c r="I26" i="14"/>
  <c r="J25" i="14"/>
  <c r="I25" i="14"/>
  <c r="J24" i="14"/>
  <c r="I24" i="14"/>
  <c r="J23" i="14"/>
  <c r="I23" i="14"/>
  <c r="J22" i="14"/>
  <c r="I22" i="14"/>
  <c r="J21" i="14"/>
  <c r="I21" i="14"/>
  <c r="J20" i="14"/>
  <c r="I20" i="14"/>
  <c r="J19" i="14"/>
  <c r="I19" i="14"/>
  <c r="J18" i="14"/>
  <c r="I18" i="14"/>
  <c r="J17" i="14"/>
  <c r="I17" i="14"/>
  <c r="J16" i="14"/>
  <c r="I16" i="14"/>
  <c r="J15" i="14"/>
  <c r="I15" i="14"/>
  <c r="J14" i="14"/>
  <c r="I14" i="14"/>
  <c r="J13" i="14"/>
  <c r="I13" i="14"/>
  <c r="J12" i="14"/>
  <c r="I12" i="14"/>
  <c r="J11" i="14"/>
  <c r="I11" i="14"/>
  <c r="J10" i="14"/>
  <c r="I10" i="14"/>
  <c r="J9" i="14"/>
  <c r="I9" i="14"/>
  <c r="J8" i="14"/>
  <c r="I8" i="14"/>
  <c r="J7" i="14"/>
  <c r="I7" i="14"/>
  <c r="J6" i="14"/>
  <c r="I6" i="14"/>
  <c r="J5" i="14"/>
  <c r="I5" i="14"/>
  <c r="J4" i="14"/>
  <c r="I4" i="14"/>
  <c r="M2" i="13"/>
  <c r="K198" i="13"/>
  <c r="J198" i="13"/>
  <c r="K197" i="13"/>
  <c r="J197" i="13"/>
  <c r="K196" i="13"/>
  <c r="J196" i="13"/>
  <c r="K195" i="13"/>
  <c r="J195" i="13"/>
  <c r="K194" i="13"/>
  <c r="J194" i="13"/>
  <c r="K193" i="13"/>
  <c r="J193" i="13"/>
  <c r="K192" i="13"/>
  <c r="J192" i="13"/>
  <c r="K191" i="13"/>
  <c r="J191" i="13"/>
  <c r="K190" i="13"/>
  <c r="J190" i="13"/>
  <c r="K189" i="13"/>
  <c r="J189" i="13"/>
  <c r="K188" i="13"/>
  <c r="J188" i="13"/>
  <c r="K187" i="13"/>
  <c r="J187" i="13"/>
  <c r="K186" i="13"/>
  <c r="J186" i="13"/>
  <c r="K185" i="13"/>
  <c r="J185" i="13"/>
  <c r="K184" i="13"/>
  <c r="J184" i="13"/>
  <c r="K183" i="13"/>
  <c r="J183" i="13"/>
  <c r="K182" i="13"/>
  <c r="J182" i="13"/>
  <c r="K181" i="13"/>
  <c r="J181" i="13"/>
  <c r="K180" i="13"/>
  <c r="J180" i="13"/>
  <c r="K179" i="13"/>
  <c r="J179" i="13"/>
  <c r="K178" i="13"/>
  <c r="J178" i="13"/>
  <c r="K177" i="13"/>
  <c r="J177" i="13"/>
  <c r="K176" i="13"/>
  <c r="J176" i="13"/>
  <c r="K175" i="13"/>
  <c r="J175" i="13"/>
  <c r="K174" i="13"/>
  <c r="J174" i="13"/>
  <c r="K173" i="13"/>
  <c r="J173" i="13"/>
  <c r="K172" i="13"/>
  <c r="J172" i="13"/>
  <c r="K171" i="13"/>
  <c r="J171" i="13"/>
  <c r="K170" i="13"/>
  <c r="J170" i="13"/>
  <c r="K169" i="13"/>
  <c r="J169" i="13"/>
  <c r="K168" i="13"/>
  <c r="J168" i="13"/>
  <c r="K167" i="13"/>
  <c r="J167" i="13"/>
  <c r="K166" i="13"/>
  <c r="J166" i="13"/>
  <c r="K165" i="13"/>
  <c r="J165" i="13"/>
  <c r="K164" i="13"/>
  <c r="J164" i="13"/>
  <c r="K163" i="13"/>
  <c r="J163" i="13"/>
  <c r="K162" i="13"/>
  <c r="J162" i="13"/>
  <c r="K161" i="13"/>
  <c r="J161" i="13"/>
  <c r="K160" i="13"/>
  <c r="J160" i="13"/>
  <c r="K159" i="13"/>
  <c r="J159" i="13"/>
  <c r="K158" i="13"/>
  <c r="J158" i="13"/>
  <c r="K157" i="13"/>
  <c r="J157" i="13"/>
  <c r="K156" i="13"/>
  <c r="J156" i="13"/>
  <c r="K155" i="13"/>
  <c r="J155" i="13"/>
  <c r="K154" i="13"/>
  <c r="J154" i="13"/>
  <c r="K153" i="13"/>
  <c r="J153" i="13"/>
  <c r="K152" i="13"/>
  <c r="J152" i="13"/>
  <c r="K151" i="13"/>
  <c r="J151" i="13"/>
  <c r="K150" i="13"/>
  <c r="J150" i="13"/>
  <c r="K149" i="13"/>
  <c r="J149" i="13"/>
  <c r="K148" i="13"/>
  <c r="J148" i="13"/>
  <c r="K147" i="13"/>
  <c r="J147" i="13"/>
  <c r="K146" i="13"/>
  <c r="J146" i="13"/>
  <c r="K145" i="13"/>
  <c r="J145" i="13"/>
  <c r="K144" i="13"/>
  <c r="J144" i="13"/>
  <c r="K143" i="13"/>
  <c r="J143" i="13"/>
  <c r="K142" i="13"/>
  <c r="J142" i="13"/>
  <c r="K141" i="13"/>
  <c r="J141" i="13"/>
  <c r="K140" i="13"/>
  <c r="J140" i="13"/>
  <c r="K139" i="13"/>
  <c r="J139" i="13"/>
  <c r="K138" i="13"/>
  <c r="J138" i="13"/>
  <c r="K137" i="13"/>
  <c r="J137" i="13"/>
  <c r="K136" i="13"/>
  <c r="J136" i="13"/>
  <c r="K135" i="13"/>
  <c r="J135" i="13"/>
  <c r="K134" i="13"/>
  <c r="J134" i="13"/>
  <c r="K133" i="13"/>
  <c r="J133" i="13"/>
  <c r="K132" i="13"/>
  <c r="J132" i="13"/>
  <c r="K131" i="13"/>
  <c r="J131" i="13"/>
  <c r="K130" i="13"/>
  <c r="J130" i="13"/>
  <c r="K129" i="13"/>
  <c r="J129" i="13"/>
  <c r="K128" i="13"/>
  <c r="J128" i="13"/>
  <c r="K127" i="13"/>
  <c r="J127" i="13"/>
  <c r="K126" i="13"/>
  <c r="J126" i="13"/>
  <c r="K125" i="13"/>
  <c r="J125" i="13"/>
  <c r="K124" i="13"/>
  <c r="J124" i="13"/>
  <c r="K123" i="13"/>
  <c r="J123" i="13"/>
  <c r="K122" i="13"/>
  <c r="J122" i="13"/>
  <c r="K121" i="13"/>
  <c r="J121" i="13"/>
  <c r="K120" i="13"/>
  <c r="J120" i="13"/>
  <c r="K119" i="13"/>
  <c r="J119" i="13"/>
  <c r="K118" i="13"/>
  <c r="J118" i="13"/>
  <c r="K117" i="13"/>
  <c r="J117" i="13"/>
  <c r="K116" i="13"/>
  <c r="J116" i="13"/>
  <c r="K115" i="13"/>
  <c r="J115" i="13"/>
  <c r="K114" i="13"/>
  <c r="J114" i="13"/>
  <c r="K113" i="13"/>
  <c r="J113" i="13"/>
  <c r="K112" i="13"/>
  <c r="J112" i="13"/>
  <c r="K111" i="13"/>
  <c r="J111" i="13"/>
  <c r="K110" i="13"/>
  <c r="J110" i="13"/>
  <c r="K109" i="13"/>
  <c r="J109" i="13"/>
  <c r="K108" i="13"/>
  <c r="J108" i="13"/>
  <c r="K107" i="13"/>
  <c r="J107" i="13"/>
  <c r="K106" i="13"/>
  <c r="J106" i="13"/>
  <c r="K105" i="13"/>
  <c r="J105" i="13"/>
  <c r="K104" i="13"/>
  <c r="J104" i="13"/>
  <c r="K103" i="13"/>
  <c r="J103" i="13"/>
  <c r="K102" i="13"/>
  <c r="J102" i="13"/>
  <c r="K101" i="13"/>
  <c r="J101" i="13"/>
  <c r="K100" i="13"/>
  <c r="J100" i="13"/>
  <c r="K99" i="13"/>
  <c r="J99" i="13"/>
  <c r="K98" i="13"/>
  <c r="J98" i="13"/>
  <c r="K97" i="13"/>
  <c r="J97" i="13"/>
  <c r="K96" i="13"/>
  <c r="J96" i="13"/>
  <c r="K95" i="13"/>
  <c r="J95" i="13"/>
  <c r="K94" i="13"/>
  <c r="J94" i="13"/>
  <c r="K93" i="13"/>
  <c r="J93" i="13"/>
  <c r="K92" i="13"/>
  <c r="J92" i="13"/>
  <c r="K91" i="13"/>
  <c r="J91" i="13"/>
  <c r="K90" i="13"/>
  <c r="J90" i="13"/>
  <c r="K89" i="13"/>
  <c r="J89" i="13"/>
  <c r="K88" i="13"/>
  <c r="J88" i="13"/>
  <c r="K87" i="13"/>
  <c r="J87" i="13"/>
  <c r="K86" i="13"/>
  <c r="J86" i="13"/>
  <c r="K85" i="13"/>
  <c r="J85" i="13"/>
  <c r="K84" i="13"/>
  <c r="J84" i="13"/>
  <c r="K83" i="13"/>
  <c r="J83" i="13"/>
  <c r="K82" i="13"/>
  <c r="J82" i="13"/>
  <c r="K81" i="13"/>
  <c r="J81" i="13"/>
  <c r="K80" i="13"/>
  <c r="J80" i="13"/>
  <c r="K79" i="13"/>
  <c r="J79" i="13"/>
  <c r="K78" i="13"/>
  <c r="J78" i="13"/>
  <c r="K77" i="13"/>
  <c r="J77" i="13"/>
  <c r="K76" i="13"/>
  <c r="J76" i="13"/>
  <c r="K75" i="13"/>
  <c r="J75" i="13"/>
  <c r="K74" i="13"/>
  <c r="J74" i="13"/>
  <c r="K73" i="13"/>
  <c r="J73" i="13"/>
  <c r="K72" i="13"/>
  <c r="J72" i="13"/>
  <c r="K71" i="13"/>
  <c r="J71" i="13"/>
  <c r="K70" i="13"/>
  <c r="J70" i="13"/>
  <c r="K69" i="13"/>
  <c r="J69" i="13"/>
  <c r="K68" i="13"/>
  <c r="J68" i="13"/>
  <c r="K67" i="13"/>
  <c r="J67" i="13"/>
  <c r="K66" i="13"/>
  <c r="J66" i="13"/>
  <c r="K65" i="13"/>
  <c r="J65" i="13"/>
  <c r="K64" i="13"/>
  <c r="J64" i="13"/>
  <c r="K63" i="13"/>
  <c r="J63" i="13"/>
  <c r="K62" i="13"/>
  <c r="J62" i="13"/>
  <c r="K61" i="13"/>
  <c r="J61" i="13"/>
  <c r="K60" i="13"/>
  <c r="J60" i="13"/>
  <c r="K59" i="13"/>
  <c r="J59" i="13"/>
  <c r="K58" i="13"/>
  <c r="J58" i="13"/>
  <c r="K57" i="13"/>
  <c r="J57" i="13"/>
  <c r="K56" i="13"/>
  <c r="J56" i="13"/>
  <c r="K55" i="13"/>
  <c r="J55" i="13"/>
  <c r="K54" i="13"/>
  <c r="J54" i="13"/>
  <c r="K53" i="13"/>
  <c r="J53" i="13"/>
  <c r="K52" i="13"/>
  <c r="J52" i="13"/>
  <c r="K51" i="13"/>
  <c r="J51" i="13"/>
  <c r="K50" i="13"/>
  <c r="J50" i="13"/>
  <c r="K49" i="13"/>
  <c r="J49" i="13"/>
  <c r="K48" i="13"/>
  <c r="J48" i="13"/>
  <c r="K47" i="13"/>
  <c r="J47" i="13"/>
  <c r="K46" i="13"/>
  <c r="J46" i="13"/>
  <c r="K45" i="13"/>
  <c r="J45" i="13"/>
  <c r="K44" i="13"/>
  <c r="J44" i="13"/>
  <c r="K43" i="13"/>
  <c r="J43" i="13"/>
  <c r="K42" i="13"/>
  <c r="J42" i="13"/>
  <c r="K41" i="13"/>
  <c r="J41" i="13"/>
  <c r="K40" i="13"/>
  <c r="J40" i="13"/>
  <c r="K39" i="13"/>
  <c r="J39" i="13"/>
  <c r="K38" i="13"/>
  <c r="J38" i="13"/>
  <c r="K37" i="13"/>
  <c r="J37" i="13"/>
  <c r="K36" i="13"/>
  <c r="J36" i="13"/>
  <c r="K35" i="13"/>
  <c r="J35" i="13"/>
  <c r="K34" i="13"/>
  <c r="J34" i="13"/>
  <c r="K33" i="13"/>
  <c r="J33" i="13"/>
  <c r="K32" i="13"/>
  <c r="J32" i="13"/>
  <c r="K31" i="13"/>
  <c r="J31" i="13"/>
  <c r="K30" i="13"/>
  <c r="J30" i="13"/>
  <c r="K29" i="13"/>
  <c r="J29" i="13"/>
  <c r="K28" i="13"/>
  <c r="J28" i="13"/>
  <c r="K27" i="13"/>
  <c r="J27" i="13"/>
  <c r="K26" i="13"/>
  <c r="J26" i="13"/>
  <c r="K25" i="13"/>
  <c r="J25" i="13"/>
  <c r="K24" i="13"/>
  <c r="J24" i="13"/>
  <c r="K23" i="13"/>
  <c r="J23" i="13"/>
  <c r="K22" i="13"/>
  <c r="J22" i="13"/>
  <c r="K21" i="13"/>
  <c r="J21" i="13"/>
  <c r="K20" i="13"/>
  <c r="J20" i="13"/>
  <c r="K19" i="13"/>
  <c r="J19" i="13"/>
  <c r="K18" i="13"/>
  <c r="J18" i="13"/>
  <c r="K17" i="13"/>
  <c r="J17" i="13"/>
  <c r="K16" i="13"/>
  <c r="J16" i="13"/>
  <c r="K15" i="13"/>
  <c r="J15" i="13"/>
  <c r="K14" i="13"/>
  <c r="J14" i="13"/>
  <c r="K13" i="13"/>
  <c r="J13" i="13"/>
  <c r="K12" i="13"/>
  <c r="J12" i="13"/>
  <c r="K11" i="13"/>
  <c r="J11" i="13"/>
  <c r="K10" i="13"/>
  <c r="J10" i="13"/>
  <c r="K9" i="13"/>
  <c r="J9" i="13"/>
  <c r="K8" i="13"/>
  <c r="J8" i="13"/>
  <c r="K7" i="13"/>
  <c r="J7" i="13"/>
  <c r="K6" i="13"/>
  <c r="J6" i="13"/>
  <c r="K5" i="13"/>
  <c r="J5" i="13"/>
  <c r="K4" i="13"/>
  <c r="J4" i="13"/>
  <c r="D1" i="13"/>
  <c r="D1" i="12"/>
  <c r="I193" i="12" s="1"/>
  <c r="K198" i="12"/>
  <c r="J198" i="12"/>
  <c r="K197" i="12"/>
  <c r="J197" i="12"/>
  <c r="K196" i="12"/>
  <c r="J196" i="12"/>
  <c r="K195" i="12"/>
  <c r="J195" i="12"/>
  <c r="K194" i="12"/>
  <c r="J194" i="12"/>
  <c r="K193" i="12"/>
  <c r="J193" i="12"/>
  <c r="K192" i="12"/>
  <c r="J192" i="12"/>
  <c r="K191" i="12"/>
  <c r="J191" i="12"/>
  <c r="K190" i="12"/>
  <c r="J190" i="12"/>
  <c r="K189" i="12"/>
  <c r="J189" i="12"/>
  <c r="K188" i="12"/>
  <c r="J188" i="12"/>
  <c r="K187" i="12"/>
  <c r="J187" i="12"/>
  <c r="K186" i="12"/>
  <c r="J186" i="12"/>
  <c r="K185" i="12"/>
  <c r="J185" i="12"/>
  <c r="K184" i="12"/>
  <c r="J184" i="12"/>
  <c r="K183" i="12"/>
  <c r="J183" i="12"/>
  <c r="K182" i="12"/>
  <c r="J182" i="12"/>
  <c r="K181" i="12"/>
  <c r="J181" i="12"/>
  <c r="K180" i="12"/>
  <c r="J180" i="12"/>
  <c r="K179" i="12"/>
  <c r="J179" i="12"/>
  <c r="K178" i="12"/>
  <c r="J178" i="12"/>
  <c r="K177" i="12"/>
  <c r="J177" i="12"/>
  <c r="K176" i="12"/>
  <c r="J176" i="12"/>
  <c r="K175" i="12"/>
  <c r="J175" i="12"/>
  <c r="K174" i="12"/>
  <c r="J174" i="12"/>
  <c r="K173" i="12"/>
  <c r="J173" i="12"/>
  <c r="K172" i="12"/>
  <c r="J172" i="12"/>
  <c r="K171" i="12"/>
  <c r="J171" i="12"/>
  <c r="K170" i="12"/>
  <c r="J170" i="12"/>
  <c r="K169" i="12"/>
  <c r="J169" i="12"/>
  <c r="K168" i="12"/>
  <c r="J168" i="12"/>
  <c r="K167" i="12"/>
  <c r="J167" i="12"/>
  <c r="K166" i="12"/>
  <c r="J166" i="12"/>
  <c r="K165" i="12"/>
  <c r="J165" i="12"/>
  <c r="K164" i="12"/>
  <c r="J164" i="12"/>
  <c r="K163" i="12"/>
  <c r="J163" i="12"/>
  <c r="K162" i="12"/>
  <c r="J162" i="12"/>
  <c r="K161" i="12"/>
  <c r="J161" i="12"/>
  <c r="K160" i="12"/>
  <c r="J160" i="12"/>
  <c r="K159" i="12"/>
  <c r="J159" i="12"/>
  <c r="K158" i="12"/>
  <c r="J158" i="12"/>
  <c r="K157" i="12"/>
  <c r="J157" i="12"/>
  <c r="K156" i="12"/>
  <c r="J156" i="12"/>
  <c r="K155" i="12"/>
  <c r="J155" i="12"/>
  <c r="K154" i="12"/>
  <c r="J154" i="12"/>
  <c r="K153" i="12"/>
  <c r="J153" i="12"/>
  <c r="K152" i="12"/>
  <c r="J152" i="12"/>
  <c r="K151" i="12"/>
  <c r="J151" i="12"/>
  <c r="K150" i="12"/>
  <c r="J150" i="12"/>
  <c r="K149" i="12"/>
  <c r="J149" i="12"/>
  <c r="K148" i="12"/>
  <c r="J148" i="12"/>
  <c r="K147" i="12"/>
  <c r="J147" i="12"/>
  <c r="K146" i="12"/>
  <c r="J146" i="12"/>
  <c r="K145" i="12"/>
  <c r="J145" i="12"/>
  <c r="K144" i="12"/>
  <c r="J144" i="12"/>
  <c r="K143" i="12"/>
  <c r="J143" i="12"/>
  <c r="K142" i="12"/>
  <c r="J142" i="12"/>
  <c r="K141" i="12"/>
  <c r="J141" i="12"/>
  <c r="K140" i="12"/>
  <c r="J140" i="12"/>
  <c r="K139" i="12"/>
  <c r="J139" i="12"/>
  <c r="K138" i="12"/>
  <c r="J138" i="12"/>
  <c r="K137" i="12"/>
  <c r="J137" i="12"/>
  <c r="K136" i="12"/>
  <c r="J136" i="12"/>
  <c r="K135" i="12"/>
  <c r="J135" i="12"/>
  <c r="K134" i="12"/>
  <c r="J134" i="12"/>
  <c r="K133" i="12"/>
  <c r="J133" i="12"/>
  <c r="K132" i="12"/>
  <c r="J132" i="12"/>
  <c r="K131" i="12"/>
  <c r="J131" i="12"/>
  <c r="K130" i="12"/>
  <c r="J130" i="12"/>
  <c r="K129" i="12"/>
  <c r="J129" i="12"/>
  <c r="K128" i="12"/>
  <c r="J128" i="12"/>
  <c r="K127" i="12"/>
  <c r="J127" i="12"/>
  <c r="K126" i="12"/>
  <c r="J126" i="12"/>
  <c r="K125" i="12"/>
  <c r="J125" i="12"/>
  <c r="K124" i="12"/>
  <c r="J124" i="12"/>
  <c r="K123" i="12"/>
  <c r="J123" i="12"/>
  <c r="K122" i="12"/>
  <c r="J122" i="12"/>
  <c r="K121" i="12"/>
  <c r="J121" i="12"/>
  <c r="K120" i="12"/>
  <c r="J120" i="12"/>
  <c r="K119" i="12"/>
  <c r="J119" i="12"/>
  <c r="K118" i="12"/>
  <c r="J118" i="12"/>
  <c r="K117" i="12"/>
  <c r="J117" i="12"/>
  <c r="K116" i="12"/>
  <c r="J116" i="12"/>
  <c r="K115" i="12"/>
  <c r="J115" i="12"/>
  <c r="K114" i="12"/>
  <c r="J114" i="12"/>
  <c r="K113" i="12"/>
  <c r="J113" i="12"/>
  <c r="K112" i="12"/>
  <c r="J112" i="12"/>
  <c r="K111" i="12"/>
  <c r="J111" i="12"/>
  <c r="K110" i="12"/>
  <c r="J110" i="12"/>
  <c r="K109" i="12"/>
  <c r="J109" i="12"/>
  <c r="K108" i="12"/>
  <c r="J108" i="12"/>
  <c r="K107" i="12"/>
  <c r="J107" i="12"/>
  <c r="K106" i="12"/>
  <c r="J106" i="12"/>
  <c r="K105" i="12"/>
  <c r="J105" i="12"/>
  <c r="K104" i="12"/>
  <c r="J104" i="12"/>
  <c r="K103" i="12"/>
  <c r="J103" i="12"/>
  <c r="K102" i="12"/>
  <c r="J102" i="12"/>
  <c r="K101" i="12"/>
  <c r="J101" i="12"/>
  <c r="K100" i="12"/>
  <c r="J100" i="12"/>
  <c r="K99" i="12"/>
  <c r="J99" i="12"/>
  <c r="K98" i="12"/>
  <c r="J98" i="12"/>
  <c r="K97" i="12"/>
  <c r="J97" i="12"/>
  <c r="K96" i="12"/>
  <c r="J96" i="12"/>
  <c r="K95" i="12"/>
  <c r="J95" i="12"/>
  <c r="K94" i="12"/>
  <c r="J94" i="12"/>
  <c r="K93" i="12"/>
  <c r="J93" i="12"/>
  <c r="K92" i="12"/>
  <c r="J92" i="12"/>
  <c r="K91" i="12"/>
  <c r="J91" i="12"/>
  <c r="K90" i="12"/>
  <c r="J90" i="12"/>
  <c r="K89" i="12"/>
  <c r="J89" i="12"/>
  <c r="K88" i="12"/>
  <c r="J88" i="12"/>
  <c r="K87" i="12"/>
  <c r="J87" i="12"/>
  <c r="K86" i="12"/>
  <c r="J86" i="12"/>
  <c r="K85" i="12"/>
  <c r="J85" i="12"/>
  <c r="K84" i="12"/>
  <c r="J84" i="12"/>
  <c r="K83" i="12"/>
  <c r="J83" i="12"/>
  <c r="K82" i="12"/>
  <c r="J82" i="12"/>
  <c r="K81" i="12"/>
  <c r="J81" i="12"/>
  <c r="K80" i="12"/>
  <c r="J80" i="12"/>
  <c r="K79" i="12"/>
  <c r="J79" i="12"/>
  <c r="K78" i="12"/>
  <c r="J78" i="12"/>
  <c r="K77" i="12"/>
  <c r="J77" i="12"/>
  <c r="K76" i="12"/>
  <c r="J76" i="12"/>
  <c r="K75" i="12"/>
  <c r="J75" i="12"/>
  <c r="K74" i="12"/>
  <c r="J74" i="12"/>
  <c r="K73" i="12"/>
  <c r="J73" i="12"/>
  <c r="K72" i="12"/>
  <c r="J72" i="12"/>
  <c r="K71" i="12"/>
  <c r="J71" i="12"/>
  <c r="K70" i="12"/>
  <c r="J70" i="12"/>
  <c r="K69" i="12"/>
  <c r="J69" i="12"/>
  <c r="K68" i="12"/>
  <c r="J68" i="12"/>
  <c r="K67" i="12"/>
  <c r="J67" i="12"/>
  <c r="K66" i="12"/>
  <c r="J66" i="12"/>
  <c r="K65" i="12"/>
  <c r="J65" i="12"/>
  <c r="K64" i="12"/>
  <c r="J64" i="12"/>
  <c r="K63" i="12"/>
  <c r="J63" i="12"/>
  <c r="K62" i="12"/>
  <c r="J62" i="12"/>
  <c r="K61" i="12"/>
  <c r="J61" i="12"/>
  <c r="K60" i="12"/>
  <c r="J60" i="12"/>
  <c r="K59" i="12"/>
  <c r="J59" i="12"/>
  <c r="K58" i="12"/>
  <c r="J58" i="12"/>
  <c r="K57" i="12"/>
  <c r="J57" i="12"/>
  <c r="K56" i="12"/>
  <c r="J56" i="12"/>
  <c r="K55" i="12"/>
  <c r="J55" i="12"/>
  <c r="K54" i="12"/>
  <c r="J54" i="12"/>
  <c r="K53" i="12"/>
  <c r="J53" i="12"/>
  <c r="K52" i="12"/>
  <c r="J52" i="12"/>
  <c r="K51" i="12"/>
  <c r="J51" i="12"/>
  <c r="K50" i="12"/>
  <c r="J50" i="12"/>
  <c r="K49" i="12"/>
  <c r="J49" i="12"/>
  <c r="K48" i="12"/>
  <c r="J48" i="12"/>
  <c r="K47" i="12"/>
  <c r="J47" i="12"/>
  <c r="K46" i="12"/>
  <c r="J46" i="12"/>
  <c r="K45" i="12"/>
  <c r="J45" i="12"/>
  <c r="K44" i="12"/>
  <c r="J44" i="12"/>
  <c r="K43" i="12"/>
  <c r="J43" i="12"/>
  <c r="K42" i="12"/>
  <c r="J42" i="12"/>
  <c r="K41" i="12"/>
  <c r="J41" i="12"/>
  <c r="K40" i="12"/>
  <c r="J40" i="12"/>
  <c r="K39" i="12"/>
  <c r="J39" i="12"/>
  <c r="K38" i="12"/>
  <c r="J38" i="12"/>
  <c r="K37" i="12"/>
  <c r="J37" i="12"/>
  <c r="K36" i="12"/>
  <c r="J36" i="12"/>
  <c r="K35" i="12"/>
  <c r="J35" i="12"/>
  <c r="K34" i="12"/>
  <c r="J34" i="12"/>
  <c r="K33" i="12"/>
  <c r="J33" i="12"/>
  <c r="K32" i="12"/>
  <c r="J32" i="12"/>
  <c r="K31" i="12"/>
  <c r="J31" i="12"/>
  <c r="K30" i="12"/>
  <c r="J30" i="12"/>
  <c r="K29" i="12"/>
  <c r="J29" i="12"/>
  <c r="K28" i="12"/>
  <c r="J28" i="12"/>
  <c r="K27" i="12"/>
  <c r="J27" i="12"/>
  <c r="K26" i="12"/>
  <c r="J26" i="12"/>
  <c r="K25" i="12"/>
  <c r="J25" i="12"/>
  <c r="K24" i="12"/>
  <c r="J24" i="12"/>
  <c r="K23" i="12"/>
  <c r="J23" i="12"/>
  <c r="K22" i="12"/>
  <c r="J22" i="12"/>
  <c r="K21" i="12"/>
  <c r="J21" i="12"/>
  <c r="K20" i="12"/>
  <c r="J20" i="12"/>
  <c r="K19" i="12"/>
  <c r="J19" i="12"/>
  <c r="K18" i="12"/>
  <c r="J18" i="12"/>
  <c r="K17" i="12"/>
  <c r="J17" i="12"/>
  <c r="K16" i="12"/>
  <c r="J16" i="12"/>
  <c r="K15" i="12"/>
  <c r="J15" i="12"/>
  <c r="K14" i="12"/>
  <c r="J14" i="12"/>
  <c r="K13" i="12"/>
  <c r="J13" i="12"/>
  <c r="K12" i="12"/>
  <c r="J12" i="12"/>
  <c r="K11" i="12"/>
  <c r="J11" i="12"/>
  <c r="K10" i="12"/>
  <c r="J10" i="12"/>
  <c r="K9" i="12"/>
  <c r="J9" i="12"/>
  <c r="K8" i="12"/>
  <c r="J8" i="12"/>
  <c r="K7" i="12"/>
  <c r="J7" i="12"/>
  <c r="K6" i="12"/>
  <c r="J6" i="12"/>
  <c r="K5" i="12"/>
  <c r="J5" i="12"/>
  <c r="K4" i="12"/>
  <c r="J4" i="12"/>
  <c r="K198" i="11"/>
  <c r="J198" i="11"/>
  <c r="I198" i="11"/>
  <c r="K197" i="11"/>
  <c r="J197" i="11"/>
  <c r="I197" i="11"/>
  <c r="K196" i="11"/>
  <c r="J196" i="11"/>
  <c r="I196" i="11"/>
  <c r="K195" i="11"/>
  <c r="J195" i="11"/>
  <c r="I195" i="11"/>
  <c r="K194" i="11"/>
  <c r="J194" i="11"/>
  <c r="I194" i="11"/>
  <c r="K193" i="11"/>
  <c r="J193" i="11"/>
  <c r="I193" i="11"/>
  <c r="K192" i="11"/>
  <c r="J192" i="11"/>
  <c r="I192" i="11"/>
  <c r="K191" i="11"/>
  <c r="J191" i="11"/>
  <c r="I191" i="11"/>
  <c r="K190" i="11"/>
  <c r="J190" i="11"/>
  <c r="I190" i="11"/>
  <c r="K189" i="11"/>
  <c r="J189" i="11"/>
  <c r="I189" i="11"/>
  <c r="K188" i="11"/>
  <c r="J188" i="11"/>
  <c r="I188" i="11"/>
  <c r="K187" i="11"/>
  <c r="J187" i="11"/>
  <c r="I187" i="11"/>
  <c r="K186" i="11"/>
  <c r="J186" i="11"/>
  <c r="I186" i="11"/>
  <c r="K185" i="11"/>
  <c r="J185" i="11"/>
  <c r="I185" i="11"/>
  <c r="K184" i="11"/>
  <c r="J184" i="11"/>
  <c r="I184" i="11"/>
  <c r="K183" i="11"/>
  <c r="J183" i="11"/>
  <c r="I183" i="11"/>
  <c r="K182" i="11"/>
  <c r="J182" i="11"/>
  <c r="I182" i="11"/>
  <c r="K181" i="11"/>
  <c r="J181" i="11"/>
  <c r="I181" i="11"/>
  <c r="K180" i="11"/>
  <c r="J180" i="11"/>
  <c r="I180" i="11"/>
  <c r="K179" i="11"/>
  <c r="J179" i="11"/>
  <c r="I179" i="11"/>
  <c r="K178" i="11"/>
  <c r="J178" i="11"/>
  <c r="I178" i="11"/>
  <c r="K177" i="11"/>
  <c r="J177" i="11"/>
  <c r="I177" i="11"/>
  <c r="K176" i="11"/>
  <c r="J176" i="11"/>
  <c r="I176" i="11"/>
  <c r="K175" i="11"/>
  <c r="J175" i="11"/>
  <c r="I175" i="11"/>
  <c r="K174" i="11"/>
  <c r="J174" i="11"/>
  <c r="I174" i="11"/>
  <c r="K173" i="11"/>
  <c r="J173" i="11"/>
  <c r="I173" i="11"/>
  <c r="K172" i="11"/>
  <c r="J172" i="11"/>
  <c r="I172" i="11"/>
  <c r="K171" i="11"/>
  <c r="J171" i="11"/>
  <c r="I171" i="11"/>
  <c r="K170" i="11"/>
  <c r="J170" i="11"/>
  <c r="I170" i="11"/>
  <c r="K169" i="11"/>
  <c r="J169" i="11"/>
  <c r="I169" i="11"/>
  <c r="K168" i="11"/>
  <c r="J168" i="11"/>
  <c r="I168" i="11"/>
  <c r="K167" i="11"/>
  <c r="J167" i="11"/>
  <c r="I167" i="11"/>
  <c r="K166" i="11"/>
  <c r="J166" i="11"/>
  <c r="I166" i="11"/>
  <c r="K165" i="11"/>
  <c r="J165" i="11"/>
  <c r="I165" i="11"/>
  <c r="K164" i="11"/>
  <c r="J164" i="11"/>
  <c r="I164" i="11"/>
  <c r="K163" i="11"/>
  <c r="J163" i="11"/>
  <c r="I163" i="11"/>
  <c r="K162" i="11"/>
  <c r="J162" i="11"/>
  <c r="I162" i="11"/>
  <c r="K161" i="11"/>
  <c r="J161" i="11"/>
  <c r="I161" i="11"/>
  <c r="K160" i="11"/>
  <c r="J160" i="11"/>
  <c r="I160" i="11"/>
  <c r="K159" i="11"/>
  <c r="J159" i="11"/>
  <c r="I159" i="11"/>
  <c r="K158" i="11"/>
  <c r="J158" i="11"/>
  <c r="I158" i="11"/>
  <c r="K157" i="11"/>
  <c r="J157" i="11"/>
  <c r="I157" i="11"/>
  <c r="K156" i="11"/>
  <c r="J156" i="11"/>
  <c r="I156" i="11"/>
  <c r="K155" i="11"/>
  <c r="J155" i="11"/>
  <c r="I155" i="11"/>
  <c r="K154" i="11"/>
  <c r="J154" i="11"/>
  <c r="I154" i="11"/>
  <c r="K153" i="11"/>
  <c r="J153" i="11"/>
  <c r="I153" i="11"/>
  <c r="K152" i="11"/>
  <c r="J152" i="11"/>
  <c r="I152" i="11"/>
  <c r="K151" i="11"/>
  <c r="J151" i="11"/>
  <c r="I151" i="11"/>
  <c r="K150" i="11"/>
  <c r="J150" i="11"/>
  <c r="I150" i="11"/>
  <c r="K149" i="11"/>
  <c r="J149" i="11"/>
  <c r="I149" i="11"/>
  <c r="K148" i="11"/>
  <c r="J148" i="11"/>
  <c r="I148" i="11"/>
  <c r="K147" i="11"/>
  <c r="J147" i="11"/>
  <c r="I147" i="11"/>
  <c r="K146" i="11"/>
  <c r="J146" i="11"/>
  <c r="I146" i="11"/>
  <c r="K145" i="11"/>
  <c r="J145" i="11"/>
  <c r="I145" i="11"/>
  <c r="K144" i="11"/>
  <c r="J144" i="11"/>
  <c r="I144" i="11"/>
  <c r="K143" i="11"/>
  <c r="J143" i="11"/>
  <c r="I143" i="11"/>
  <c r="K142" i="11"/>
  <c r="J142" i="11"/>
  <c r="I142" i="11"/>
  <c r="K141" i="11"/>
  <c r="J141" i="11"/>
  <c r="I141" i="11"/>
  <c r="K140" i="11"/>
  <c r="J140" i="11"/>
  <c r="I140" i="11"/>
  <c r="K139" i="11"/>
  <c r="J139" i="11"/>
  <c r="I139" i="11"/>
  <c r="K138" i="11"/>
  <c r="J138" i="11"/>
  <c r="I138" i="11"/>
  <c r="K137" i="11"/>
  <c r="J137" i="11"/>
  <c r="I137" i="11"/>
  <c r="K136" i="11"/>
  <c r="J136" i="11"/>
  <c r="I136" i="11"/>
  <c r="K135" i="11"/>
  <c r="J135" i="11"/>
  <c r="I135" i="11"/>
  <c r="K134" i="11"/>
  <c r="J134" i="11"/>
  <c r="I134" i="11"/>
  <c r="K133" i="11"/>
  <c r="J133" i="11"/>
  <c r="I133" i="11"/>
  <c r="K132" i="11"/>
  <c r="J132" i="11"/>
  <c r="I132" i="11"/>
  <c r="K131" i="11"/>
  <c r="J131" i="11"/>
  <c r="I131" i="11"/>
  <c r="K130" i="11"/>
  <c r="J130" i="11"/>
  <c r="I130" i="11"/>
  <c r="K129" i="11"/>
  <c r="J129" i="11"/>
  <c r="I129" i="11"/>
  <c r="K128" i="11"/>
  <c r="J128" i="11"/>
  <c r="I128" i="11"/>
  <c r="K127" i="11"/>
  <c r="J127" i="11"/>
  <c r="I127" i="11"/>
  <c r="K126" i="11"/>
  <c r="J126" i="11"/>
  <c r="I126" i="11"/>
  <c r="K125" i="11"/>
  <c r="J125" i="11"/>
  <c r="I125" i="11"/>
  <c r="K124" i="11"/>
  <c r="J124" i="11"/>
  <c r="I124" i="11"/>
  <c r="K123" i="11"/>
  <c r="J123" i="11"/>
  <c r="I123" i="11"/>
  <c r="K122" i="11"/>
  <c r="J122" i="11"/>
  <c r="I122" i="11"/>
  <c r="K121" i="11"/>
  <c r="J121" i="11"/>
  <c r="I121" i="11"/>
  <c r="K120" i="11"/>
  <c r="J120" i="11"/>
  <c r="I120" i="11"/>
  <c r="K119" i="11"/>
  <c r="J119" i="11"/>
  <c r="I119" i="11"/>
  <c r="K118" i="11"/>
  <c r="J118" i="11"/>
  <c r="I118" i="11"/>
  <c r="K117" i="11"/>
  <c r="J117" i="11"/>
  <c r="I117" i="11"/>
  <c r="K116" i="11"/>
  <c r="J116" i="11"/>
  <c r="I116" i="11"/>
  <c r="K115" i="11"/>
  <c r="J115" i="11"/>
  <c r="I115" i="11"/>
  <c r="K114" i="11"/>
  <c r="J114" i="11"/>
  <c r="I114" i="11"/>
  <c r="K113" i="11"/>
  <c r="J113" i="11"/>
  <c r="I113" i="11"/>
  <c r="K112" i="11"/>
  <c r="J112" i="11"/>
  <c r="I112" i="11"/>
  <c r="K111" i="11"/>
  <c r="J111" i="11"/>
  <c r="I111" i="11"/>
  <c r="K110" i="11"/>
  <c r="J110" i="11"/>
  <c r="I110" i="11"/>
  <c r="K109" i="11"/>
  <c r="J109" i="11"/>
  <c r="I109" i="11"/>
  <c r="K108" i="11"/>
  <c r="J108" i="11"/>
  <c r="I108" i="11"/>
  <c r="K107" i="11"/>
  <c r="J107" i="11"/>
  <c r="I107" i="11"/>
  <c r="K106" i="11"/>
  <c r="J106" i="11"/>
  <c r="I106" i="11"/>
  <c r="K105" i="11"/>
  <c r="J105" i="11"/>
  <c r="I105" i="11"/>
  <c r="K104" i="11"/>
  <c r="J104" i="11"/>
  <c r="I104" i="11"/>
  <c r="K103" i="11"/>
  <c r="J103" i="11"/>
  <c r="I103" i="11"/>
  <c r="K102" i="11"/>
  <c r="J102" i="11"/>
  <c r="I102" i="11"/>
  <c r="K101" i="11"/>
  <c r="J101" i="11"/>
  <c r="I101" i="11"/>
  <c r="K100" i="11"/>
  <c r="J100" i="11"/>
  <c r="I100" i="11"/>
  <c r="K99" i="11"/>
  <c r="J99" i="11"/>
  <c r="I99" i="11"/>
  <c r="K98" i="11"/>
  <c r="J98" i="11"/>
  <c r="I98" i="11"/>
  <c r="K97" i="11"/>
  <c r="J97" i="11"/>
  <c r="I97" i="11"/>
  <c r="K96" i="11"/>
  <c r="J96" i="11"/>
  <c r="I96" i="11"/>
  <c r="K95" i="11"/>
  <c r="J95" i="11"/>
  <c r="I95" i="11"/>
  <c r="K94" i="11"/>
  <c r="J94" i="11"/>
  <c r="I94" i="11"/>
  <c r="K93" i="11"/>
  <c r="J93" i="11"/>
  <c r="I93" i="11"/>
  <c r="K92" i="11"/>
  <c r="J92" i="11"/>
  <c r="I92" i="11"/>
  <c r="K91" i="11"/>
  <c r="J91" i="11"/>
  <c r="I91" i="11"/>
  <c r="K90" i="11"/>
  <c r="J90" i="11"/>
  <c r="I90" i="11"/>
  <c r="K89" i="11"/>
  <c r="J89" i="11"/>
  <c r="I89" i="11"/>
  <c r="K88" i="11"/>
  <c r="J88" i="11"/>
  <c r="I88" i="11"/>
  <c r="K87" i="11"/>
  <c r="J87" i="11"/>
  <c r="I87" i="11"/>
  <c r="K86" i="11"/>
  <c r="J86" i="11"/>
  <c r="I86" i="11"/>
  <c r="K85" i="11"/>
  <c r="J85" i="11"/>
  <c r="I85" i="11"/>
  <c r="K84" i="11"/>
  <c r="J84" i="11"/>
  <c r="I84" i="11"/>
  <c r="K83" i="11"/>
  <c r="J83" i="11"/>
  <c r="I83" i="11"/>
  <c r="K82" i="11"/>
  <c r="J82" i="11"/>
  <c r="I82" i="11"/>
  <c r="K81" i="11"/>
  <c r="J81" i="11"/>
  <c r="I81" i="11"/>
  <c r="K80" i="11"/>
  <c r="J80" i="11"/>
  <c r="I80" i="11"/>
  <c r="K79" i="11"/>
  <c r="J79" i="11"/>
  <c r="I79" i="11"/>
  <c r="K78" i="11"/>
  <c r="J78" i="11"/>
  <c r="I78" i="11"/>
  <c r="K77" i="11"/>
  <c r="J77" i="11"/>
  <c r="I77" i="11"/>
  <c r="K76" i="11"/>
  <c r="J76" i="11"/>
  <c r="I76" i="11"/>
  <c r="K75" i="11"/>
  <c r="J75" i="11"/>
  <c r="I75" i="11"/>
  <c r="K74" i="11"/>
  <c r="J74" i="11"/>
  <c r="I74" i="11"/>
  <c r="K73" i="11"/>
  <c r="J73" i="11"/>
  <c r="I73" i="11"/>
  <c r="K72" i="11"/>
  <c r="J72" i="11"/>
  <c r="I72" i="11"/>
  <c r="K71" i="11"/>
  <c r="J71" i="11"/>
  <c r="I71" i="11"/>
  <c r="K70" i="11"/>
  <c r="J70" i="11"/>
  <c r="I70" i="11"/>
  <c r="K69" i="11"/>
  <c r="J69" i="11"/>
  <c r="I69" i="11"/>
  <c r="K68" i="11"/>
  <c r="J68" i="11"/>
  <c r="I68" i="11"/>
  <c r="K67" i="11"/>
  <c r="J67" i="11"/>
  <c r="I67" i="11"/>
  <c r="K66" i="11"/>
  <c r="J66" i="11"/>
  <c r="I66" i="11"/>
  <c r="K65" i="11"/>
  <c r="J65" i="11"/>
  <c r="I65" i="11"/>
  <c r="K64" i="11"/>
  <c r="J64" i="11"/>
  <c r="I64" i="11"/>
  <c r="K63" i="11"/>
  <c r="J63" i="11"/>
  <c r="I63" i="11"/>
  <c r="K62" i="11"/>
  <c r="J62" i="11"/>
  <c r="I62" i="11"/>
  <c r="K61" i="11"/>
  <c r="J61" i="11"/>
  <c r="I61" i="11"/>
  <c r="K60" i="11"/>
  <c r="J60" i="11"/>
  <c r="I60" i="11"/>
  <c r="K59" i="11"/>
  <c r="J59" i="11"/>
  <c r="I59" i="11"/>
  <c r="K58" i="11"/>
  <c r="J58" i="11"/>
  <c r="I58" i="11"/>
  <c r="K57" i="11"/>
  <c r="J57" i="11"/>
  <c r="I57" i="11"/>
  <c r="K56" i="11"/>
  <c r="J56" i="11"/>
  <c r="I56" i="11"/>
  <c r="K55" i="11"/>
  <c r="J55" i="11"/>
  <c r="I55" i="11"/>
  <c r="K54" i="11"/>
  <c r="J54" i="11"/>
  <c r="I54" i="11"/>
  <c r="K53" i="11"/>
  <c r="J53" i="11"/>
  <c r="I53" i="11"/>
  <c r="K52" i="11"/>
  <c r="J52" i="11"/>
  <c r="I52" i="11"/>
  <c r="K51" i="11"/>
  <c r="J51" i="11"/>
  <c r="I51" i="11"/>
  <c r="K50" i="11"/>
  <c r="J50" i="11"/>
  <c r="I50" i="11"/>
  <c r="K49" i="11"/>
  <c r="J49" i="11"/>
  <c r="I49" i="11"/>
  <c r="K48" i="11"/>
  <c r="J48" i="11"/>
  <c r="I48" i="11"/>
  <c r="K47" i="11"/>
  <c r="J47" i="11"/>
  <c r="I47" i="11"/>
  <c r="K46" i="11"/>
  <c r="J46" i="11"/>
  <c r="I46" i="11"/>
  <c r="K45" i="11"/>
  <c r="J45" i="11"/>
  <c r="I45" i="11"/>
  <c r="K44" i="11"/>
  <c r="J44" i="11"/>
  <c r="I44" i="11"/>
  <c r="K43" i="11"/>
  <c r="J43" i="11"/>
  <c r="I43" i="11"/>
  <c r="K42" i="11"/>
  <c r="J42" i="11"/>
  <c r="I42" i="11"/>
  <c r="K41" i="11"/>
  <c r="J41" i="11"/>
  <c r="I41" i="11"/>
  <c r="K40" i="11"/>
  <c r="J40" i="11"/>
  <c r="I40" i="11"/>
  <c r="K39" i="11"/>
  <c r="J39" i="11"/>
  <c r="I39" i="11"/>
  <c r="K38" i="11"/>
  <c r="J38" i="11"/>
  <c r="I38" i="11"/>
  <c r="K37" i="11"/>
  <c r="J37" i="11"/>
  <c r="I37" i="11"/>
  <c r="K36" i="11"/>
  <c r="J36" i="11"/>
  <c r="I36" i="11"/>
  <c r="K35" i="11"/>
  <c r="J35" i="11"/>
  <c r="I35" i="11"/>
  <c r="K34" i="11"/>
  <c r="J34" i="11"/>
  <c r="I34" i="11"/>
  <c r="K33" i="11"/>
  <c r="J33" i="11"/>
  <c r="I33" i="11"/>
  <c r="K32" i="11"/>
  <c r="J32" i="11"/>
  <c r="I32" i="11"/>
  <c r="K31" i="11"/>
  <c r="J31" i="11"/>
  <c r="I31" i="11"/>
  <c r="K30" i="11"/>
  <c r="J30" i="11"/>
  <c r="I30" i="11"/>
  <c r="K29" i="11"/>
  <c r="J29" i="11"/>
  <c r="I29" i="11"/>
  <c r="K28" i="11"/>
  <c r="J28" i="11"/>
  <c r="I28" i="11"/>
  <c r="K27" i="11"/>
  <c r="J27" i="11"/>
  <c r="I27" i="11"/>
  <c r="K26" i="11"/>
  <c r="J26" i="11"/>
  <c r="I26" i="11"/>
  <c r="K25" i="11"/>
  <c r="J25" i="11"/>
  <c r="I25" i="11"/>
  <c r="K24" i="11"/>
  <c r="J24" i="11"/>
  <c r="I24" i="11"/>
  <c r="K23" i="11"/>
  <c r="J23" i="11"/>
  <c r="I23" i="11"/>
  <c r="K22" i="11"/>
  <c r="J22" i="11"/>
  <c r="I22" i="11"/>
  <c r="K21" i="11"/>
  <c r="J21" i="11"/>
  <c r="I21" i="11"/>
  <c r="K20" i="11"/>
  <c r="J20" i="11"/>
  <c r="I20" i="11"/>
  <c r="K19" i="11"/>
  <c r="J19" i="11"/>
  <c r="I19" i="11"/>
  <c r="K18" i="11"/>
  <c r="J18" i="11"/>
  <c r="I18" i="11"/>
  <c r="K17" i="11"/>
  <c r="J17" i="11"/>
  <c r="I17" i="11"/>
  <c r="K16" i="11"/>
  <c r="J16" i="11"/>
  <c r="I16" i="11"/>
  <c r="K15" i="11"/>
  <c r="J15" i="11"/>
  <c r="I15" i="11"/>
  <c r="K14" i="11"/>
  <c r="J14" i="11"/>
  <c r="I14" i="11"/>
  <c r="K13" i="11"/>
  <c r="J13" i="11"/>
  <c r="I13" i="11"/>
  <c r="K12" i="11"/>
  <c r="J12" i="11"/>
  <c r="I12" i="11"/>
  <c r="K11" i="11"/>
  <c r="J11" i="11"/>
  <c r="I11" i="11"/>
  <c r="K10" i="11"/>
  <c r="J10" i="11"/>
  <c r="I10" i="11"/>
  <c r="K9" i="11"/>
  <c r="J9" i="11"/>
  <c r="I9" i="11"/>
  <c r="K8" i="11"/>
  <c r="J8" i="11"/>
  <c r="I8" i="11"/>
  <c r="K7" i="11"/>
  <c r="J7" i="11"/>
  <c r="I7" i="11"/>
  <c r="K6" i="11"/>
  <c r="J6" i="11"/>
  <c r="I6" i="11"/>
  <c r="K5" i="11"/>
  <c r="J5" i="11"/>
  <c r="I5" i="11"/>
  <c r="K4" i="11"/>
  <c r="J4" i="11"/>
  <c r="I4" i="11"/>
  <c r="K198" i="10"/>
  <c r="J198" i="10"/>
  <c r="I198" i="10"/>
  <c r="K197" i="10"/>
  <c r="J197" i="10"/>
  <c r="I197" i="10"/>
  <c r="K196" i="10"/>
  <c r="J196" i="10"/>
  <c r="I196" i="10"/>
  <c r="K195" i="10"/>
  <c r="J195" i="10"/>
  <c r="I195" i="10"/>
  <c r="K194" i="10"/>
  <c r="J194" i="10"/>
  <c r="I194" i="10"/>
  <c r="K193" i="10"/>
  <c r="J193" i="10"/>
  <c r="I193" i="10"/>
  <c r="K192" i="10"/>
  <c r="J192" i="10"/>
  <c r="I192" i="10"/>
  <c r="K191" i="10"/>
  <c r="J191" i="10"/>
  <c r="I191" i="10"/>
  <c r="K190" i="10"/>
  <c r="J190" i="10"/>
  <c r="I190" i="10"/>
  <c r="K189" i="10"/>
  <c r="J189" i="10"/>
  <c r="I189" i="10"/>
  <c r="K188" i="10"/>
  <c r="J188" i="10"/>
  <c r="I188" i="10"/>
  <c r="K187" i="10"/>
  <c r="J187" i="10"/>
  <c r="I187" i="10"/>
  <c r="K186" i="10"/>
  <c r="J186" i="10"/>
  <c r="I186" i="10"/>
  <c r="K185" i="10"/>
  <c r="J185" i="10"/>
  <c r="I185" i="10"/>
  <c r="K184" i="10"/>
  <c r="J184" i="10"/>
  <c r="I184" i="10"/>
  <c r="K183" i="10"/>
  <c r="J183" i="10"/>
  <c r="I183" i="10"/>
  <c r="K182" i="10"/>
  <c r="J182" i="10"/>
  <c r="I182" i="10"/>
  <c r="K181" i="10"/>
  <c r="J181" i="10"/>
  <c r="I181" i="10"/>
  <c r="K180" i="10"/>
  <c r="J180" i="10"/>
  <c r="I180" i="10"/>
  <c r="K179" i="10"/>
  <c r="J179" i="10"/>
  <c r="I179" i="10"/>
  <c r="K178" i="10"/>
  <c r="J178" i="10"/>
  <c r="I178" i="10"/>
  <c r="K177" i="10"/>
  <c r="J177" i="10"/>
  <c r="I177" i="10"/>
  <c r="K176" i="10"/>
  <c r="J176" i="10"/>
  <c r="I176" i="10"/>
  <c r="K175" i="10"/>
  <c r="J175" i="10"/>
  <c r="I175" i="10"/>
  <c r="K174" i="10"/>
  <c r="J174" i="10"/>
  <c r="I174" i="10"/>
  <c r="K173" i="10"/>
  <c r="J173" i="10"/>
  <c r="I173" i="10"/>
  <c r="K172" i="10"/>
  <c r="J172" i="10"/>
  <c r="I172" i="10"/>
  <c r="K171" i="10"/>
  <c r="J171" i="10"/>
  <c r="I171" i="10"/>
  <c r="K170" i="10"/>
  <c r="J170" i="10"/>
  <c r="I170" i="10"/>
  <c r="K169" i="10"/>
  <c r="J169" i="10"/>
  <c r="I169" i="10"/>
  <c r="K168" i="10"/>
  <c r="J168" i="10"/>
  <c r="I168" i="10"/>
  <c r="K167" i="10"/>
  <c r="J167" i="10"/>
  <c r="I167" i="10"/>
  <c r="K166" i="10"/>
  <c r="J166" i="10"/>
  <c r="I166" i="10"/>
  <c r="K165" i="10"/>
  <c r="J165" i="10"/>
  <c r="I165" i="10"/>
  <c r="K164" i="10"/>
  <c r="J164" i="10"/>
  <c r="I164" i="10"/>
  <c r="K163" i="10"/>
  <c r="J163" i="10"/>
  <c r="I163" i="10"/>
  <c r="K162" i="10"/>
  <c r="J162" i="10"/>
  <c r="I162" i="10"/>
  <c r="K161" i="10"/>
  <c r="J161" i="10"/>
  <c r="I161" i="10"/>
  <c r="K160" i="10"/>
  <c r="J160" i="10"/>
  <c r="I160" i="10"/>
  <c r="K159" i="10"/>
  <c r="J159" i="10"/>
  <c r="I159" i="10"/>
  <c r="K158" i="10"/>
  <c r="J158" i="10"/>
  <c r="I158" i="10"/>
  <c r="K157" i="10"/>
  <c r="J157" i="10"/>
  <c r="I157" i="10"/>
  <c r="K156" i="10"/>
  <c r="J156" i="10"/>
  <c r="I156" i="10"/>
  <c r="K155" i="10"/>
  <c r="J155" i="10"/>
  <c r="I155" i="10"/>
  <c r="K154" i="10"/>
  <c r="J154" i="10"/>
  <c r="I154" i="10"/>
  <c r="K153" i="10"/>
  <c r="J153" i="10"/>
  <c r="I153" i="10"/>
  <c r="K152" i="10"/>
  <c r="J152" i="10"/>
  <c r="I152" i="10"/>
  <c r="K151" i="10"/>
  <c r="J151" i="10"/>
  <c r="I151" i="10"/>
  <c r="K150" i="10"/>
  <c r="J150" i="10"/>
  <c r="I150" i="10"/>
  <c r="K149" i="10"/>
  <c r="J149" i="10"/>
  <c r="I149" i="10"/>
  <c r="K148" i="10"/>
  <c r="J148" i="10"/>
  <c r="I148" i="10"/>
  <c r="K147" i="10"/>
  <c r="J147" i="10"/>
  <c r="I147" i="10"/>
  <c r="K146" i="10"/>
  <c r="J146" i="10"/>
  <c r="I146" i="10"/>
  <c r="K145" i="10"/>
  <c r="J145" i="10"/>
  <c r="I145" i="10"/>
  <c r="K144" i="10"/>
  <c r="J144" i="10"/>
  <c r="I144" i="10"/>
  <c r="K143" i="10"/>
  <c r="J143" i="10"/>
  <c r="I143" i="10"/>
  <c r="K142" i="10"/>
  <c r="J142" i="10"/>
  <c r="I142" i="10"/>
  <c r="K141" i="10"/>
  <c r="J141" i="10"/>
  <c r="I141" i="10"/>
  <c r="K140" i="10"/>
  <c r="J140" i="10"/>
  <c r="I140" i="10"/>
  <c r="K139" i="10"/>
  <c r="J139" i="10"/>
  <c r="I139" i="10"/>
  <c r="K138" i="10"/>
  <c r="J138" i="10"/>
  <c r="I138" i="10"/>
  <c r="K137" i="10"/>
  <c r="J137" i="10"/>
  <c r="I137" i="10"/>
  <c r="K136" i="10"/>
  <c r="J136" i="10"/>
  <c r="I136" i="10"/>
  <c r="K135" i="10"/>
  <c r="J135" i="10"/>
  <c r="I135" i="10"/>
  <c r="K134" i="10"/>
  <c r="J134" i="10"/>
  <c r="I134" i="10"/>
  <c r="K133" i="10"/>
  <c r="J133" i="10"/>
  <c r="I133" i="10"/>
  <c r="K132" i="10"/>
  <c r="J132" i="10"/>
  <c r="I132" i="10"/>
  <c r="K131" i="10"/>
  <c r="J131" i="10"/>
  <c r="I131" i="10"/>
  <c r="K130" i="10"/>
  <c r="J130" i="10"/>
  <c r="I130" i="10"/>
  <c r="K129" i="10"/>
  <c r="J129" i="10"/>
  <c r="I129" i="10"/>
  <c r="K128" i="10"/>
  <c r="J128" i="10"/>
  <c r="I128" i="10"/>
  <c r="K127" i="10"/>
  <c r="J127" i="10"/>
  <c r="I127" i="10"/>
  <c r="K126" i="10"/>
  <c r="J126" i="10"/>
  <c r="I126" i="10"/>
  <c r="K125" i="10"/>
  <c r="J125" i="10"/>
  <c r="I125" i="10"/>
  <c r="K124" i="10"/>
  <c r="J124" i="10"/>
  <c r="I124" i="10"/>
  <c r="K123" i="10"/>
  <c r="J123" i="10"/>
  <c r="I123" i="10"/>
  <c r="K122" i="10"/>
  <c r="J122" i="10"/>
  <c r="I122" i="10"/>
  <c r="K121" i="10"/>
  <c r="J121" i="10"/>
  <c r="I121" i="10"/>
  <c r="K120" i="10"/>
  <c r="J120" i="10"/>
  <c r="I120" i="10"/>
  <c r="K119" i="10"/>
  <c r="J119" i="10"/>
  <c r="I119" i="10"/>
  <c r="K118" i="10"/>
  <c r="J118" i="10"/>
  <c r="I118" i="10"/>
  <c r="K117" i="10"/>
  <c r="J117" i="10"/>
  <c r="I117" i="10"/>
  <c r="K116" i="10"/>
  <c r="J116" i="10"/>
  <c r="I116" i="10"/>
  <c r="K115" i="10"/>
  <c r="J115" i="10"/>
  <c r="I115" i="10"/>
  <c r="K114" i="10"/>
  <c r="J114" i="10"/>
  <c r="I114" i="10"/>
  <c r="K113" i="10"/>
  <c r="J113" i="10"/>
  <c r="I113" i="10"/>
  <c r="K112" i="10"/>
  <c r="J112" i="10"/>
  <c r="I112" i="10"/>
  <c r="K111" i="10"/>
  <c r="J111" i="10"/>
  <c r="I111" i="10"/>
  <c r="K110" i="10"/>
  <c r="J110" i="10"/>
  <c r="I110" i="10"/>
  <c r="K109" i="10"/>
  <c r="J109" i="10"/>
  <c r="I109" i="10"/>
  <c r="K108" i="10"/>
  <c r="J108" i="10"/>
  <c r="I108" i="10"/>
  <c r="K107" i="10"/>
  <c r="J107" i="10"/>
  <c r="I107" i="10"/>
  <c r="K106" i="10"/>
  <c r="J106" i="10"/>
  <c r="I106" i="10"/>
  <c r="K105" i="10"/>
  <c r="J105" i="10"/>
  <c r="I105" i="10"/>
  <c r="K104" i="10"/>
  <c r="J104" i="10"/>
  <c r="I104" i="10"/>
  <c r="K103" i="10"/>
  <c r="J103" i="10"/>
  <c r="I103" i="10"/>
  <c r="K102" i="10"/>
  <c r="J102" i="10"/>
  <c r="I102" i="10"/>
  <c r="K101" i="10"/>
  <c r="J101" i="10"/>
  <c r="I101" i="10"/>
  <c r="K100" i="10"/>
  <c r="J100" i="10"/>
  <c r="I100" i="10"/>
  <c r="K99" i="10"/>
  <c r="J99" i="10"/>
  <c r="I99" i="10"/>
  <c r="K98" i="10"/>
  <c r="J98" i="10"/>
  <c r="I98" i="10"/>
  <c r="K97" i="10"/>
  <c r="J97" i="10"/>
  <c r="I97" i="10"/>
  <c r="K96" i="10"/>
  <c r="J96" i="10"/>
  <c r="I96" i="10"/>
  <c r="K95" i="10"/>
  <c r="J95" i="10"/>
  <c r="I95" i="10"/>
  <c r="K94" i="10"/>
  <c r="J94" i="10"/>
  <c r="I94" i="10"/>
  <c r="K93" i="10"/>
  <c r="J93" i="10"/>
  <c r="I93" i="10"/>
  <c r="K92" i="10"/>
  <c r="J92" i="10"/>
  <c r="I92" i="10"/>
  <c r="K91" i="10"/>
  <c r="J91" i="10"/>
  <c r="I91" i="10"/>
  <c r="K90" i="10"/>
  <c r="J90" i="10"/>
  <c r="I90" i="10"/>
  <c r="K89" i="10"/>
  <c r="J89" i="10"/>
  <c r="I89" i="10"/>
  <c r="K88" i="10"/>
  <c r="J88" i="10"/>
  <c r="I88" i="10"/>
  <c r="K87" i="10"/>
  <c r="J87" i="10"/>
  <c r="I87" i="10"/>
  <c r="K86" i="10"/>
  <c r="J86" i="10"/>
  <c r="I86" i="10"/>
  <c r="K85" i="10"/>
  <c r="J85" i="10"/>
  <c r="I85" i="10"/>
  <c r="K84" i="10"/>
  <c r="J84" i="10"/>
  <c r="I84" i="10"/>
  <c r="K83" i="10"/>
  <c r="J83" i="10"/>
  <c r="I83" i="10"/>
  <c r="K82" i="10"/>
  <c r="J82" i="10"/>
  <c r="I82" i="10"/>
  <c r="K81" i="10"/>
  <c r="J81" i="10"/>
  <c r="I81" i="10"/>
  <c r="K80" i="10"/>
  <c r="J80" i="10"/>
  <c r="I80" i="10"/>
  <c r="K79" i="10"/>
  <c r="J79" i="10"/>
  <c r="I79" i="10"/>
  <c r="K78" i="10"/>
  <c r="J78" i="10"/>
  <c r="I78" i="10"/>
  <c r="K77" i="10"/>
  <c r="J77" i="10"/>
  <c r="I77" i="10"/>
  <c r="K76" i="10"/>
  <c r="J76" i="10"/>
  <c r="I76" i="10"/>
  <c r="K75" i="10"/>
  <c r="J75" i="10"/>
  <c r="I75" i="10"/>
  <c r="K74" i="10"/>
  <c r="J74" i="10"/>
  <c r="I74" i="10"/>
  <c r="K73" i="10"/>
  <c r="J73" i="10"/>
  <c r="I73" i="10"/>
  <c r="K72" i="10"/>
  <c r="J72" i="10"/>
  <c r="I72" i="10"/>
  <c r="K71" i="10"/>
  <c r="J71" i="10"/>
  <c r="I71" i="10"/>
  <c r="K70" i="10"/>
  <c r="J70" i="10"/>
  <c r="I70" i="10"/>
  <c r="K69" i="10"/>
  <c r="J69" i="10"/>
  <c r="I69" i="10"/>
  <c r="K68" i="10"/>
  <c r="J68" i="10"/>
  <c r="I68" i="10"/>
  <c r="K67" i="10"/>
  <c r="J67" i="10"/>
  <c r="I67" i="10"/>
  <c r="K66" i="10"/>
  <c r="J66" i="10"/>
  <c r="I66" i="10"/>
  <c r="K65" i="10"/>
  <c r="J65" i="10"/>
  <c r="I65" i="10"/>
  <c r="K64" i="10"/>
  <c r="J64" i="10"/>
  <c r="I64" i="10"/>
  <c r="K63" i="10"/>
  <c r="J63" i="10"/>
  <c r="I63" i="10"/>
  <c r="K62" i="10"/>
  <c r="J62" i="10"/>
  <c r="I62" i="10"/>
  <c r="K61" i="10"/>
  <c r="J61" i="10"/>
  <c r="I61" i="10"/>
  <c r="K60" i="10"/>
  <c r="J60" i="10"/>
  <c r="I60" i="10"/>
  <c r="K59" i="10"/>
  <c r="J59" i="10"/>
  <c r="I59" i="10"/>
  <c r="K58" i="10"/>
  <c r="J58" i="10"/>
  <c r="I58" i="10"/>
  <c r="K57" i="10"/>
  <c r="J57" i="10"/>
  <c r="I57" i="10"/>
  <c r="K56" i="10"/>
  <c r="J56" i="10"/>
  <c r="I56" i="10"/>
  <c r="K55" i="10"/>
  <c r="J55" i="10"/>
  <c r="I55" i="10"/>
  <c r="K54" i="10"/>
  <c r="J54" i="10"/>
  <c r="I54" i="10"/>
  <c r="K53" i="10"/>
  <c r="J53" i="10"/>
  <c r="I53" i="10"/>
  <c r="K52" i="10"/>
  <c r="J52" i="10"/>
  <c r="I52" i="10"/>
  <c r="K51" i="10"/>
  <c r="J51" i="10"/>
  <c r="I51" i="10"/>
  <c r="K50" i="10"/>
  <c r="J50" i="10"/>
  <c r="I50" i="10"/>
  <c r="K49" i="10"/>
  <c r="J49" i="10"/>
  <c r="I49" i="10"/>
  <c r="K48" i="10"/>
  <c r="J48" i="10"/>
  <c r="I48" i="10"/>
  <c r="K47" i="10"/>
  <c r="J47" i="10"/>
  <c r="I47" i="10"/>
  <c r="K46" i="10"/>
  <c r="J46" i="10"/>
  <c r="I46" i="10"/>
  <c r="K45" i="10"/>
  <c r="J45" i="10"/>
  <c r="I45" i="10"/>
  <c r="K44" i="10"/>
  <c r="J44" i="10"/>
  <c r="I44" i="10"/>
  <c r="K43" i="10"/>
  <c r="J43" i="10"/>
  <c r="I43" i="10"/>
  <c r="K42" i="10"/>
  <c r="J42" i="10"/>
  <c r="I42" i="10"/>
  <c r="K41" i="10"/>
  <c r="J41" i="10"/>
  <c r="I41" i="10"/>
  <c r="K40" i="10"/>
  <c r="J40" i="10"/>
  <c r="I40" i="10"/>
  <c r="K39" i="10"/>
  <c r="J39" i="10"/>
  <c r="I39" i="10"/>
  <c r="K38" i="10"/>
  <c r="J38" i="10"/>
  <c r="I38" i="10"/>
  <c r="K37" i="10"/>
  <c r="J37" i="10"/>
  <c r="I37" i="10"/>
  <c r="K36" i="10"/>
  <c r="J36" i="10"/>
  <c r="I36" i="10"/>
  <c r="K35" i="10"/>
  <c r="J35" i="10"/>
  <c r="I35" i="10"/>
  <c r="K34" i="10"/>
  <c r="J34" i="10"/>
  <c r="I34" i="10"/>
  <c r="K33" i="10"/>
  <c r="J33" i="10"/>
  <c r="I33" i="10"/>
  <c r="K32" i="10"/>
  <c r="J32" i="10"/>
  <c r="I32" i="10"/>
  <c r="K31" i="10"/>
  <c r="J31" i="10"/>
  <c r="I31" i="10"/>
  <c r="K30" i="10"/>
  <c r="J30" i="10"/>
  <c r="I30" i="10"/>
  <c r="K29" i="10"/>
  <c r="J29" i="10"/>
  <c r="I29" i="10"/>
  <c r="K28" i="10"/>
  <c r="J28" i="10"/>
  <c r="I28" i="10"/>
  <c r="K27" i="10"/>
  <c r="J27" i="10"/>
  <c r="I27" i="10"/>
  <c r="K26" i="10"/>
  <c r="J26" i="10"/>
  <c r="I26" i="10"/>
  <c r="K25" i="10"/>
  <c r="J25" i="10"/>
  <c r="I25" i="10"/>
  <c r="K24" i="10"/>
  <c r="J24" i="10"/>
  <c r="I24" i="10"/>
  <c r="K23" i="10"/>
  <c r="J23" i="10"/>
  <c r="I23" i="10"/>
  <c r="K22" i="10"/>
  <c r="J22" i="10"/>
  <c r="I22" i="10"/>
  <c r="K21" i="10"/>
  <c r="J21" i="10"/>
  <c r="I21" i="10"/>
  <c r="K20" i="10"/>
  <c r="J20" i="10"/>
  <c r="I20" i="10"/>
  <c r="K19" i="10"/>
  <c r="J19" i="10"/>
  <c r="I19" i="10"/>
  <c r="K18" i="10"/>
  <c r="J18" i="10"/>
  <c r="I18" i="10"/>
  <c r="K17" i="10"/>
  <c r="J17" i="10"/>
  <c r="I17" i="10"/>
  <c r="K16" i="10"/>
  <c r="J16" i="10"/>
  <c r="I16" i="10"/>
  <c r="K15" i="10"/>
  <c r="J15" i="10"/>
  <c r="I15" i="10"/>
  <c r="K14" i="10"/>
  <c r="J14" i="10"/>
  <c r="I14" i="10"/>
  <c r="K13" i="10"/>
  <c r="J13" i="10"/>
  <c r="I13" i="10"/>
  <c r="K12" i="10"/>
  <c r="J12" i="10"/>
  <c r="I12" i="10"/>
  <c r="K11" i="10"/>
  <c r="J11" i="10"/>
  <c r="I11" i="10"/>
  <c r="K10" i="10"/>
  <c r="J10" i="10"/>
  <c r="I10" i="10"/>
  <c r="K9" i="10"/>
  <c r="J9" i="10"/>
  <c r="I9" i="10"/>
  <c r="K8" i="10"/>
  <c r="J8" i="10"/>
  <c r="I8" i="10"/>
  <c r="K7" i="10"/>
  <c r="J7" i="10"/>
  <c r="I7" i="10"/>
  <c r="K6" i="10"/>
  <c r="J6" i="10"/>
  <c r="I6" i="10"/>
  <c r="K5" i="10"/>
  <c r="J5" i="10"/>
  <c r="I5" i="10"/>
  <c r="K4" i="10"/>
  <c r="J4" i="10"/>
  <c r="I4" i="10"/>
  <c r="M2" i="10"/>
  <c r="L19" i="9"/>
  <c r="L35" i="9"/>
  <c r="L129" i="9"/>
  <c r="L161" i="9"/>
  <c r="L163" i="9"/>
  <c r="L177" i="9"/>
  <c r="K198" i="9"/>
  <c r="J198" i="9"/>
  <c r="L198" i="9" s="1"/>
  <c r="I198" i="9"/>
  <c r="K197" i="9"/>
  <c r="J197" i="9"/>
  <c r="L197" i="9" s="1"/>
  <c r="I197" i="9"/>
  <c r="K196" i="9"/>
  <c r="J196" i="9"/>
  <c r="L196" i="9" s="1"/>
  <c r="I196" i="9"/>
  <c r="K195" i="9"/>
  <c r="J195" i="9"/>
  <c r="L195" i="9" s="1"/>
  <c r="I195" i="9"/>
  <c r="K194" i="9"/>
  <c r="J194" i="9"/>
  <c r="L194" i="9" s="1"/>
  <c r="I194" i="9"/>
  <c r="K193" i="9"/>
  <c r="J193" i="9"/>
  <c r="L193" i="9" s="1"/>
  <c r="I193" i="9"/>
  <c r="K192" i="9"/>
  <c r="J192" i="9"/>
  <c r="L192" i="9" s="1"/>
  <c r="I192" i="9"/>
  <c r="K191" i="9"/>
  <c r="J191" i="9"/>
  <c r="L191" i="9" s="1"/>
  <c r="I191" i="9"/>
  <c r="K190" i="9"/>
  <c r="J190" i="9"/>
  <c r="L190" i="9" s="1"/>
  <c r="I190" i="9"/>
  <c r="K189" i="9"/>
  <c r="J189" i="9"/>
  <c r="L189" i="9" s="1"/>
  <c r="I189" i="9"/>
  <c r="K188" i="9"/>
  <c r="J188" i="9"/>
  <c r="L188" i="9" s="1"/>
  <c r="I188" i="9"/>
  <c r="K187" i="9"/>
  <c r="J187" i="9"/>
  <c r="L187" i="9" s="1"/>
  <c r="I187" i="9"/>
  <c r="K186" i="9"/>
  <c r="J186" i="9"/>
  <c r="L186" i="9" s="1"/>
  <c r="I186" i="9"/>
  <c r="K185" i="9"/>
  <c r="J185" i="9"/>
  <c r="L185" i="9" s="1"/>
  <c r="I185" i="9"/>
  <c r="K184" i="9"/>
  <c r="J184" i="9"/>
  <c r="L184" i="9" s="1"/>
  <c r="I184" i="9"/>
  <c r="K183" i="9"/>
  <c r="J183" i="9"/>
  <c r="L183" i="9" s="1"/>
  <c r="I183" i="9"/>
  <c r="K182" i="9"/>
  <c r="J182" i="9"/>
  <c r="L182" i="9" s="1"/>
  <c r="I182" i="9"/>
  <c r="K181" i="9"/>
  <c r="J181" i="9"/>
  <c r="L181" i="9" s="1"/>
  <c r="I181" i="9"/>
  <c r="K180" i="9"/>
  <c r="J180" i="9"/>
  <c r="L180" i="9" s="1"/>
  <c r="I180" i="9"/>
  <c r="K179" i="9"/>
  <c r="J179" i="9"/>
  <c r="L179" i="9" s="1"/>
  <c r="I179" i="9"/>
  <c r="K178" i="9"/>
  <c r="J178" i="9"/>
  <c r="L178" i="9" s="1"/>
  <c r="I178" i="9"/>
  <c r="K177" i="9"/>
  <c r="J177" i="9"/>
  <c r="I177" i="9"/>
  <c r="K176" i="9"/>
  <c r="J176" i="9"/>
  <c r="L176" i="9" s="1"/>
  <c r="I176" i="9"/>
  <c r="K175" i="9"/>
  <c r="J175" i="9"/>
  <c r="L175" i="9" s="1"/>
  <c r="I175" i="9"/>
  <c r="K174" i="9"/>
  <c r="J174" i="9"/>
  <c r="L174" i="9" s="1"/>
  <c r="I174" i="9"/>
  <c r="K173" i="9"/>
  <c r="J173" i="9"/>
  <c r="L173" i="9" s="1"/>
  <c r="I173" i="9"/>
  <c r="K172" i="9"/>
  <c r="J172" i="9"/>
  <c r="L172" i="9" s="1"/>
  <c r="I172" i="9"/>
  <c r="K171" i="9"/>
  <c r="J171" i="9"/>
  <c r="L171" i="9" s="1"/>
  <c r="I171" i="9"/>
  <c r="K170" i="9"/>
  <c r="J170" i="9"/>
  <c r="L170" i="9" s="1"/>
  <c r="I170" i="9"/>
  <c r="K169" i="9"/>
  <c r="J169" i="9"/>
  <c r="L169" i="9" s="1"/>
  <c r="I169" i="9"/>
  <c r="K168" i="9"/>
  <c r="J168" i="9"/>
  <c r="L168" i="9" s="1"/>
  <c r="I168" i="9"/>
  <c r="K167" i="9"/>
  <c r="J167" i="9"/>
  <c r="L167" i="9" s="1"/>
  <c r="I167" i="9"/>
  <c r="K166" i="9"/>
  <c r="J166" i="9"/>
  <c r="L166" i="9" s="1"/>
  <c r="I166" i="9"/>
  <c r="K165" i="9"/>
  <c r="J165" i="9"/>
  <c r="L165" i="9" s="1"/>
  <c r="I165" i="9"/>
  <c r="K164" i="9"/>
  <c r="J164" i="9"/>
  <c r="L164" i="9" s="1"/>
  <c r="I164" i="9"/>
  <c r="K163" i="9"/>
  <c r="J163" i="9"/>
  <c r="I163" i="9"/>
  <c r="K162" i="9"/>
  <c r="J162" i="9"/>
  <c r="L162" i="9" s="1"/>
  <c r="I162" i="9"/>
  <c r="K161" i="9"/>
  <c r="J161" i="9"/>
  <c r="I161" i="9"/>
  <c r="K160" i="9"/>
  <c r="J160" i="9"/>
  <c r="L160" i="9" s="1"/>
  <c r="I160" i="9"/>
  <c r="K159" i="9"/>
  <c r="J159" i="9"/>
  <c r="L159" i="9" s="1"/>
  <c r="I159" i="9"/>
  <c r="K158" i="9"/>
  <c r="J158" i="9"/>
  <c r="L158" i="9" s="1"/>
  <c r="I158" i="9"/>
  <c r="K157" i="9"/>
  <c r="J157" i="9"/>
  <c r="L157" i="9" s="1"/>
  <c r="I157" i="9"/>
  <c r="K156" i="9"/>
  <c r="J156" i="9"/>
  <c r="L156" i="9" s="1"/>
  <c r="I156" i="9"/>
  <c r="K155" i="9"/>
  <c r="J155" i="9"/>
  <c r="L155" i="9" s="1"/>
  <c r="I155" i="9"/>
  <c r="K154" i="9"/>
  <c r="J154" i="9"/>
  <c r="L154" i="9" s="1"/>
  <c r="I154" i="9"/>
  <c r="K153" i="9"/>
  <c r="J153" i="9"/>
  <c r="L153" i="9" s="1"/>
  <c r="I153" i="9"/>
  <c r="K152" i="9"/>
  <c r="J152" i="9"/>
  <c r="L152" i="9" s="1"/>
  <c r="I152" i="9"/>
  <c r="K151" i="9"/>
  <c r="J151" i="9"/>
  <c r="L151" i="9" s="1"/>
  <c r="I151" i="9"/>
  <c r="K150" i="9"/>
  <c r="J150" i="9"/>
  <c r="L150" i="9" s="1"/>
  <c r="I150" i="9"/>
  <c r="K149" i="9"/>
  <c r="J149" i="9"/>
  <c r="L149" i="9" s="1"/>
  <c r="I149" i="9"/>
  <c r="K148" i="9"/>
  <c r="J148" i="9"/>
  <c r="L148" i="9" s="1"/>
  <c r="I148" i="9"/>
  <c r="K147" i="9"/>
  <c r="J147" i="9"/>
  <c r="L147" i="9" s="1"/>
  <c r="I147" i="9"/>
  <c r="K146" i="9"/>
  <c r="J146" i="9"/>
  <c r="L146" i="9" s="1"/>
  <c r="I146" i="9"/>
  <c r="K145" i="9"/>
  <c r="J145" i="9"/>
  <c r="L145" i="9" s="1"/>
  <c r="I145" i="9"/>
  <c r="K144" i="9"/>
  <c r="J144" i="9"/>
  <c r="L144" i="9" s="1"/>
  <c r="I144" i="9"/>
  <c r="K143" i="9"/>
  <c r="J143" i="9"/>
  <c r="L143" i="9" s="1"/>
  <c r="I143" i="9"/>
  <c r="K142" i="9"/>
  <c r="J142" i="9"/>
  <c r="L142" i="9" s="1"/>
  <c r="I142" i="9"/>
  <c r="K141" i="9"/>
  <c r="J141" i="9"/>
  <c r="L141" i="9" s="1"/>
  <c r="I141" i="9"/>
  <c r="K140" i="9"/>
  <c r="J140" i="9"/>
  <c r="L140" i="9" s="1"/>
  <c r="I140" i="9"/>
  <c r="K139" i="9"/>
  <c r="J139" i="9"/>
  <c r="L139" i="9" s="1"/>
  <c r="I139" i="9"/>
  <c r="K138" i="9"/>
  <c r="J138" i="9"/>
  <c r="L138" i="9" s="1"/>
  <c r="I138" i="9"/>
  <c r="K137" i="9"/>
  <c r="J137" i="9"/>
  <c r="L137" i="9" s="1"/>
  <c r="I137" i="9"/>
  <c r="K136" i="9"/>
  <c r="J136" i="9"/>
  <c r="L136" i="9" s="1"/>
  <c r="I136" i="9"/>
  <c r="K135" i="9"/>
  <c r="J135" i="9"/>
  <c r="L135" i="9" s="1"/>
  <c r="I135" i="9"/>
  <c r="K134" i="9"/>
  <c r="J134" i="9"/>
  <c r="L134" i="9" s="1"/>
  <c r="I134" i="9"/>
  <c r="K133" i="9"/>
  <c r="J133" i="9"/>
  <c r="L133" i="9" s="1"/>
  <c r="I133" i="9"/>
  <c r="K132" i="9"/>
  <c r="J132" i="9"/>
  <c r="L132" i="9" s="1"/>
  <c r="I132" i="9"/>
  <c r="K131" i="9"/>
  <c r="J131" i="9"/>
  <c r="L131" i="9" s="1"/>
  <c r="I131" i="9"/>
  <c r="K130" i="9"/>
  <c r="J130" i="9"/>
  <c r="L130" i="9" s="1"/>
  <c r="I130" i="9"/>
  <c r="K129" i="9"/>
  <c r="J129" i="9"/>
  <c r="I129" i="9"/>
  <c r="K128" i="9"/>
  <c r="J128" i="9"/>
  <c r="L128" i="9" s="1"/>
  <c r="I128" i="9"/>
  <c r="K127" i="9"/>
  <c r="J127" i="9"/>
  <c r="L127" i="9" s="1"/>
  <c r="I127" i="9"/>
  <c r="K126" i="9"/>
  <c r="J126" i="9"/>
  <c r="L126" i="9" s="1"/>
  <c r="I126" i="9"/>
  <c r="K125" i="9"/>
  <c r="J125" i="9"/>
  <c r="L125" i="9" s="1"/>
  <c r="I125" i="9"/>
  <c r="K124" i="9"/>
  <c r="J124" i="9"/>
  <c r="L124" i="9" s="1"/>
  <c r="I124" i="9"/>
  <c r="K123" i="9"/>
  <c r="J123" i="9"/>
  <c r="L123" i="9" s="1"/>
  <c r="I123" i="9"/>
  <c r="K122" i="9"/>
  <c r="J122" i="9"/>
  <c r="L122" i="9" s="1"/>
  <c r="I122" i="9"/>
  <c r="K121" i="9"/>
  <c r="J121" i="9"/>
  <c r="L121" i="9" s="1"/>
  <c r="I121" i="9"/>
  <c r="K120" i="9"/>
  <c r="J120" i="9"/>
  <c r="L120" i="9" s="1"/>
  <c r="I120" i="9"/>
  <c r="K119" i="9"/>
  <c r="J119" i="9"/>
  <c r="L119" i="9" s="1"/>
  <c r="I119" i="9"/>
  <c r="K118" i="9"/>
  <c r="J118" i="9"/>
  <c r="L118" i="9" s="1"/>
  <c r="I118" i="9"/>
  <c r="K117" i="9"/>
  <c r="J117" i="9"/>
  <c r="L117" i="9" s="1"/>
  <c r="I117" i="9"/>
  <c r="K116" i="9"/>
  <c r="J116" i="9"/>
  <c r="L116" i="9" s="1"/>
  <c r="I116" i="9"/>
  <c r="K115" i="9"/>
  <c r="J115" i="9"/>
  <c r="L115" i="9" s="1"/>
  <c r="I115" i="9"/>
  <c r="K114" i="9"/>
  <c r="J114" i="9"/>
  <c r="L114" i="9" s="1"/>
  <c r="I114" i="9"/>
  <c r="K113" i="9"/>
  <c r="J113" i="9"/>
  <c r="L113" i="9" s="1"/>
  <c r="I113" i="9"/>
  <c r="K112" i="9"/>
  <c r="J112" i="9"/>
  <c r="L112" i="9" s="1"/>
  <c r="I112" i="9"/>
  <c r="K111" i="9"/>
  <c r="J111" i="9"/>
  <c r="L111" i="9" s="1"/>
  <c r="I111" i="9"/>
  <c r="K110" i="9"/>
  <c r="J110" i="9"/>
  <c r="L110" i="9" s="1"/>
  <c r="I110" i="9"/>
  <c r="K109" i="9"/>
  <c r="J109" i="9"/>
  <c r="L109" i="9" s="1"/>
  <c r="I109" i="9"/>
  <c r="K108" i="9"/>
  <c r="J108" i="9"/>
  <c r="L108" i="9" s="1"/>
  <c r="I108" i="9"/>
  <c r="K107" i="9"/>
  <c r="J107" i="9"/>
  <c r="L107" i="9" s="1"/>
  <c r="I107" i="9"/>
  <c r="K106" i="9"/>
  <c r="J106" i="9"/>
  <c r="L106" i="9" s="1"/>
  <c r="I106" i="9"/>
  <c r="K105" i="9"/>
  <c r="J105" i="9"/>
  <c r="L105" i="9" s="1"/>
  <c r="I105" i="9"/>
  <c r="K104" i="9"/>
  <c r="J104" i="9"/>
  <c r="L104" i="9" s="1"/>
  <c r="I104" i="9"/>
  <c r="K103" i="9"/>
  <c r="J103" i="9"/>
  <c r="L103" i="9" s="1"/>
  <c r="I103" i="9"/>
  <c r="K102" i="9"/>
  <c r="J102" i="9"/>
  <c r="L102" i="9" s="1"/>
  <c r="I102" i="9"/>
  <c r="K101" i="9"/>
  <c r="J101" i="9"/>
  <c r="L101" i="9" s="1"/>
  <c r="I101" i="9"/>
  <c r="K100" i="9"/>
  <c r="J100" i="9"/>
  <c r="L100" i="9" s="1"/>
  <c r="I100" i="9"/>
  <c r="K99" i="9"/>
  <c r="J99" i="9"/>
  <c r="L99" i="9" s="1"/>
  <c r="I99" i="9"/>
  <c r="K98" i="9"/>
  <c r="J98" i="9"/>
  <c r="L98" i="9" s="1"/>
  <c r="I98" i="9"/>
  <c r="K97" i="9"/>
  <c r="J97" i="9"/>
  <c r="L97" i="9" s="1"/>
  <c r="I97" i="9"/>
  <c r="K96" i="9"/>
  <c r="J96" i="9"/>
  <c r="L96" i="9" s="1"/>
  <c r="I96" i="9"/>
  <c r="K95" i="9"/>
  <c r="J95" i="9"/>
  <c r="L95" i="9" s="1"/>
  <c r="I95" i="9"/>
  <c r="K94" i="9"/>
  <c r="J94" i="9"/>
  <c r="L94" i="9" s="1"/>
  <c r="I94" i="9"/>
  <c r="K93" i="9"/>
  <c r="J93" i="9"/>
  <c r="L93" i="9" s="1"/>
  <c r="I93" i="9"/>
  <c r="K92" i="9"/>
  <c r="J92" i="9"/>
  <c r="L92" i="9" s="1"/>
  <c r="I92" i="9"/>
  <c r="K91" i="9"/>
  <c r="J91" i="9"/>
  <c r="L91" i="9" s="1"/>
  <c r="I91" i="9"/>
  <c r="K90" i="9"/>
  <c r="J90" i="9"/>
  <c r="L90" i="9" s="1"/>
  <c r="I90" i="9"/>
  <c r="K89" i="9"/>
  <c r="J89" i="9"/>
  <c r="L89" i="9" s="1"/>
  <c r="I89" i="9"/>
  <c r="K88" i="9"/>
  <c r="J88" i="9"/>
  <c r="L88" i="9" s="1"/>
  <c r="I88" i="9"/>
  <c r="K87" i="9"/>
  <c r="J87" i="9"/>
  <c r="L87" i="9" s="1"/>
  <c r="I87" i="9"/>
  <c r="K86" i="9"/>
  <c r="J86" i="9"/>
  <c r="L86" i="9" s="1"/>
  <c r="I86" i="9"/>
  <c r="K85" i="9"/>
  <c r="J85" i="9"/>
  <c r="L85" i="9" s="1"/>
  <c r="I85" i="9"/>
  <c r="K84" i="9"/>
  <c r="J84" i="9"/>
  <c r="L84" i="9" s="1"/>
  <c r="I84" i="9"/>
  <c r="K83" i="9"/>
  <c r="J83" i="9"/>
  <c r="L83" i="9" s="1"/>
  <c r="I83" i="9"/>
  <c r="K82" i="9"/>
  <c r="J82" i="9"/>
  <c r="L82" i="9" s="1"/>
  <c r="I82" i="9"/>
  <c r="K81" i="9"/>
  <c r="J81" i="9"/>
  <c r="L81" i="9" s="1"/>
  <c r="I81" i="9"/>
  <c r="K80" i="9"/>
  <c r="J80" i="9"/>
  <c r="L80" i="9" s="1"/>
  <c r="I80" i="9"/>
  <c r="K79" i="9"/>
  <c r="J79" i="9"/>
  <c r="L79" i="9" s="1"/>
  <c r="I79" i="9"/>
  <c r="K78" i="9"/>
  <c r="J78" i="9"/>
  <c r="L78" i="9" s="1"/>
  <c r="I78" i="9"/>
  <c r="K77" i="9"/>
  <c r="J77" i="9"/>
  <c r="L77" i="9" s="1"/>
  <c r="I77" i="9"/>
  <c r="K76" i="9"/>
  <c r="J76" i="9"/>
  <c r="L76" i="9" s="1"/>
  <c r="I76" i="9"/>
  <c r="K75" i="9"/>
  <c r="J75" i="9"/>
  <c r="L75" i="9" s="1"/>
  <c r="I75" i="9"/>
  <c r="K74" i="9"/>
  <c r="J74" i="9"/>
  <c r="L74" i="9" s="1"/>
  <c r="I74" i="9"/>
  <c r="K73" i="9"/>
  <c r="J73" i="9"/>
  <c r="L73" i="9" s="1"/>
  <c r="I73" i="9"/>
  <c r="K72" i="9"/>
  <c r="J72" i="9"/>
  <c r="L72" i="9" s="1"/>
  <c r="I72" i="9"/>
  <c r="K71" i="9"/>
  <c r="J71" i="9"/>
  <c r="L71" i="9" s="1"/>
  <c r="I71" i="9"/>
  <c r="K70" i="9"/>
  <c r="J70" i="9"/>
  <c r="L70" i="9" s="1"/>
  <c r="I70" i="9"/>
  <c r="K69" i="9"/>
  <c r="J69" i="9"/>
  <c r="L69" i="9" s="1"/>
  <c r="I69" i="9"/>
  <c r="K68" i="9"/>
  <c r="J68" i="9"/>
  <c r="L68" i="9" s="1"/>
  <c r="I68" i="9"/>
  <c r="K67" i="9"/>
  <c r="J67" i="9"/>
  <c r="L67" i="9" s="1"/>
  <c r="I67" i="9"/>
  <c r="K66" i="9"/>
  <c r="J66" i="9"/>
  <c r="L66" i="9" s="1"/>
  <c r="I66" i="9"/>
  <c r="K65" i="9"/>
  <c r="J65" i="9"/>
  <c r="L65" i="9" s="1"/>
  <c r="I65" i="9"/>
  <c r="K64" i="9"/>
  <c r="J64" i="9"/>
  <c r="L64" i="9" s="1"/>
  <c r="I64" i="9"/>
  <c r="K63" i="9"/>
  <c r="J63" i="9"/>
  <c r="L63" i="9" s="1"/>
  <c r="I63" i="9"/>
  <c r="K62" i="9"/>
  <c r="J62" i="9"/>
  <c r="L62" i="9" s="1"/>
  <c r="I62" i="9"/>
  <c r="K61" i="9"/>
  <c r="J61" i="9"/>
  <c r="L61" i="9" s="1"/>
  <c r="I61" i="9"/>
  <c r="K60" i="9"/>
  <c r="J60" i="9"/>
  <c r="L60" i="9" s="1"/>
  <c r="I60" i="9"/>
  <c r="K59" i="9"/>
  <c r="J59" i="9"/>
  <c r="L59" i="9" s="1"/>
  <c r="I59" i="9"/>
  <c r="K58" i="9"/>
  <c r="J58" i="9"/>
  <c r="L58" i="9" s="1"/>
  <c r="I58" i="9"/>
  <c r="K57" i="9"/>
  <c r="J57" i="9"/>
  <c r="L57" i="9" s="1"/>
  <c r="I57" i="9"/>
  <c r="K56" i="9"/>
  <c r="J56" i="9"/>
  <c r="L56" i="9" s="1"/>
  <c r="I56" i="9"/>
  <c r="K55" i="9"/>
  <c r="J55" i="9"/>
  <c r="L55" i="9" s="1"/>
  <c r="I55" i="9"/>
  <c r="K54" i="9"/>
  <c r="J54" i="9"/>
  <c r="L54" i="9" s="1"/>
  <c r="I54" i="9"/>
  <c r="K53" i="9"/>
  <c r="J53" i="9"/>
  <c r="L53" i="9" s="1"/>
  <c r="I53" i="9"/>
  <c r="K52" i="9"/>
  <c r="J52" i="9"/>
  <c r="L52" i="9" s="1"/>
  <c r="I52" i="9"/>
  <c r="K51" i="9"/>
  <c r="J51" i="9"/>
  <c r="L51" i="9" s="1"/>
  <c r="I51" i="9"/>
  <c r="K50" i="9"/>
  <c r="J50" i="9"/>
  <c r="L50" i="9" s="1"/>
  <c r="I50" i="9"/>
  <c r="K49" i="9"/>
  <c r="J49" i="9"/>
  <c r="L49" i="9" s="1"/>
  <c r="I49" i="9"/>
  <c r="K48" i="9"/>
  <c r="J48" i="9"/>
  <c r="L48" i="9" s="1"/>
  <c r="I48" i="9"/>
  <c r="K47" i="9"/>
  <c r="J47" i="9"/>
  <c r="L47" i="9" s="1"/>
  <c r="I47" i="9"/>
  <c r="K46" i="9"/>
  <c r="J46" i="9"/>
  <c r="L46" i="9" s="1"/>
  <c r="I46" i="9"/>
  <c r="K45" i="9"/>
  <c r="J45" i="9"/>
  <c r="L45" i="9" s="1"/>
  <c r="I45" i="9"/>
  <c r="K44" i="9"/>
  <c r="J44" i="9"/>
  <c r="L44" i="9" s="1"/>
  <c r="I44" i="9"/>
  <c r="K43" i="9"/>
  <c r="J43" i="9"/>
  <c r="L43" i="9" s="1"/>
  <c r="I43" i="9"/>
  <c r="K42" i="9"/>
  <c r="J42" i="9"/>
  <c r="L42" i="9" s="1"/>
  <c r="I42" i="9"/>
  <c r="K41" i="9"/>
  <c r="J41" i="9"/>
  <c r="L41" i="9" s="1"/>
  <c r="I41" i="9"/>
  <c r="K40" i="9"/>
  <c r="J40" i="9"/>
  <c r="L40" i="9" s="1"/>
  <c r="I40" i="9"/>
  <c r="K39" i="9"/>
  <c r="J39" i="9"/>
  <c r="L39" i="9" s="1"/>
  <c r="I39" i="9"/>
  <c r="K38" i="9"/>
  <c r="J38" i="9"/>
  <c r="L38" i="9" s="1"/>
  <c r="I38" i="9"/>
  <c r="K37" i="9"/>
  <c r="J37" i="9"/>
  <c r="L37" i="9" s="1"/>
  <c r="I37" i="9"/>
  <c r="K36" i="9"/>
  <c r="J36" i="9"/>
  <c r="L36" i="9" s="1"/>
  <c r="I36" i="9"/>
  <c r="K35" i="9"/>
  <c r="J35" i="9"/>
  <c r="I35" i="9"/>
  <c r="K34" i="9"/>
  <c r="J34" i="9"/>
  <c r="L34" i="9" s="1"/>
  <c r="I34" i="9"/>
  <c r="K33" i="9"/>
  <c r="J33" i="9"/>
  <c r="L33" i="9" s="1"/>
  <c r="I33" i="9"/>
  <c r="K32" i="9"/>
  <c r="J32" i="9"/>
  <c r="L32" i="9" s="1"/>
  <c r="I32" i="9"/>
  <c r="K31" i="9"/>
  <c r="J31" i="9"/>
  <c r="L31" i="9" s="1"/>
  <c r="I31" i="9"/>
  <c r="K30" i="9"/>
  <c r="J30" i="9"/>
  <c r="L30" i="9" s="1"/>
  <c r="I30" i="9"/>
  <c r="K29" i="9"/>
  <c r="J29" i="9"/>
  <c r="L29" i="9" s="1"/>
  <c r="I29" i="9"/>
  <c r="K28" i="9"/>
  <c r="J28" i="9"/>
  <c r="L28" i="9" s="1"/>
  <c r="I28" i="9"/>
  <c r="K27" i="9"/>
  <c r="J27" i="9"/>
  <c r="L27" i="9" s="1"/>
  <c r="I27" i="9"/>
  <c r="K26" i="9"/>
  <c r="J26" i="9"/>
  <c r="L26" i="9" s="1"/>
  <c r="I26" i="9"/>
  <c r="K25" i="9"/>
  <c r="J25" i="9"/>
  <c r="L25" i="9" s="1"/>
  <c r="I25" i="9"/>
  <c r="K24" i="9"/>
  <c r="J24" i="9"/>
  <c r="L24" i="9" s="1"/>
  <c r="I24" i="9"/>
  <c r="K23" i="9"/>
  <c r="J23" i="9"/>
  <c r="L23" i="9" s="1"/>
  <c r="I23" i="9"/>
  <c r="K22" i="9"/>
  <c r="J22" i="9"/>
  <c r="L22" i="9" s="1"/>
  <c r="I22" i="9"/>
  <c r="K21" i="9"/>
  <c r="J21" i="9"/>
  <c r="L21" i="9" s="1"/>
  <c r="I21" i="9"/>
  <c r="K20" i="9"/>
  <c r="J20" i="9"/>
  <c r="L20" i="9" s="1"/>
  <c r="I20" i="9"/>
  <c r="K19" i="9"/>
  <c r="J19" i="9"/>
  <c r="I19" i="9"/>
  <c r="K18" i="9"/>
  <c r="J18" i="9"/>
  <c r="L18" i="9" s="1"/>
  <c r="I18" i="9"/>
  <c r="K17" i="9"/>
  <c r="J17" i="9"/>
  <c r="L17" i="9" s="1"/>
  <c r="I17" i="9"/>
  <c r="K16" i="9"/>
  <c r="J16" i="9"/>
  <c r="L16" i="9" s="1"/>
  <c r="I16" i="9"/>
  <c r="K15" i="9"/>
  <c r="J15" i="9"/>
  <c r="L15" i="9" s="1"/>
  <c r="I15" i="9"/>
  <c r="K14" i="9"/>
  <c r="J14" i="9"/>
  <c r="L14" i="9" s="1"/>
  <c r="I14" i="9"/>
  <c r="K13" i="9"/>
  <c r="J13" i="9"/>
  <c r="L13" i="9" s="1"/>
  <c r="I13" i="9"/>
  <c r="K12" i="9"/>
  <c r="J12" i="9"/>
  <c r="L12" i="9" s="1"/>
  <c r="I12" i="9"/>
  <c r="K11" i="9"/>
  <c r="J11" i="9"/>
  <c r="L11" i="9" s="1"/>
  <c r="I11" i="9"/>
  <c r="K10" i="9"/>
  <c r="J10" i="9"/>
  <c r="L10" i="9" s="1"/>
  <c r="I10" i="9"/>
  <c r="K9" i="9"/>
  <c r="J9" i="9"/>
  <c r="L9" i="9" s="1"/>
  <c r="I9" i="9"/>
  <c r="K8" i="9"/>
  <c r="J8" i="9"/>
  <c r="L8" i="9" s="1"/>
  <c r="I8" i="9"/>
  <c r="K7" i="9"/>
  <c r="J7" i="9"/>
  <c r="L7" i="9" s="1"/>
  <c r="I7" i="9"/>
  <c r="K6" i="9"/>
  <c r="J6" i="9"/>
  <c r="L6" i="9" s="1"/>
  <c r="I6" i="9"/>
  <c r="K5" i="9"/>
  <c r="J5" i="9"/>
  <c r="L5" i="9" s="1"/>
  <c r="I5" i="9"/>
  <c r="K4" i="9"/>
  <c r="J4" i="9"/>
  <c r="L4" i="9" s="1"/>
  <c r="I4" i="9"/>
  <c r="K198" i="8"/>
  <c r="J198" i="8"/>
  <c r="I198" i="8"/>
  <c r="K197" i="8"/>
  <c r="J197" i="8"/>
  <c r="I197" i="8"/>
  <c r="K196" i="8"/>
  <c r="J196" i="8"/>
  <c r="I196" i="8"/>
  <c r="K195" i="8"/>
  <c r="J195" i="8"/>
  <c r="I195" i="8"/>
  <c r="K194" i="8"/>
  <c r="J194" i="8"/>
  <c r="I194" i="8"/>
  <c r="K193" i="8"/>
  <c r="J193" i="8"/>
  <c r="I193" i="8"/>
  <c r="K192" i="8"/>
  <c r="J192" i="8"/>
  <c r="I192" i="8"/>
  <c r="K191" i="8"/>
  <c r="J191" i="8"/>
  <c r="I191" i="8"/>
  <c r="K190" i="8"/>
  <c r="J190" i="8"/>
  <c r="I190" i="8"/>
  <c r="K189" i="8"/>
  <c r="J189" i="8"/>
  <c r="I189" i="8"/>
  <c r="K188" i="8"/>
  <c r="J188" i="8"/>
  <c r="I188" i="8"/>
  <c r="K187" i="8"/>
  <c r="J187" i="8"/>
  <c r="I187" i="8"/>
  <c r="K186" i="8"/>
  <c r="J186" i="8"/>
  <c r="I186" i="8"/>
  <c r="K185" i="8"/>
  <c r="J185" i="8"/>
  <c r="I185" i="8"/>
  <c r="K184" i="8"/>
  <c r="J184" i="8"/>
  <c r="I184" i="8"/>
  <c r="K183" i="8"/>
  <c r="J183" i="8"/>
  <c r="I183" i="8"/>
  <c r="K182" i="8"/>
  <c r="J182" i="8"/>
  <c r="I182" i="8"/>
  <c r="K181" i="8"/>
  <c r="J181" i="8"/>
  <c r="I181" i="8"/>
  <c r="K180" i="8"/>
  <c r="J180" i="8"/>
  <c r="I180" i="8"/>
  <c r="K179" i="8"/>
  <c r="J179" i="8"/>
  <c r="I179" i="8"/>
  <c r="K178" i="8"/>
  <c r="J178" i="8"/>
  <c r="I178" i="8"/>
  <c r="K177" i="8"/>
  <c r="J177" i="8"/>
  <c r="I177" i="8"/>
  <c r="K176" i="8"/>
  <c r="J176" i="8"/>
  <c r="I176" i="8"/>
  <c r="K175" i="8"/>
  <c r="J175" i="8"/>
  <c r="I175" i="8"/>
  <c r="K174" i="8"/>
  <c r="J174" i="8"/>
  <c r="I174" i="8"/>
  <c r="K173" i="8"/>
  <c r="J173" i="8"/>
  <c r="I173" i="8"/>
  <c r="K172" i="8"/>
  <c r="J172" i="8"/>
  <c r="I172" i="8"/>
  <c r="K171" i="8"/>
  <c r="J171" i="8"/>
  <c r="I171" i="8"/>
  <c r="K170" i="8"/>
  <c r="J170" i="8"/>
  <c r="I170" i="8"/>
  <c r="K169" i="8"/>
  <c r="J169" i="8"/>
  <c r="I169" i="8"/>
  <c r="K168" i="8"/>
  <c r="J168" i="8"/>
  <c r="I168" i="8"/>
  <c r="K167" i="8"/>
  <c r="J167" i="8"/>
  <c r="I167" i="8"/>
  <c r="K166" i="8"/>
  <c r="J166" i="8"/>
  <c r="I166" i="8"/>
  <c r="K165" i="8"/>
  <c r="J165" i="8"/>
  <c r="I165" i="8"/>
  <c r="K164" i="8"/>
  <c r="J164" i="8"/>
  <c r="I164" i="8"/>
  <c r="K163" i="8"/>
  <c r="J163" i="8"/>
  <c r="I163" i="8"/>
  <c r="K162" i="8"/>
  <c r="J162" i="8"/>
  <c r="I162" i="8"/>
  <c r="K161" i="8"/>
  <c r="J161" i="8"/>
  <c r="I161" i="8"/>
  <c r="K160" i="8"/>
  <c r="J160" i="8"/>
  <c r="I160" i="8"/>
  <c r="K159" i="8"/>
  <c r="J159" i="8"/>
  <c r="I159" i="8"/>
  <c r="K158" i="8"/>
  <c r="J158" i="8"/>
  <c r="I158" i="8"/>
  <c r="K157" i="8"/>
  <c r="J157" i="8"/>
  <c r="I157" i="8"/>
  <c r="K156" i="8"/>
  <c r="J156" i="8"/>
  <c r="I156" i="8"/>
  <c r="K155" i="8"/>
  <c r="J155" i="8"/>
  <c r="I155" i="8"/>
  <c r="K154" i="8"/>
  <c r="J154" i="8"/>
  <c r="I154" i="8"/>
  <c r="K153" i="8"/>
  <c r="J153" i="8"/>
  <c r="I153" i="8"/>
  <c r="K152" i="8"/>
  <c r="J152" i="8"/>
  <c r="I152" i="8"/>
  <c r="K151" i="8"/>
  <c r="J151" i="8"/>
  <c r="I151" i="8"/>
  <c r="K150" i="8"/>
  <c r="J150" i="8"/>
  <c r="I150" i="8"/>
  <c r="K149" i="8"/>
  <c r="J149" i="8"/>
  <c r="I149" i="8"/>
  <c r="K148" i="8"/>
  <c r="J148" i="8"/>
  <c r="I148" i="8"/>
  <c r="K147" i="8"/>
  <c r="J147" i="8"/>
  <c r="I147" i="8"/>
  <c r="K146" i="8"/>
  <c r="J146" i="8"/>
  <c r="I146" i="8"/>
  <c r="K145" i="8"/>
  <c r="J145" i="8"/>
  <c r="I145" i="8"/>
  <c r="K144" i="8"/>
  <c r="J144" i="8"/>
  <c r="I144" i="8"/>
  <c r="K143" i="8"/>
  <c r="J143" i="8"/>
  <c r="I143" i="8"/>
  <c r="K142" i="8"/>
  <c r="J142" i="8"/>
  <c r="I142" i="8"/>
  <c r="K141" i="8"/>
  <c r="J141" i="8"/>
  <c r="I141" i="8"/>
  <c r="K140" i="8"/>
  <c r="J140" i="8"/>
  <c r="I140" i="8"/>
  <c r="K139" i="8"/>
  <c r="J139" i="8"/>
  <c r="I139" i="8"/>
  <c r="K138" i="8"/>
  <c r="J138" i="8"/>
  <c r="I138" i="8"/>
  <c r="K137" i="8"/>
  <c r="J137" i="8"/>
  <c r="I137" i="8"/>
  <c r="K136" i="8"/>
  <c r="J136" i="8"/>
  <c r="I136" i="8"/>
  <c r="K135" i="8"/>
  <c r="J135" i="8"/>
  <c r="I135" i="8"/>
  <c r="K134" i="8"/>
  <c r="J134" i="8"/>
  <c r="I134" i="8"/>
  <c r="K133" i="8"/>
  <c r="J133" i="8"/>
  <c r="I133" i="8"/>
  <c r="K132" i="8"/>
  <c r="J132" i="8"/>
  <c r="I132" i="8"/>
  <c r="K131" i="8"/>
  <c r="J131" i="8"/>
  <c r="I131" i="8"/>
  <c r="K130" i="8"/>
  <c r="J130" i="8"/>
  <c r="I130" i="8"/>
  <c r="K129" i="8"/>
  <c r="J129" i="8"/>
  <c r="I129" i="8"/>
  <c r="K128" i="8"/>
  <c r="J128" i="8"/>
  <c r="I128" i="8"/>
  <c r="K127" i="8"/>
  <c r="J127" i="8"/>
  <c r="I127" i="8"/>
  <c r="K126" i="8"/>
  <c r="J126" i="8"/>
  <c r="I126" i="8"/>
  <c r="K125" i="8"/>
  <c r="J125" i="8"/>
  <c r="I125" i="8"/>
  <c r="K124" i="8"/>
  <c r="J124" i="8"/>
  <c r="I124" i="8"/>
  <c r="K123" i="8"/>
  <c r="J123" i="8"/>
  <c r="I123" i="8"/>
  <c r="K122" i="8"/>
  <c r="J122" i="8"/>
  <c r="I122" i="8"/>
  <c r="K121" i="8"/>
  <c r="J121" i="8"/>
  <c r="I121" i="8"/>
  <c r="K120" i="8"/>
  <c r="J120" i="8"/>
  <c r="I120" i="8"/>
  <c r="K119" i="8"/>
  <c r="J119" i="8"/>
  <c r="I119" i="8"/>
  <c r="K118" i="8"/>
  <c r="J118" i="8"/>
  <c r="I118" i="8"/>
  <c r="K117" i="8"/>
  <c r="J117" i="8"/>
  <c r="I117" i="8"/>
  <c r="K116" i="8"/>
  <c r="J116" i="8"/>
  <c r="I116" i="8"/>
  <c r="K115" i="8"/>
  <c r="J115" i="8"/>
  <c r="I115" i="8"/>
  <c r="K114" i="8"/>
  <c r="J114" i="8"/>
  <c r="I114" i="8"/>
  <c r="K113" i="8"/>
  <c r="J113" i="8"/>
  <c r="I113" i="8"/>
  <c r="K112" i="8"/>
  <c r="J112" i="8"/>
  <c r="I112" i="8"/>
  <c r="K111" i="8"/>
  <c r="J111" i="8"/>
  <c r="I111" i="8"/>
  <c r="K110" i="8"/>
  <c r="J110" i="8"/>
  <c r="I110" i="8"/>
  <c r="K109" i="8"/>
  <c r="J109" i="8"/>
  <c r="I109" i="8"/>
  <c r="K108" i="8"/>
  <c r="J108" i="8"/>
  <c r="I108" i="8"/>
  <c r="K107" i="8"/>
  <c r="J107" i="8"/>
  <c r="I107" i="8"/>
  <c r="K106" i="8"/>
  <c r="J106" i="8"/>
  <c r="I106" i="8"/>
  <c r="K105" i="8"/>
  <c r="J105" i="8"/>
  <c r="I105" i="8"/>
  <c r="K104" i="8"/>
  <c r="J104" i="8"/>
  <c r="I104" i="8"/>
  <c r="K103" i="8"/>
  <c r="J103" i="8"/>
  <c r="I103" i="8"/>
  <c r="K102" i="8"/>
  <c r="J102" i="8"/>
  <c r="I102" i="8"/>
  <c r="K101" i="8"/>
  <c r="J101" i="8"/>
  <c r="I101" i="8"/>
  <c r="K100" i="8"/>
  <c r="J100" i="8"/>
  <c r="I100" i="8"/>
  <c r="K99" i="8"/>
  <c r="J99" i="8"/>
  <c r="I99" i="8"/>
  <c r="K98" i="8"/>
  <c r="J98" i="8"/>
  <c r="I98" i="8"/>
  <c r="K97" i="8"/>
  <c r="J97" i="8"/>
  <c r="I97" i="8"/>
  <c r="K96" i="8"/>
  <c r="J96" i="8"/>
  <c r="I96" i="8"/>
  <c r="K95" i="8"/>
  <c r="J95" i="8"/>
  <c r="I95" i="8"/>
  <c r="K94" i="8"/>
  <c r="J94" i="8"/>
  <c r="I94" i="8"/>
  <c r="K93" i="8"/>
  <c r="J93" i="8"/>
  <c r="I93" i="8"/>
  <c r="K92" i="8"/>
  <c r="J92" i="8"/>
  <c r="I92" i="8"/>
  <c r="K91" i="8"/>
  <c r="J91" i="8"/>
  <c r="I91" i="8"/>
  <c r="K90" i="8"/>
  <c r="J90" i="8"/>
  <c r="I90" i="8"/>
  <c r="K89" i="8"/>
  <c r="J89" i="8"/>
  <c r="I89" i="8"/>
  <c r="K88" i="8"/>
  <c r="J88" i="8"/>
  <c r="I88" i="8"/>
  <c r="K87" i="8"/>
  <c r="J87" i="8"/>
  <c r="I87" i="8"/>
  <c r="K86" i="8"/>
  <c r="J86" i="8"/>
  <c r="I86" i="8"/>
  <c r="K85" i="8"/>
  <c r="J85" i="8"/>
  <c r="I85" i="8"/>
  <c r="K84" i="8"/>
  <c r="J84" i="8"/>
  <c r="I84" i="8"/>
  <c r="K83" i="8"/>
  <c r="J83" i="8"/>
  <c r="I83" i="8"/>
  <c r="K82" i="8"/>
  <c r="J82" i="8"/>
  <c r="I82" i="8"/>
  <c r="K81" i="8"/>
  <c r="J81" i="8"/>
  <c r="I81" i="8"/>
  <c r="K80" i="8"/>
  <c r="J80" i="8"/>
  <c r="I80" i="8"/>
  <c r="K79" i="8"/>
  <c r="J79" i="8"/>
  <c r="I79" i="8"/>
  <c r="K78" i="8"/>
  <c r="J78" i="8"/>
  <c r="I78" i="8"/>
  <c r="K77" i="8"/>
  <c r="J77" i="8"/>
  <c r="I77" i="8"/>
  <c r="K76" i="8"/>
  <c r="J76" i="8"/>
  <c r="I76" i="8"/>
  <c r="K75" i="8"/>
  <c r="J75" i="8"/>
  <c r="I75" i="8"/>
  <c r="K74" i="8"/>
  <c r="J74" i="8"/>
  <c r="I74" i="8"/>
  <c r="K73" i="8"/>
  <c r="J73" i="8"/>
  <c r="I73" i="8"/>
  <c r="K72" i="8"/>
  <c r="J72" i="8"/>
  <c r="I72" i="8"/>
  <c r="K71" i="8"/>
  <c r="J71" i="8"/>
  <c r="I71" i="8"/>
  <c r="K70" i="8"/>
  <c r="J70" i="8"/>
  <c r="I70" i="8"/>
  <c r="K69" i="8"/>
  <c r="J69" i="8"/>
  <c r="I69" i="8"/>
  <c r="K68" i="8"/>
  <c r="J68" i="8"/>
  <c r="I68" i="8"/>
  <c r="K67" i="8"/>
  <c r="J67" i="8"/>
  <c r="I67" i="8"/>
  <c r="K66" i="8"/>
  <c r="J66" i="8"/>
  <c r="I66" i="8"/>
  <c r="K65" i="8"/>
  <c r="J65" i="8"/>
  <c r="I65" i="8"/>
  <c r="K64" i="8"/>
  <c r="J64" i="8"/>
  <c r="I64" i="8"/>
  <c r="K63" i="8"/>
  <c r="J63" i="8"/>
  <c r="I63" i="8"/>
  <c r="K62" i="8"/>
  <c r="J62" i="8"/>
  <c r="I62" i="8"/>
  <c r="K61" i="8"/>
  <c r="J61" i="8"/>
  <c r="I61" i="8"/>
  <c r="K60" i="8"/>
  <c r="J60" i="8"/>
  <c r="I60" i="8"/>
  <c r="K59" i="8"/>
  <c r="J59" i="8"/>
  <c r="I59" i="8"/>
  <c r="K58" i="8"/>
  <c r="J58" i="8"/>
  <c r="I58" i="8"/>
  <c r="K57" i="8"/>
  <c r="J57" i="8"/>
  <c r="I57" i="8"/>
  <c r="K56" i="8"/>
  <c r="J56" i="8"/>
  <c r="I56" i="8"/>
  <c r="K55" i="8"/>
  <c r="J55" i="8"/>
  <c r="I55" i="8"/>
  <c r="K54" i="8"/>
  <c r="J54" i="8"/>
  <c r="I54" i="8"/>
  <c r="K53" i="8"/>
  <c r="J53" i="8"/>
  <c r="I53" i="8"/>
  <c r="K52" i="8"/>
  <c r="J52" i="8"/>
  <c r="I52" i="8"/>
  <c r="K51" i="8"/>
  <c r="J51" i="8"/>
  <c r="I51" i="8"/>
  <c r="K50" i="8"/>
  <c r="J50" i="8"/>
  <c r="I50" i="8"/>
  <c r="K49" i="8"/>
  <c r="J49" i="8"/>
  <c r="I49" i="8"/>
  <c r="K48" i="8"/>
  <c r="J48" i="8"/>
  <c r="I48" i="8"/>
  <c r="K47" i="8"/>
  <c r="J47" i="8"/>
  <c r="I47" i="8"/>
  <c r="K46" i="8"/>
  <c r="J46" i="8"/>
  <c r="I46" i="8"/>
  <c r="K45" i="8"/>
  <c r="J45" i="8"/>
  <c r="I45" i="8"/>
  <c r="K44" i="8"/>
  <c r="J44" i="8"/>
  <c r="I44" i="8"/>
  <c r="K43" i="8"/>
  <c r="J43" i="8"/>
  <c r="I43" i="8"/>
  <c r="K42" i="8"/>
  <c r="J42" i="8"/>
  <c r="I42" i="8"/>
  <c r="K41" i="8"/>
  <c r="J41" i="8"/>
  <c r="I41" i="8"/>
  <c r="K40" i="8"/>
  <c r="J40" i="8"/>
  <c r="I40" i="8"/>
  <c r="K39" i="8"/>
  <c r="J39" i="8"/>
  <c r="I39" i="8"/>
  <c r="K38" i="8"/>
  <c r="J38" i="8"/>
  <c r="I38" i="8"/>
  <c r="K37" i="8"/>
  <c r="J37" i="8"/>
  <c r="I37" i="8"/>
  <c r="K36" i="8"/>
  <c r="J36" i="8"/>
  <c r="I36" i="8"/>
  <c r="K35" i="8"/>
  <c r="J35" i="8"/>
  <c r="I35" i="8"/>
  <c r="K34" i="8"/>
  <c r="J34" i="8"/>
  <c r="I34" i="8"/>
  <c r="K33" i="8"/>
  <c r="J33" i="8"/>
  <c r="I33" i="8"/>
  <c r="K32" i="8"/>
  <c r="J32" i="8"/>
  <c r="I32" i="8"/>
  <c r="K31" i="8"/>
  <c r="J31" i="8"/>
  <c r="I31" i="8"/>
  <c r="K30" i="8"/>
  <c r="J30" i="8"/>
  <c r="I30" i="8"/>
  <c r="K29" i="8"/>
  <c r="J29" i="8"/>
  <c r="I29" i="8"/>
  <c r="K28" i="8"/>
  <c r="J28" i="8"/>
  <c r="I28" i="8"/>
  <c r="K27" i="8"/>
  <c r="J27" i="8"/>
  <c r="I27" i="8"/>
  <c r="K26" i="8"/>
  <c r="J26" i="8"/>
  <c r="I26" i="8"/>
  <c r="K25" i="8"/>
  <c r="J25" i="8"/>
  <c r="I25" i="8"/>
  <c r="K24" i="8"/>
  <c r="J24" i="8"/>
  <c r="I24" i="8"/>
  <c r="K23" i="8"/>
  <c r="J23" i="8"/>
  <c r="I23" i="8"/>
  <c r="K22" i="8"/>
  <c r="J22" i="8"/>
  <c r="I22" i="8"/>
  <c r="K21" i="8"/>
  <c r="J21" i="8"/>
  <c r="I21" i="8"/>
  <c r="K20" i="8"/>
  <c r="J20" i="8"/>
  <c r="I20" i="8"/>
  <c r="K19" i="8"/>
  <c r="J19" i="8"/>
  <c r="I19" i="8"/>
  <c r="K18" i="8"/>
  <c r="J18" i="8"/>
  <c r="I18" i="8"/>
  <c r="K17" i="8"/>
  <c r="J17" i="8"/>
  <c r="I17" i="8"/>
  <c r="K16" i="8"/>
  <c r="J16" i="8"/>
  <c r="I16" i="8"/>
  <c r="K15" i="8"/>
  <c r="J15" i="8"/>
  <c r="I15" i="8"/>
  <c r="K14" i="8"/>
  <c r="J14" i="8"/>
  <c r="I14" i="8"/>
  <c r="K13" i="8"/>
  <c r="J13" i="8"/>
  <c r="I13" i="8"/>
  <c r="K12" i="8"/>
  <c r="J12" i="8"/>
  <c r="I12" i="8"/>
  <c r="K11" i="8"/>
  <c r="J11" i="8"/>
  <c r="I11" i="8"/>
  <c r="K10" i="8"/>
  <c r="J10" i="8"/>
  <c r="I10" i="8"/>
  <c r="K9" i="8"/>
  <c r="J9" i="8"/>
  <c r="I9" i="8"/>
  <c r="K8" i="8"/>
  <c r="J8" i="8"/>
  <c r="I8" i="8"/>
  <c r="K7" i="8"/>
  <c r="J7" i="8"/>
  <c r="I7" i="8"/>
  <c r="K6" i="8"/>
  <c r="J6" i="8"/>
  <c r="I6" i="8"/>
  <c r="K5" i="8"/>
  <c r="J5" i="8"/>
  <c r="I5" i="8"/>
  <c r="K4" i="8"/>
  <c r="J4" i="8"/>
  <c r="I4" i="8"/>
  <c r="M2" i="7"/>
  <c r="K198" i="7"/>
  <c r="J198" i="7"/>
  <c r="I198" i="7"/>
  <c r="K197" i="7"/>
  <c r="J197" i="7"/>
  <c r="I197" i="7"/>
  <c r="K196" i="7"/>
  <c r="J196" i="7"/>
  <c r="I196" i="7"/>
  <c r="K195" i="7"/>
  <c r="J195" i="7"/>
  <c r="I195" i="7"/>
  <c r="K194" i="7"/>
  <c r="J194" i="7"/>
  <c r="I194" i="7"/>
  <c r="K193" i="7"/>
  <c r="J193" i="7"/>
  <c r="I193" i="7"/>
  <c r="K192" i="7"/>
  <c r="J192" i="7"/>
  <c r="I192" i="7"/>
  <c r="K191" i="7"/>
  <c r="J191" i="7"/>
  <c r="I191" i="7"/>
  <c r="K190" i="7"/>
  <c r="J190" i="7"/>
  <c r="I190" i="7"/>
  <c r="K189" i="7"/>
  <c r="J189" i="7"/>
  <c r="I189" i="7"/>
  <c r="K188" i="7"/>
  <c r="J188" i="7"/>
  <c r="I188" i="7"/>
  <c r="K187" i="7"/>
  <c r="J187" i="7"/>
  <c r="I187" i="7"/>
  <c r="K186" i="7"/>
  <c r="J186" i="7"/>
  <c r="I186" i="7"/>
  <c r="K185" i="7"/>
  <c r="J185" i="7"/>
  <c r="I185" i="7"/>
  <c r="K184" i="7"/>
  <c r="J184" i="7"/>
  <c r="I184" i="7"/>
  <c r="K183" i="7"/>
  <c r="J183" i="7"/>
  <c r="I183" i="7"/>
  <c r="K182" i="7"/>
  <c r="J182" i="7"/>
  <c r="I182" i="7"/>
  <c r="K181" i="7"/>
  <c r="J181" i="7"/>
  <c r="I181" i="7"/>
  <c r="K180" i="7"/>
  <c r="J180" i="7"/>
  <c r="I180" i="7"/>
  <c r="K179" i="7"/>
  <c r="J179" i="7"/>
  <c r="I179" i="7"/>
  <c r="K178" i="7"/>
  <c r="J178" i="7"/>
  <c r="I178" i="7"/>
  <c r="K177" i="7"/>
  <c r="J177" i="7"/>
  <c r="I177" i="7"/>
  <c r="K176" i="7"/>
  <c r="J176" i="7"/>
  <c r="I176" i="7"/>
  <c r="K175" i="7"/>
  <c r="J175" i="7"/>
  <c r="I175" i="7"/>
  <c r="K174" i="7"/>
  <c r="J174" i="7"/>
  <c r="I174" i="7"/>
  <c r="K173" i="7"/>
  <c r="J173" i="7"/>
  <c r="I173" i="7"/>
  <c r="K172" i="7"/>
  <c r="J172" i="7"/>
  <c r="I172" i="7"/>
  <c r="K171" i="7"/>
  <c r="J171" i="7"/>
  <c r="I171" i="7"/>
  <c r="K170" i="7"/>
  <c r="J170" i="7"/>
  <c r="I170" i="7"/>
  <c r="K169" i="7"/>
  <c r="J169" i="7"/>
  <c r="I169" i="7"/>
  <c r="K168" i="7"/>
  <c r="J168" i="7"/>
  <c r="I168" i="7"/>
  <c r="K167" i="7"/>
  <c r="J167" i="7"/>
  <c r="I167" i="7"/>
  <c r="K166" i="7"/>
  <c r="J166" i="7"/>
  <c r="I166" i="7"/>
  <c r="K165" i="7"/>
  <c r="J165" i="7"/>
  <c r="I165" i="7"/>
  <c r="K164" i="7"/>
  <c r="J164" i="7"/>
  <c r="I164" i="7"/>
  <c r="K163" i="7"/>
  <c r="J163" i="7"/>
  <c r="I163" i="7"/>
  <c r="K162" i="7"/>
  <c r="J162" i="7"/>
  <c r="I162" i="7"/>
  <c r="K161" i="7"/>
  <c r="J161" i="7"/>
  <c r="I161" i="7"/>
  <c r="K160" i="7"/>
  <c r="J160" i="7"/>
  <c r="I160" i="7"/>
  <c r="K159" i="7"/>
  <c r="J159" i="7"/>
  <c r="I159" i="7"/>
  <c r="K158" i="7"/>
  <c r="J158" i="7"/>
  <c r="I158" i="7"/>
  <c r="K157" i="7"/>
  <c r="J157" i="7"/>
  <c r="I157" i="7"/>
  <c r="K156" i="7"/>
  <c r="J156" i="7"/>
  <c r="I156" i="7"/>
  <c r="K155" i="7"/>
  <c r="J155" i="7"/>
  <c r="I155" i="7"/>
  <c r="K154" i="7"/>
  <c r="J154" i="7"/>
  <c r="I154" i="7"/>
  <c r="K153" i="7"/>
  <c r="J153" i="7"/>
  <c r="I153" i="7"/>
  <c r="K152" i="7"/>
  <c r="J152" i="7"/>
  <c r="I152" i="7"/>
  <c r="K151" i="7"/>
  <c r="J151" i="7"/>
  <c r="I151" i="7"/>
  <c r="K150" i="7"/>
  <c r="J150" i="7"/>
  <c r="I150" i="7"/>
  <c r="K149" i="7"/>
  <c r="J149" i="7"/>
  <c r="I149" i="7"/>
  <c r="K148" i="7"/>
  <c r="J148" i="7"/>
  <c r="I148" i="7"/>
  <c r="K147" i="7"/>
  <c r="J147" i="7"/>
  <c r="I147" i="7"/>
  <c r="K146" i="7"/>
  <c r="J146" i="7"/>
  <c r="I146" i="7"/>
  <c r="K145" i="7"/>
  <c r="J145" i="7"/>
  <c r="I145" i="7"/>
  <c r="K144" i="7"/>
  <c r="J144" i="7"/>
  <c r="I144" i="7"/>
  <c r="K143" i="7"/>
  <c r="J143" i="7"/>
  <c r="I143" i="7"/>
  <c r="K142" i="7"/>
  <c r="J142" i="7"/>
  <c r="I142" i="7"/>
  <c r="K141" i="7"/>
  <c r="J141" i="7"/>
  <c r="I141" i="7"/>
  <c r="K140" i="7"/>
  <c r="J140" i="7"/>
  <c r="I140" i="7"/>
  <c r="K139" i="7"/>
  <c r="J139" i="7"/>
  <c r="I139" i="7"/>
  <c r="K138" i="7"/>
  <c r="J138" i="7"/>
  <c r="I138" i="7"/>
  <c r="K137" i="7"/>
  <c r="J137" i="7"/>
  <c r="I137" i="7"/>
  <c r="K136" i="7"/>
  <c r="J136" i="7"/>
  <c r="I136" i="7"/>
  <c r="K135" i="7"/>
  <c r="J135" i="7"/>
  <c r="I135" i="7"/>
  <c r="K134" i="7"/>
  <c r="J134" i="7"/>
  <c r="I134" i="7"/>
  <c r="K133" i="7"/>
  <c r="J133" i="7"/>
  <c r="I133" i="7"/>
  <c r="K132" i="7"/>
  <c r="J132" i="7"/>
  <c r="I132" i="7"/>
  <c r="K131" i="7"/>
  <c r="J131" i="7"/>
  <c r="I131" i="7"/>
  <c r="K130" i="7"/>
  <c r="J130" i="7"/>
  <c r="I130" i="7"/>
  <c r="K129" i="7"/>
  <c r="J129" i="7"/>
  <c r="I129" i="7"/>
  <c r="K128" i="7"/>
  <c r="J128" i="7"/>
  <c r="I128" i="7"/>
  <c r="K127" i="7"/>
  <c r="J127" i="7"/>
  <c r="I127" i="7"/>
  <c r="K126" i="7"/>
  <c r="J126" i="7"/>
  <c r="I126" i="7"/>
  <c r="K125" i="7"/>
  <c r="J125" i="7"/>
  <c r="I125" i="7"/>
  <c r="K124" i="7"/>
  <c r="J124" i="7"/>
  <c r="I124" i="7"/>
  <c r="K123" i="7"/>
  <c r="J123" i="7"/>
  <c r="I123" i="7"/>
  <c r="K122" i="7"/>
  <c r="J122" i="7"/>
  <c r="I122" i="7"/>
  <c r="K121" i="7"/>
  <c r="J121" i="7"/>
  <c r="I121" i="7"/>
  <c r="K120" i="7"/>
  <c r="J120" i="7"/>
  <c r="I120" i="7"/>
  <c r="K119" i="7"/>
  <c r="J119" i="7"/>
  <c r="I119" i="7"/>
  <c r="K118" i="7"/>
  <c r="J118" i="7"/>
  <c r="I118" i="7"/>
  <c r="K117" i="7"/>
  <c r="J117" i="7"/>
  <c r="I117" i="7"/>
  <c r="K116" i="7"/>
  <c r="J116" i="7"/>
  <c r="I116" i="7"/>
  <c r="K115" i="7"/>
  <c r="J115" i="7"/>
  <c r="I115" i="7"/>
  <c r="K114" i="7"/>
  <c r="J114" i="7"/>
  <c r="I114" i="7"/>
  <c r="K113" i="7"/>
  <c r="J113" i="7"/>
  <c r="I113" i="7"/>
  <c r="K112" i="7"/>
  <c r="J112" i="7"/>
  <c r="I112" i="7"/>
  <c r="K111" i="7"/>
  <c r="J111" i="7"/>
  <c r="I111" i="7"/>
  <c r="K110" i="7"/>
  <c r="J110" i="7"/>
  <c r="I110" i="7"/>
  <c r="K109" i="7"/>
  <c r="J109" i="7"/>
  <c r="I109" i="7"/>
  <c r="K108" i="7"/>
  <c r="J108" i="7"/>
  <c r="I108" i="7"/>
  <c r="K107" i="7"/>
  <c r="J107" i="7"/>
  <c r="I107" i="7"/>
  <c r="K106" i="7"/>
  <c r="J106" i="7"/>
  <c r="I106" i="7"/>
  <c r="K105" i="7"/>
  <c r="J105" i="7"/>
  <c r="I105" i="7"/>
  <c r="K104" i="7"/>
  <c r="J104" i="7"/>
  <c r="I104" i="7"/>
  <c r="K103" i="7"/>
  <c r="J103" i="7"/>
  <c r="I103" i="7"/>
  <c r="K102" i="7"/>
  <c r="J102" i="7"/>
  <c r="I102" i="7"/>
  <c r="K101" i="7"/>
  <c r="J101" i="7"/>
  <c r="I101" i="7"/>
  <c r="K100" i="7"/>
  <c r="J100" i="7"/>
  <c r="I100" i="7"/>
  <c r="K99" i="7"/>
  <c r="J99" i="7"/>
  <c r="I99" i="7"/>
  <c r="K98" i="7"/>
  <c r="J98" i="7"/>
  <c r="I98" i="7"/>
  <c r="K97" i="7"/>
  <c r="J97" i="7"/>
  <c r="I97" i="7"/>
  <c r="K96" i="7"/>
  <c r="J96" i="7"/>
  <c r="I96" i="7"/>
  <c r="K95" i="7"/>
  <c r="J95" i="7"/>
  <c r="I95" i="7"/>
  <c r="K94" i="7"/>
  <c r="J94" i="7"/>
  <c r="I94" i="7"/>
  <c r="K93" i="7"/>
  <c r="J93" i="7"/>
  <c r="I93" i="7"/>
  <c r="K92" i="7"/>
  <c r="J92" i="7"/>
  <c r="I92" i="7"/>
  <c r="K91" i="7"/>
  <c r="J91" i="7"/>
  <c r="I91" i="7"/>
  <c r="K90" i="7"/>
  <c r="J90" i="7"/>
  <c r="I90" i="7"/>
  <c r="K89" i="7"/>
  <c r="J89" i="7"/>
  <c r="I89" i="7"/>
  <c r="K88" i="7"/>
  <c r="J88" i="7"/>
  <c r="I88" i="7"/>
  <c r="K87" i="7"/>
  <c r="J87" i="7"/>
  <c r="I87" i="7"/>
  <c r="K86" i="7"/>
  <c r="J86" i="7"/>
  <c r="I86" i="7"/>
  <c r="K85" i="7"/>
  <c r="J85" i="7"/>
  <c r="I85" i="7"/>
  <c r="K84" i="7"/>
  <c r="J84" i="7"/>
  <c r="I84" i="7"/>
  <c r="K83" i="7"/>
  <c r="J83" i="7"/>
  <c r="I83" i="7"/>
  <c r="K82" i="7"/>
  <c r="J82" i="7"/>
  <c r="I82" i="7"/>
  <c r="K81" i="7"/>
  <c r="J81" i="7"/>
  <c r="I81" i="7"/>
  <c r="K80" i="7"/>
  <c r="J80" i="7"/>
  <c r="I80" i="7"/>
  <c r="K79" i="7"/>
  <c r="J79" i="7"/>
  <c r="I79" i="7"/>
  <c r="K78" i="7"/>
  <c r="J78" i="7"/>
  <c r="I78" i="7"/>
  <c r="K77" i="7"/>
  <c r="J77" i="7"/>
  <c r="I77" i="7"/>
  <c r="K76" i="7"/>
  <c r="J76" i="7"/>
  <c r="I76" i="7"/>
  <c r="K75" i="7"/>
  <c r="J75" i="7"/>
  <c r="I75" i="7"/>
  <c r="K74" i="7"/>
  <c r="J74" i="7"/>
  <c r="I74" i="7"/>
  <c r="K73" i="7"/>
  <c r="J73" i="7"/>
  <c r="I73" i="7"/>
  <c r="K72" i="7"/>
  <c r="J72" i="7"/>
  <c r="I72" i="7"/>
  <c r="K71" i="7"/>
  <c r="J71" i="7"/>
  <c r="I71" i="7"/>
  <c r="K70" i="7"/>
  <c r="J70" i="7"/>
  <c r="I70" i="7"/>
  <c r="K69" i="7"/>
  <c r="J69" i="7"/>
  <c r="I69" i="7"/>
  <c r="K68" i="7"/>
  <c r="J68" i="7"/>
  <c r="I68" i="7"/>
  <c r="K67" i="7"/>
  <c r="J67" i="7"/>
  <c r="I67" i="7"/>
  <c r="K66" i="7"/>
  <c r="J66" i="7"/>
  <c r="I66" i="7"/>
  <c r="K65" i="7"/>
  <c r="J65" i="7"/>
  <c r="I65" i="7"/>
  <c r="K64" i="7"/>
  <c r="J64" i="7"/>
  <c r="I64" i="7"/>
  <c r="K63" i="7"/>
  <c r="J63" i="7"/>
  <c r="I63" i="7"/>
  <c r="K62" i="7"/>
  <c r="J62" i="7"/>
  <c r="I62" i="7"/>
  <c r="K61" i="7"/>
  <c r="J61" i="7"/>
  <c r="I61" i="7"/>
  <c r="K60" i="7"/>
  <c r="J60" i="7"/>
  <c r="I60" i="7"/>
  <c r="K59" i="7"/>
  <c r="J59" i="7"/>
  <c r="I59" i="7"/>
  <c r="K58" i="7"/>
  <c r="J58" i="7"/>
  <c r="I58" i="7"/>
  <c r="K57" i="7"/>
  <c r="J57" i="7"/>
  <c r="I57" i="7"/>
  <c r="K56" i="7"/>
  <c r="J56" i="7"/>
  <c r="I56" i="7"/>
  <c r="K55" i="7"/>
  <c r="J55" i="7"/>
  <c r="I55" i="7"/>
  <c r="K54" i="7"/>
  <c r="J54" i="7"/>
  <c r="I54" i="7"/>
  <c r="K53" i="7"/>
  <c r="J53" i="7"/>
  <c r="I53" i="7"/>
  <c r="K52" i="7"/>
  <c r="J52" i="7"/>
  <c r="I52" i="7"/>
  <c r="K51" i="7"/>
  <c r="J51" i="7"/>
  <c r="I51" i="7"/>
  <c r="K50" i="7"/>
  <c r="J50" i="7"/>
  <c r="I50" i="7"/>
  <c r="K49" i="7"/>
  <c r="J49" i="7"/>
  <c r="I49" i="7"/>
  <c r="K48" i="7"/>
  <c r="J48" i="7"/>
  <c r="I48" i="7"/>
  <c r="K47" i="7"/>
  <c r="J47" i="7"/>
  <c r="I47" i="7"/>
  <c r="K46" i="7"/>
  <c r="J46" i="7"/>
  <c r="I46" i="7"/>
  <c r="K45" i="7"/>
  <c r="J45" i="7"/>
  <c r="I45" i="7"/>
  <c r="K44" i="7"/>
  <c r="J44" i="7"/>
  <c r="I44" i="7"/>
  <c r="K43" i="7"/>
  <c r="J43" i="7"/>
  <c r="I43" i="7"/>
  <c r="K42" i="7"/>
  <c r="J42" i="7"/>
  <c r="I42" i="7"/>
  <c r="K41" i="7"/>
  <c r="J41" i="7"/>
  <c r="I41" i="7"/>
  <c r="K40" i="7"/>
  <c r="J40" i="7"/>
  <c r="I40" i="7"/>
  <c r="K39" i="7"/>
  <c r="J39" i="7"/>
  <c r="I39" i="7"/>
  <c r="K38" i="7"/>
  <c r="J38" i="7"/>
  <c r="I38" i="7"/>
  <c r="K37" i="7"/>
  <c r="J37" i="7"/>
  <c r="I37" i="7"/>
  <c r="K36" i="7"/>
  <c r="J36" i="7"/>
  <c r="I36" i="7"/>
  <c r="K35" i="7"/>
  <c r="J35" i="7"/>
  <c r="I35" i="7"/>
  <c r="K34" i="7"/>
  <c r="J34" i="7"/>
  <c r="I34" i="7"/>
  <c r="K33" i="7"/>
  <c r="J33" i="7"/>
  <c r="I33" i="7"/>
  <c r="K32" i="7"/>
  <c r="J32" i="7"/>
  <c r="I32" i="7"/>
  <c r="K31" i="7"/>
  <c r="J31" i="7"/>
  <c r="I31" i="7"/>
  <c r="K30" i="7"/>
  <c r="J30" i="7"/>
  <c r="I30" i="7"/>
  <c r="K29" i="7"/>
  <c r="J29" i="7"/>
  <c r="I29" i="7"/>
  <c r="K28" i="7"/>
  <c r="J28" i="7"/>
  <c r="I28" i="7"/>
  <c r="K27" i="7"/>
  <c r="J27" i="7"/>
  <c r="I27" i="7"/>
  <c r="K26" i="7"/>
  <c r="J26" i="7"/>
  <c r="I26" i="7"/>
  <c r="K25" i="7"/>
  <c r="J25" i="7"/>
  <c r="I25" i="7"/>
  <c r="K24" i="7"/>
  <c r="J24" i="7"/>
  <c r="I24" i="7"/>
  <c r="K23" i="7"/>
  <c r="J23" i="7"/>
  <c r="I23" i="7"/>
  <c r="K22" i="7"/>
  <c r="J22" i="7"/>
  <c r="I22" i="7"/>
  <c r="K21" i="7"/>
  <c r="J21" i="7"/>
  <c r="I21" i="7"/>
  <c r="K20" i="7"/>
  <c r="J20" i="7"/>
  <c r="I20" i="7"/>
  <c r="K19" i="7"/>
  <c r="J19" i="7"/>
  <c r="I19" i="7"/>
  <c r="K18" i="7"/>
  <c r="J18" i="7"/>
  <c r="I18" i="7"/>
  <c r="K17" i="7"/>
  <c r="J17" i="7"/>
  <c r="I17" i="7"/>
  <c r="K16" i="7"/>
  <c r="J16" i="7"/>
  <c r="I16" i="7"/>
  <c r="K15" i="7"/>
  <c r="J15" i="7"/>
  <c r="I15" i="7"/>
  <c r="K14" i="7"/>
  <c r="J14" i="7"/>
  <c r="I14" i="7"/>
  <c r="K13" i="7"/>
  <c r="J13" i="7"/>
  <c r="I13" i="7"/>
  <c r="K12" i="7"/>
  <c r="J12" i="7"/>
  <c r="I12" i="7"/>
  <c r="K11" i="7"/>
  <c r="J11" i="7"/>
  <c r="I11" i="7"/>
  <c r="K10" i="7"/>
  <c r="J10" i="7"/>
  <c r="I10" i="7"/>
  <c r="K9" i="7"/>
  <c r="J9" i="7"/>
  <c r="I9" i="7"/>
  <c r="K8" i="7"/>
  <c r="J8" i="7"/>
  <c r="I8" i="7"/>
  <c r="K7" i="7"/>
  <c r="J7" i="7"/>
  <c r="I7" i="7"/>
  <c r="K6" i="7"/>
  <c r="J6" i="7"/>
  <c r="I6" i="7"/>
  <c r="K5" i="7"/>
  <c r="J5" i="7"/>
  <c r="I5" i="7"/>
  <c r="K4" i="7"/>
  <c r="J4" i="7"/>
  <c r="I4" i="7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37" i="6"/>
  <c r="L138" i="6"/>
  <c r="L139" i="6"/>
  <c r="L140" i="6"/>
  <c r="L141" i="6"/>
  <c r="L142" i="6"/>
  <c r="L143" i="6"/>
  <c r="L144" i="6"/>
  <c r="L145" i="6"/>
  <c r="L146" i="6"/>
  <c r="L147" i="6"/>
  <c r="L148" i="6"/>
  <c r="L149" i="6"/>
  <c r="L150" i="6"/>
  <c r="L151" i="6"/>
  <c r="L152" i="6"/>
  <c r="L153" i="6"/>
  <c r="L154" i="6"/>
  <c r="L155" i="6"/>
  <c r="L156" i="6"/>
  <c r="L157" i="6"/>
  <c r="L158" i="6"/>
  <c r="L159" i="6"/>
  <c r="L160" i="6"/>
  <c r="L161" i="6"/>
  <c r="L162" i="6"/>
  <c r="L163" i="6"/>
  <c r="L164" i="6"/>
  <c r="L165" i="6"/>
  <c r="L166" i="6"/>
  <c r="L167" i="6"/>
  <c r="L168" i="6"/>
  <c r="L169" i="6"/>
  <c r="L170" i="6"/>
  <c r="L171" i="6"/>
  <c r="L172" i="6"/>
  <c r="L173" i="6"/>
  <c r="L174" i="6"/>
  <c r="L175" i="6"/>
  <c r="L176" i="6"/>
  <c r="L177" i="6"/>
  <c r="L178" i="6"/>
  <c r="L179" i="6"/>
  <c r="L180" i="6"/>
  <c r="L181" i="6"/>
  <c r="L182" i="6"/>
  <c r="L183" i="6"/>
  <c r="L184" i="6"/>
  <c r="L185" i="6"/>
  <c r="L186" i="6"/>
  <c r="L187" i="6"/>
  <c r="L188" i="6"/>
  <c r="L189" i="6"/>
  <c r="L190" i="6"/>
  <c r="L191" i="6"/>
  <c r="L192" i="6"/>
  <c r="L193" i="6"/>
  <c r="L194" i="6"/>
  <c r="L195" i="6"/>
  <c r="L196" i="6"/>
  <c r="L197" i="6"/>
  <c r="L198" i="6"/>
  <c r="L4" i="6"/>
  <c r="K198" i="6"/>
  <c r="J198" i="6"/>
  <c r="I198" i="6"/>
  <c r="K197" i="6"/>
  <c r="J197" i="6"/>
  <c r="I197" i="6"/>
  <c r="K196" i="6"/>
  <c r="J196" i="6"/>
  <c r="I196" i="6"/>
  <c r="K195" i="6"/>
  <c r="J195" i="6"/>
  <c r="I195" i="6"/>
  <c r="K194" i="6"/>
  <c r="J194" i="6"/>
  <c r="I194" i="6"/>
  <c r="K193" i="6"/>
  <c r="J193" i="6"/>
  <c r="I193" i="6"/>
  <c r="K192" i="6"/>
  <c r="J192" i="6"/>
  <c r="I192" i="6"/>
  <c r="K191" i="6"/>
  <c r="J191" i="6"/>
  <c r="I191" i="6"/>
  <c r="K190" i="6"/>
  <c r="J190" i="6"/>
  <c r="I190" i="6"/>
  <c r="K189" i="6"/>
  <c r="J189" i="6"/>
  <c r="I189" i="6"/>
  <c r="K188" i="6"/>
  <c r="J188" i="6"/>
  <c r="I188" i="6"/>
  <c r="K187" i="6"/>
  <c r="J187" i="6"/>
  <c r="I187" i="6"/>
  <c r="K186" i="6"/>
  <c r="J186" i="6"/>
  <c r="I186" i="6"/>
  <c r="K185" i="6"/>
  <c r="J185" i="6"/>
  <c r="I185" i="6"/>
  <c r="K184" i="6"/>
  <c r="J184" i="6"/>
  <c r="I184" i="6"/>
  <c r="K183" i="6"/>
  <c r="J183" i="6"/>
  <c r="I183" i="6"/>
  <c r="K182" i="6"/>
  <c r="J182" i="6"/>
  <c r="I182" i="6"/>
  <c r="K181" i="6"/>
  <c r="J181" i="6"/>
  <c r="I181" i="6"/>
  <c r="K180" i="6"/>
  <c r="J180" i="6"/>
  <c r="I180" i="6"/>
  <c r="K179" i="6"/>
  <c r="J179" i="6"/>
  <c r="I179" i="6"/>
  <c r="K178" i="6"/>
  <c r="J178" i="6"/>
  <c r="I178" i="6"/>
  <c r="K177" i="6"/>
  <c r="J177" i="6"/>
  <c r="I177" i="6"/>
  <c r="K176" i="6"/>
  <c r="J176" i="6"/>
  <c r="I176" i="6"/>
  <c r="K175" i="6"/>
  <c r="J175" i="6"/>
  <c r="I175" i="6"/>
  <c r="K174" i="6"/>
  <c r="J174" i="6"/>
  <c r="I174" i="6"/>
  <c r="K173" i="6"/>
  <c r="J173" i="6"/>
  <c r="I173" i="6"/>
  <c r="K172" i="6"/>
  <c r="J172" i="6"/>
  <c r="I172" i="6"/>
  <c r="K171" i="6"/>
  <c r="J171" i="6"/>
  <c r="I171" i="6"/>
  <c r="K170" i="6"/>
  <c r="J170" i="6"/>
  <c r="I170" i="6"/>
  <c r="K169" i="6"/>
  <c r="J169" i="6"/>
  <c r="I169" i="6"/>
  <c r="K168" i="6"/>
  <c r="J168" i="6"/>
  <c r="I168" i="6"/>
  <c r="K167" i="6"/>
  <c r="J167" i="6"/>
  <c r="I167" i="6"/>
  <c r="K166" i="6"/>
  <c r="J166" i="6"/>
  <c r="I166" i="6"/>
  <c r="K165" i="6"/>
  <c r="J165" i="6"/>
  <c r="I165" i="6"/>
  <c r="K164" i="6"/>
  <c r="J164" i="6"/>
  <c r="I164" i="6"/>
  <c r="K163" i="6"/>
  <c r="J163" i="6"/>
  <c r="I163" i="6"/>
  <c r="K162" i="6"/>
  <c r="J162" i="6"/>
  <c r="I162" i="6"/>
  <c r="K161" i="6"/>
  <c r="J161" i="6"/>
  <c r="I161" i="6"/>
  <c r="K160" i="6"/>
  <c r="J160" i="6"/>
  <c r="I160" i="6"/>
  <c r="K159" i="6"/>
  <c r="J159" i="6"/>
  <c r="I159" i="6"/>
  <c r="K158" i="6"/>
  <c r="J158" i="6"/>
  <c r="I158" i="6"/>
  <c r="K157" i="6"/>
  <c r="J157" i="6"/>
  <c r="I157" i="6"/>
  <c r="K156" i="6"/>
  <c r="J156" i="6"/>
  <c r="I156" i="6"/>
  <c r="K155" i="6"/>
  <c r="J155" i="6"/>
  <c r="I155" i="6"/>
  <c r="K154" i="6"/>
  <c r="J154" i="6"/>
  <c r="I154" i="6"/>
  <c r="K153" i="6"/>
  <c r="J153" i="6"/>
  <c r="I153" i="6"/>
  <c r="K152" i="6"/>
  <c r="J152" i="6"/>
  <c r="I152" i="6"/>
  <c r="K151" i="6"/>
  <c r="J151" i="6"/>
  <c r="I151" i="6"/>
  <c r="K150" i="6"/>
  <c r="J150" i="6"/>
  <c r="I150" i="6"/>
  <c r="K149" i="6"/>
  <c r="J149" i="6"/>
  <c r="I149" i="6"/>
  <c r="K148" i="6"/>
  <c r="J148" i="6"/>
  <c r="I148" i="6"/>
  <c r="K147" i="6"/>
  <c r="J147" i="6"/>
  <c r="I147" i="6"/>
  <c r="K146" i="6"/>
  <c r="J146" i="6"/>
  <c r="I146" i="6"/>
  <c r="K145" i="6"/>
  <c r="J145" i="6"/>
  <c r="I145" i="6"/>
  <c r="K144" i="6"/>
  <c r="J144" i="6"/>
  <c r="I144" i="6"/>
  <c r="K143" i="6"/>
  <c r="J143" i="6"/>
  <c r="I143" i="6"/>
  <c r="K142" i="6"/>
  <c r="J142" i="6"/>
  <c r="I142" i="6"/>
  <c r="K141" i="6"/>
  <c r="J141" i="6"/>
  <c r="I141" i="6"/>
  <c r="K140" i="6"/>
  <c r="J140" i="6"/>
  <c r="I140" i="6"/>
  <c r="K139" i="6"/>
  <c r="J139" i="6"/>
  <c r="I139" i="6"/>
  <c r="K138" i="6"/>
  <c r="J138" i="6"/>
  <c r="I138" i="6"/>
  <c r="K137" i="6"/>
  <c r="J137" i="6"/>
  <c r="I137" i="6"/>
  <c r="K136" i="6"/>
  <c r="J136" i="6"/>
  <c r="I136" i="6"/>
  <c r="K135" i="6"/>
  <c r="J135" i="6"/>
  <c r="I135" i="6"/>
  <c r="K134" i="6"/>
  <c r="J134" i="6"/>
  <c r="I134" i="6"/>
  <c r="K133" i="6"/>
  <c r="J133" i="6"/>
  <c r="I133" i="6"/>
  <c r="K132" i="6"/>
  <c r="J132" i="6"/>
  <c r="I132" i="6"/>
  <c r="K131" i="6"/>
  <c r="J131" i="6"/>
  <c r="I131" i="6"/>
  <c r="K130" i="6"/>
  <c r="J130" i="6"/>
  <c r="I130" i="6"/>
  <c r="K129" i="6"/>
  <c r="J129" i="6"/>
  <c r="I129" i="6"/>
  <c r="K128" i="6"/>
  <c r="J128" i="6"/>
  <c r="I128" i="6"/>
  <c r="K127" i="6"/>
  <c r="J127" i="6"/>
  <c r="I127" i="6"/>
  <c r="K126" i="6"/>
  <c r="J126" i="6"/>
  <c r="I126" i="6"/>
  <c r="K125" i="6"/>
  <c r="J125" i="6"/>
  <c r="I125" i="6"/>
  <c r="K124" i="6"/>
  <c r="J124" i="6"/>
  <c r="I124" i="6"/>
  <c r="K123" i="6"/>
  <c r="J123" i="6"/>
  <c r="I123" i="6"/>
  <c r="K122" i="6"/>
  <c r="J122" i="6"/>
  <c r="I122" i="6"/>
  <c r="K121" i="6"/>
  <c r="J121" i="6"/>
  <c r="I121" i="6"/>
  <c r="K120" i="6"/>
  <c r="J120" i="6"/>
  <c r="I120" i="6"/>
  <c r="K119" i="6"/>
  <c r="J119" i="6"/>
  <c r="I119" i="6"/>
  <c r="K118" i="6"/>
  <c r="J118" i="6"/>
  <c r="I118" i="6"/>
  <c r="K117" i="6"/>
  <c r="J117" i="6"/>
  <c r="I117" i="6"/>
  <c r="K116" i="6"/>
  <c r="J116" i="6"/>
  <c r="I116" i="6"/>
  <c r="K115" i="6"/>
  <c r="J115" i="6"/>
  <c r="I115" i="6"/>
  <c r="K114" i="6"/>
  <c r="J114" i="6"/>
  <c r="I114" i="6"/>
  <c r="K113" i="6"/>
  <c r="J113" i="6"/>
  <c r="I113" i="6"/>
  <c r="K112" i="6"/>
  <c r="J112" i="6"/>
  <c r="I112" i="6"/>
  <c r="K111" i="6"/>
  <c r="J111" i="6"/>
  <c r="I111" i="6"/>
  <c r="K110" i="6"/>
  <c r="J110" i="6"/>
  <c r="I110" i="6"/>
  <c r="K109" i="6"/>
  <c r="J109" i="6"/>
  <c r="I109" i="6"/>
  <c r="K108" i="6"/>
  <c r="J108" i="6"/>
  <c r="I108" i="6"/>
  <c r="K107" i="6"/>
  <c r="J107" i="6"/>
  <c r="I107" i="6"/>
  <c r="K106" i="6"/>
  <c r="J106" i="6"/>
  <c r="I106" i="6"/>
  <c r="K105" i="6"/>
  <c r="J105" i="6"/>
  <c r="I105" i="6"/>
  <c r="K104" i="6"/>
  <c r="J104" i="6"/>
  <c r="I104" i="6"/>
  <c r="K103" i="6"/>
  <c r="J103" i="6"/>
  <c r="I103" i="6"/>
  <c r="K102" i="6"/>
  <c r="J102" i="6"/>
  <c r="I102" i="6"/>
  <c r="K101" i="6"/>
  <c r="J101" i="6"/>
  <c r="I101" i="6"/>
  <c r="K100" i="6"/>
  <c r="J100" i="6"/>
  <c r="I100" i="6"/>
  <c r="K99" i="6"/>
  <c r="J99" i="6"/>
  <c r="I99" i="6"/>
  <c r="K98" i="6"/>
  <c r="J98" i="6"/>
  <c r="I98" i="6"/>
  <c r="K97" i="6"/>
  <c r="J97" i="6"/>
  <c r="I97" i="6"/>
  <c r="K96" i="6"/>
  <c r="J96" i="6"/>
  <c r="I96" i="6"/>
  <c r="K95" i="6"/>
  <c r="J95" i="6"/>
  <c r="I95" i="6"/>
  <c r="K94" i="6"/>
  <c r="J94" i="6"/>
  <c r="I94" i="6"/>
  <c r="K93" i="6"/>
  <c r="J93" i="6"/>
  <c r="I93" i="6"/>
  <c r="K92" i="6"/>
  <c r="J92" i="6"/>
  <c r="I92" i="6"/>
  <c r="K91" i="6"/>
  <c r="J91" i="6"/>
  <c r="I91" i="6"/>
  <c r="K90" i="6"/>
  <c r="J90" i="6"/>
  <c r="I90" i="6"/>
  <c r="K89" i="6"/>
  <c r="J89" i="6"/>
  <c r="I89" i="6"/>
  <c r="K88" i="6"/>
  <c r="J88" i="6"/>
  <c r="I88" i="6"/>
  <c r="K87" i="6"/>
  <c r="J87" i="6"/>
  <c r="I87" i="6"/>
  <c r="K86" i="6"/>
  <c r="J86" i="6"/>
  <c r="I86" i="6"/>
  <c r="K85" i="6"/>
  <c r="J85" i="6"/>
  <c r="I85" i="6"/>
  <c r="K84" i="6"/>
  <c r="J84" i="6"/>
  <c r="I84" i="6"/>
  <c r="K83" i="6"/>
  <c r="J83" i="6"/>
  <c r="I83" i="6"/>
  <c r="K82" i="6"/>
  <c r="J82" i="6"/>
  <c r="I82" i="6"/>
  <c r="K81" i="6"/>
  <c r="J81" i="6"/>
  <c r="I81" i="6"/>
  <c r="K80" i="6"/>
  <c r="J80" i="6"/>
  <c r="I80" i="6"/>
  <c r="K79" i="6"/>
  <c r="J79" i="6"/>
  <c r="I79" i="6"/>
  <c r="K78" i="6"/>
  <c r="J78" i="6"/>
  <c r="I78" i="6"/>
  <c r="K77" i="6"/>
  <c r="J77" i="6"/>
  <c r="I77" i="6"/>
  <c r="K76" i="6"/>
  <c r="J76" i="6"/>
  <c r="I76" i="6"/>
  <c r="K75" i="6"/>
  <c r="J75" i="6"/>
  <c r="I75" i="6"/>
  <c r="K74" i="6"/>
  <c r="J74" i="6"/>
  <c r="I74" i="6"/>
  <c r="K73" i="6"/>
  <c r="J73" i="6"/>
  <c r="I73" i="6"/>
  <c r="K72" i="6"/>
  <c r="J72" i="6"/>
  <c r="I72" i="6"/>
  <c r="K71" i="6"/>
  <c r="J71" i="6"/>
  <c r="I71" i="6"/>
  <c r="K70" i="6"/>
  <c r="J70" i="6"/>
  <c r="I70" i="6"/>
  <c r="K69" i="6"/>
  <c r="J69" i="6"/>
  <c r="I69" i="6"/>
  <c r="K68" i="6"/>
  <c r="J68" i="6"/>
  <c r="I68" i="6"/>
  <c r="K67" i="6"/>
  <c r="J67" i="6"/>
  <c r="I67" i="6"/>
  <c r="K66" i="6"/>
  <c r="J66" i="6"/>
  <c r="I66" i="6"/>
  <c r="K65" i="6"/>
  <c r="J65" i="6"/>
  <c r="I65" i="6"/>
  <c r="K64" i="6"/>
  <c r="J64" i="6"/>
  <c r="I64" i="6"/>
  <c r="K63" i="6"/>
  <c r="J63" i="6"/>
  <c r="I63" i="6"/>
  <c r="K62" i="6"/>
  <c r="J62" i="6"/>
  <c r="I62" i="6"/>
  <c r="K61" i="6"/>
  <c r="J61" i="6"/>
  <c r="I61" i="6"/>
  <c r="K60" i="6"/>
  <c r="J60" i="6"/>
  <c r="I60" i="6"/>
  <c r="K59" i="6"/>
  <c r="J59" i="6"/>
  <c r="I59" i="6"/>
  <c r="K58" i="6"/>
  <c r="J58" i="6"/>
  <c r="I58" i="6"/>
  <c r="K57" i="6"/>
  <c r="J57" i="6"/>
  <c r="I57" i="6"/>
  <c r="K56" i="6"/>
  <c r="J56" i="6"/>
  <c r="I56" i="6"/>
  <c r="K55" i="6"/>
  <c r="J55" i="6"/>
  <c r="I55" i="6"/>
  <c r="K54" i="6"/>
  <c r="J54" i="6"/>
  <c r="I54" i="6"/>
  <c r="K53" i="6"/>
  <c r="J53" i="6"/>
  <c r="I53" i="6"/>
  <c r="K52" i="6"/>
  <c r="J52" i="6"/>
  <c r="I52" i="6"/>
  <c r="K51" i="6"/>
  <c r="J51" i="6"/>
  <c r="I51" i="6"/>
  <c r="K50" i="6"/>
  <c r="J50" i="6"/>
  <c r="I50" i="6"/>
  <c r="K49" i="6"/>
  <c r="J49" i="6"/>
  <c r="I49" i="6"/>
  <c r="K48" i="6"/>
  <c r="J48" i="6"/>
  <c r="I48" i="6"/>
  <c r="K47" i="6"/>
  <c r="J47" i="6"/>
  <c r="I47" i="6"/>
  <c r="K46" i="6"/>
  <c r="J46" i="6"/>
  <c r="I46" i="6"/>
  <c r="K45" i="6"/>
  <c r="J45" i="6"/>
  <c r="I45" i="6"/>
  <c r="K44" i="6"/>
  <c r="J44" i="6"/>
  <c r="I44" i="6"/>
  <c r="K43" i="6"/>
  <c r="J43" i="6"/>
  <c r="I43" i="6"/>
  <c r="K42" i="6"/>
  <c r="J42" i="6"/>
  <c r="I42" i="6"/>
  <c r="K41" i="6"/>
  <c r="J41" i="6"/>
  <c r="I41" i="6"/>
  <c r="K40" i="6"/>
  <c r="J40" i="6"/>
  <c r="I40" i="6"/>
  <c r="K39" i="6"/>
  <c r="J39" i="6"/>
  <c r="I39" i="6"/>
  <c r="K38" i="6"/>
  <c r="J38" i="6"/>
  <c r="I38" i="6"/>
  <c r="K37" i="6"/>
  <c r="J37" i="6"/>
  <c r="I37" i="6"/>
  <c r="K36" i="6"/>
  <c r="J36" i="6"/>
  <c r="I36" i="6"/>
  <c r="K35" i="6"/>
  <c r="J35" i="6"/>
  <c r="I35" i="6"/>
  <c r="K34" i="6"/>
  <c r="J34" i="6"/>
  <c r="I34" i="6"/>
  <c r="K33" i="6"/>
  <c r="J33" i="6"/>
  <c r="I33" i="6"/>
  <c r="K32" i="6"/>
  <c r="J32" i="6"/>
  <c r="I32" i="6"/>
  <c r="K31" i="6"/>
  <c r="J31" i="6"/>
  <c r="I31" i="6"/>
  <c r="K30" i="6"/>
  <c r="J30" i="6"/>
  <c r="I30" i="6"/>
  <c r="K29" i="6"/>
  <c r="J29" i="6"/>
  <c r="I29" i="6"/>
  <c r="K28" i="6"/>
  <c r="J28" i="6"/>
  <c r="I28" i="6"/>
  <c r="K27" i="6"/>
  <c r="J27" i="6"/>
  <c r="I27" i="6"/>
  <c r="K26" i="6"/>
  <c r="J26" i="6"/>
  <c r="I26" i="6"/>
  <c r="K25" i="6"/>
  <c r="J25" i="6"/>
  <c r="I25" i="6"/>
  <c r="K24" i="6"/>
  <c r="J24" i="6"/>
  <c r="I24" i="6"/>
  <c r="K23" i="6"/>
  <c r="J23" i="6"/>
  <c r="I23" i="6"/>
  <c r="K22" i="6"/>
  <c r="J22" i="6"/>
  <c r="I22" i="6"/>
  <c r="K21" i="6"/>
  <c r="J21" i="6"/>
  <c r="I21" i="6"/>
  <c r="K20" i="6"/>
  <c r="J20" i="6"/>
  <c r="I20" i="6"/>
  <c r="K19" i="6"/>
  <c r="J19" i="6"/>
  <c r="I19" i="6"/>
  <c r="K18" i="6"/>
  <c r="J18" i="6"/>
  <c r="I18" i="6"/>
  <c r="K17" i="6"/>
  <c r="J17" i="6"/>
  <c r="I17" i="6"/>
  <c r="K16" i="6"/>
  <c r="J16" i="6"/>
  <c r="I16" i="6"/>
  <c r="K15" i="6"/>
  <c r="J15" i="6"/>
  <c r="I15" i="6"/>
  <c r="K14" i="6"/>
  <c r="J14" i="6"/>
  <c r="I14" i="6"/>
  <c r="K13" i="6"/>
  <c r="J13" i="6"/>
  <c r="I13" i="6"/>
  <c r="K12" i="6"/>
  <c r="J12" i="6"/>
  <c r="I12" i="6"/>
  <c r="K11" i="6"/>
  <c r="J11" i="6"/>
  <c r="I11" i="6"/>
  <c r="K10" i="6"/>
  <c r="J10" i="6"/>
  <c r="I10" i="6"/>
  <c r="K9" i="6"/>
  <c r="J9" i="6"/>
  <c r="I9" i="6"/>
  <c r="K8" i="6"/>
  <c r="J8" i="6"/>
  <c r="I8" i="6"/>
  <c r="K7" i="6"/>
  <c r="J7" i="6"/>
  <c r="I7" i="6"/>
  <c r="K6" i="6"/>
  <c r="J6" i="6"/>
  <c r="I6" i="6"/>
  <c r="K5" i="6"/>
  <c r="J5" i="6"/>
  <c r="I5" i="6"/>
  <c r="K4" i="6"/>
  <c r="J4" i="6"/>
  <c r="I4" i="6"/>
  <c r="K198" i="5"/>
  <c r="J198" i="5"/>
  <c r="I198" i="5"/>
  <c r="K197" i="5"/>
  <c r="J197" i="5"/>
  <c r="I197" i="5"/>
  <c r="K196" i="5"/>
  <c r="J196" i="5"/>
  <c r="I196" i="5"/>
  <c r="K195" i="5"/>
  <c r="J195" i="5"/>
  <c r="I195" i="5"/>
  <c r="K194" i="5"/>
  <c r="J194" i="5"/>
  <c r="I194" i="5"/>
  <c r="K193" i="5"/>
  <c r="J193" i="5"/>
  <c r="I193" i="5"/>
  <c r="K192" i="5"/>
  <c r="J192" i="5"/>
  <c r="I192" i="5"/>
  <c r="K191" i="5"/>
  <c r="J191" i="5"/>
  <c r="I191" i="5"/>
  <c r="K190" i="5"/>
  <c r="J190" i="5"/>
  <c r="I190" i="5"/>
  <c r="K189" i="5"/>
  <c r="J189" i="5"/>
  <c r="I189" i="5"/>
  <c r="K188" i="5"/>
  <c r="J188" i="5"/>
  <c r="I188" i="5"/>
  <c r="K187" i="5"/>
  <c r="J187" i="5"/>
  <c r="I187" i="5"/>
  <c r="K186" i="5"/>
  <c r="J186" i="5"/>
  <c r="I186" i="5"/>
  <c r="K185" i="5"/>
  <c r="J185" i="5"/>
  <c r="I185" i="5"/>
  <c r="K184" i="5"/>
  <c r="J184" i="5"/>
  <c r="I184" i="5"/>
  <c r="K183" i="5"/>
  <c r="J183" i="5"/>
  <c r="I183" i="5"/>
  <c r="K182" i="5"/>
  <c r="J182" i="5"/>
  <c r="I182" i="5"/>
  <c r="K181" i="5"/>
  <c r="J181" i="5"/>
  <c r="I181" i="5"/>
  <c r="K180" i="5"/>
  <c r="J180" i="5"/>
  <c r="I180" i="5"/>
  <c r="K179" i="5"/>
  <c r="J179" i="5"/>
  <c r="I179" i="5"/>
  <c r="K178" i="5"/>
  <c r="J178" i="5"/>
  <c r="I178" i="5"/>
  <c r="K177" i="5"/>
  <c r="J177" i="5"/>
  <c r="I177" i="5"/>
  <c r="K176" i="5"/>
  <c r="J176" i="5"/>
  <c r="I176" i="5"/>
  <c r="K175" i="5"/>
  <c r="J175" i="5"/>
  <c r="I175" i="5"/>
  <c r="K174" i="5"/>
  <c r="J174" i="5"/>
  <c r="I174" i="5"/>
  <c r="K173" i="5"/>
  <c r="J173" i="5"/>
  <c r="I173" i="5"/>
  <c r="K172" i="5"/>
  <c r="J172" i="5"/>
  <c r="I172" i="5"/>
  <c r="K171" i="5"/>
  <c r="J171" i="5"/>
  <c r="I171" i="5"/>
  <c r="K170" i="5"/>
  <c r="J170" i="5"/>
  <c r="I170" i="5"/>
  <c r="K169" i="5"/>
  <c r="J169" i="5"/>
  <c r="I169" i="5"/>
  <c r="K168" i="5"/>
  <c r="J168" i="5"/>
  <c r="I168" i="5"/>
  <c r="K167" i="5"/>
  <c r="J167" i="5"/>
  <c r="I167" i="5"/>
  <c r="K166" i="5"/>
  <c r="J166" i="5"/>
  <c r="I166" i="5"/>
  <c r="K165" i="5"/>
  <c r="J165" i="5"/>
  <c r="I165" i="5"/>
  <c r="K164" i="5"/>
  <c r="J164" i="5"/>
  <c r="I164" i="5"/>
  <c r="K163" i="5"/>
  <c r="J163" i="5"/>
  <c r="I163" i="5"/>
  <c r="K162" i="5"/>
  <c r="J162" i="5"/>
  <c r="I162" i="5"/>
  <c r="K161" i="5"/>
  <c r="J161" i="5"/>
  <c r="I161" i="5"/>
  <c r="K160" i="5"/>
  <c r="J160" i="5"/>
  <c r="I160" i="5"/>
  <c r="K159" i="5"/>
  <c r="J159" i="5"/>
  <c r="I159" i="5"/>
  <c r="K158" i="5"/>
  <c r="J158" i="5"/>
  <c r="I158" i="5"/>
  <c r="K157" i="5"/>
  <c r="J157" i="5"/>
  <c r="I157" i="5"/>
  <c r="K156" i="5"/>
  <c r="J156" i="5"/>
  <c r="I156" i="5"/>
  <c r="K155" i="5"/>
  <c r="J155" i="5"/>
  <c r="I155" i="5"/>
  <c r="K154" i="5"/>
  <c r="J154" i="5"/>
  <c r="I154" i="5"/>
  <c r="K153" i="5"/>
  <c r="J153" i="5"/>
  <c r="I153" i="5"/>
  <c r="K152" i="5"/>
  <c r="J152" i="5"/>
  <c r="I152" i="5"/>
  <c r="K151" i="5"/>
  <c r="J151" i="5"/>
  <c r="I151" i="5"/>
  <c r="K150" i="5"/>
  <c r="J150" i="5"/>
  <c r="I150" i="5"/>
  <c r="K149" i="5"/>
  <c r="J149" i="5"/>
  <c r="I149" i="5"/>
  <c r="K148" i="5"/>
  <c r="J148" i="5"/>
  <c r="I148" i="5"/>
  <c r="K147" i="5"/>
  <c r="J147" i="5"/>
  <c r="I147" i="5"/>
  <c r="K146" i="5"/>
  <c r="J146" i="5"/>
  <c r="I146" i="5"/>
  <c r="K145" i="5"/>
  <c r="J145" i="5"/>
  <c r="I145" i="5"/>
  <c r="K144" i="5"/>
  <c r="J144" i="5"/>
  <c r="I144" i="5"/>
  <c r="K143" i="5"/>
  <c r="J143" i="5"/>
  <c r="I143" i="5"/>
  <c r="K142" i="5"/>
  <c r="J142" i="5"/>
  <c r="I142" i="5"/>
  <c r="K141" i="5"/>
  <c r="J141" i="5"/>
  <c r="I141" i="5"/>
  <c r="K140" i="5"/>
  <c r="J140" i="5"/>
  <c r="I140" i="5"/>
  <c r="K139" i="5"/>
  <c r="J139" i="5"/>
  <c r="I139" i="5"/>
  <c r="K138" i="5"/>
  <c r="J138" i="5"/>
  <c r="I138" i="5"/>
  <c r="K137" i="5"/>
  <c r="J137" i="5"/>
  <c r="I137" i="5"/>
  <c r="K136" i="5"/>
  <c r="J136" i="5"/>
  <c r="I136" i="5"/>
  <c r="K135" i="5"/>
  <c r="J135" i="5"/>
  <c r="I135" i="5"/>
  <c r="K134" i="5"/>
  <c r="J134" i="5"/>
  <c r="I134" i="5"/>
  <c r="K133" i="5"/>
  <c r="J133" i="5"/>
  <c r="I133" i="5"/>
  <c r="K132" i="5"/>
  <c r="J132" i="5"/>
  <c r="I132" i="5"/>
  <c r="K131" i="5"/>
  <c r="J131" i="5"/>
  <c r="I131" i="5"/>
  <c r="K130" i="5"/>
  <c r="J130" i="5"/>
  <c r="I130" i="5"/>
  <c r="K129" i="5"/>
  <c r="J129" i="5"/>
  <c r="I129" i="5"/>
  <c r="K128" i="5"/>
  <c r="J128" i="5"/>
  <c r="I128" i="5"/>
  <c r="K127" i="5"/>
  <c r="J127" i="5"/>
  <c r="I127" i="5"/>
  <c r="K126" i="5"/>
  <c r="J126" i="5"/>
  <c r="I126" i="5"/>
  <c r="K125" i="5"/>
  <c r="J125" i="5"/>
  <c r="I125" i="5"/>
  <c r="K124" i="5"/>
  <c r="J124" i="5"/>
  <c r="I124" i="5"/>
  <c r="K123" i="5"/>
  <c r="J123" i="5"/>
  <c r="I123" i="5"/>
  <c r="K122" i="5"/>
  <c r="J122" i="5"/>
  <c r="I122" i="5"/>
  <c r="K121" i="5"/>
  <c r="J121" i="5"/>
  <c r="I121" i="5"/>
  <c r="K120" i="5"/>
  <c r="J120" i="5"/>
  <c r="I120" i="5"/>
  <c r="K119" i="5"/>
  <c r="J119" i="5"/>
  <c r="I119" i="5"/>
  <c r="K118" i="5"/>
  <c r="J118" i="5"/>
  <c r="I118" i="5"/>
  <c r="K117" i="5"/>
  <c r="J117" i="5"/>
  <c r="I117" i="5"/>
  <c r="K116" i="5"/>
  <c r="J116" i="5"/>
  <c r="I116" i="5"/>
  <c r="K115" i="5"/>
  <c r="J115" i="5"/>
  <c r="I115" i="5"/>
  <c r="K114" i="5"/>
  <c r="J114" i="5"/>
  <c r="I114" i="5"/>
  <c r="K113" i="5"/>
  <c r="J113" i="5"/>
  <c r="I113" i="5"/>
  <c r="K112" i="5"/>
  <c r="J112" i="5"/>
  <c r="I112" i="5"/>
  <c r="K111" i="5"/>
  <c r="J111" i="5"/>
  <c r="I111" i="5"/>
  <c r="K110" i="5"/>
  <c r="J110" i="5"/>
  <c r="I110" i="5"/>
  <c r="K109" i="5"/>
  <c r="J109" i="5"/>
  <c r="I109" i="5"/>
  <c r="K108" i="5"/>
  <c r="J108" i="5"/>
  <c r="I108" i="5"/>
  <c r="K107" i="5"/>
  <c r="J107" i="5"/>
  <c r="I107" i="5"/>
  <c r="K106" i="5"/>
  <c r="J106" i="5"/>
  <c r="I106" i="5"/>
  <c r="K105" i="5"/>
  <c r="J105" i="5"/>
  <c r="I105" i="5"/>
  <c r="K104" i="5"/>
  <c r="J104" i="5"/>
  <c r="I104" i="5"/>
  <c r="K103" i="5"/>
  <c r="J103" i="5"/>
  <c r="I103" i="5"/>
  <c r="K102" i="5"/>
  <c r="J102" i="5"/>
  <c r="I102" i="5"/>
  <c r="K101" i="5"/>
  <c r="J101" i="5"/>
  <c r="I101" i="5"/>
  <c r="K100" i="5"/>
  <c r="J100" i="5"/>
  <c r="I100" i="5"/>
  <c r="K99" i="5"/>
  <c r="J99" i="5"/>
  <c r="I99" i="5"/>
  <c r="K98" i="5"/>
  <c r="J98" i="5"/>
  <c r="I98" i="5"/>
  <c r="K97" i="5"/>
  <c r="J97" i="5"/>
  <c r="I97" i="5"/>
  <c r="K96" i="5"/>
  <c r="J96" i="5"/>
  <c r="I96" i="5"/>
  <c r="K95" i="5"/>
  <c r="J95" i="5"/>
  <c r="I95" i="5"/>
  <c r="K94" i="5"/>
  <c r="J94" i="5"/>
  <c r="I94" i="5"/>
  <c r="K93" i="5"/>
  <c r="J93" i="5"/>
  <c r="I93" i="5"/>
  <c r="K92" i="5"/>
  <c r="J92" i="5"/>
  <c r="I92" i="5"/>
  <c r="K91" i="5"/>
  <c r="J91" i="5"/>
  <c r="I91" i="5"/>
  <c r="K90" i="5"/>
  <c r="J90" i="5"/>
  <c r="I90" i="5"/>
  <c r="K89" i="5"/>
  <c r="J89" i="5"/>
  <c r="I89" i="5"/>
  <c r="K88" i="5"/>
  <c r="J88" i="5"/>
  <c r="I88" i="5"/>
  <c r="K87" i="5"/>
  <c r="J87" i="5"/>
  <c r="I87" i="5"/>
  <c r="K86" i="5"/>
  <c r="J86" i="5"/>
  <c r="I86" i="5"/>
  <c r="K85" i="5"/>
  <c r="J85" i="5"/>
  <c r="I85" i="5"/>
  <c r="K84" i="5"/>
  <c r="J84" i="5"/>
  <c r="I84" i="5"/>
  <c r="K83" i="5"/>
  <c r="J83" i="5"/>
  <c r="I83" i="5"/>
  <c r="K82" i="5"/>
  <c r="J82" i="5"/>
  <c r="I82" i="5"/>
  <c r="K81" i="5"/>
  <c r="J81" i="5"/>
  <c r="I81" i="5"/>
  <c r="K80" i="5"/>
  <c r="J80" i="5"/>
  <c r="I80" i="5"/>
  <c r="K79" i="5"/>
  <c r="J79" i="5"/>
  <c r="I79" i="5"/>
  <c r="K78" i="5"/>
  <c r="J78" i="5"/>
  <c r="I78" i="5"/>
  <c r="K77" i="5"/>
  <c r="J77" i="5"/>
  <c r="I77" i="5"/>
  <c r="K76" i="5"/>
  <c r="J76" i="5"/>
  <c r="I76" i="5"/>
  <c r="K75" i="5"/>
  <c r="J75" i="5"/>
  <c r="I75" i="5"/>
  <c r="K74" i="5"/>
  <c r="J74" i="5"/>
  <c r="I74" i="5"/>
  <c r="K73" i="5"/>
  <c r="J73" i="5"/>
  <c r="I73" i="5"/>
  <c r="K72" i="5"/>
  <c r="J72" i="5"/>
  <c r="I72" i="5"/>
  <c r="K71" i="5"/>
  <c r="J71" i="5"/>
  <c r="I71" i="5"/>
  <c r="K70" i="5"/>
  <c r="J70" i="5"/>
  <c r="I70" i="5"/>
  <c r="K69" i="5"/>
  <c r="J69" i="5"/>
  <c r="I69" i="5"/>
  <c r="K68" i="5"/>
  <c r="J68" i="5"/>
  <c r="I68" i="5"/>
  <c r="K67" i="5"/>
  <c r="J67" i="5"/>
  <c r="I67" i="5"/>
  <c r="K66" i="5"/>
  <c r="J66" i="5"/>
  <c r="I66" i="5"/>
  <c r="K65" i="5"/>
  <c r="J65" i="5"/>
  <c r="I65" i="5"/>
  <c r="K64" i="5"/>
  <c r="J64" i="5"/>
  <c r="I64" i="5"/>
  <c r="K63" i="5"/>
  <c r="J63" i="5"/>
  <c r="I63" i="5"/>
  <c r="K62" i="5"/>
  <c r="J62" i="5"/>
  <c r="I62" i="5"/>
  <c r="K61" i="5"/>
  <c r="J61" i="5"/>
  <c r="I61" i="5"/>
  <c r="K60" i="5"/>
  <c r="J60" i="5"/>
  <c r="I60" i="5"/>
  <c r="K59" i="5"/>
  <c r="J59" i="5"/>
  <c r="I59" i="5"/>
  <c r="K58" i="5"/>
  <c r="J58" i="5"/>
  <c r="I58" i="5"/>
  <c r="K57" i="5"/>
  <c r="J57" i="5"/>
  <c r="I57" i="5"/>
  <c r="K56" i="5"/>
  <c r="J56" i="5"/>
  <c r="I56" i="5"/>
  <c r="K55" i="5"/>
  <c r="J55" i="5"/>
  <c r="I55" i="5"/>
  <c r="K54" i="5"/>
  <c r="J54" i="5"/>
  <c r="I54" i="5"/>
  <c r="K53" i="5"/>
  <c r="J53" i="5"/>
  <c r="I53" i="5"/>
  <c r="K52" i="5"/>
  <c r="J52" i="5"/>
  <c r="I52" i="5"/>
  <c r="K51" i="5"/>
  <c r="J51" i="5"/>
  <c r="I51" i="5"/>
  <c r="K50" i="5"/>
  <c r="J50" i="5"/>
  <c r="I50" i="5"/>
  <c r="K49" i="5"/>
  <c r="J49" i="5"/>
  <c r="I49" i="5"/>
  <c r="K48" i="5"/>
  <c r="J48" i="5"/>
  <c r="I48" i="5"/>
  <c r="K47" i="5"/>
  <c r="J47" i="5"/>
  <c r="I47" i="5"/>
  <c r="K46" i="5"/>
  <c r="J46" i="5"/>
  <c r="I46" i="5"/>
  <c r="K45" i="5"/>
  <c r="J45" i="5"/>
  <c r="I45" i="5"/>
  <c r="K44" i="5"/>
  <c r="J44" i="5"/>
  <c r="I44" i="5"/>
  <c r="K43" i="5"/>
  <c r="J43" i="5"/>
  <c r="I43" i="5"/>
  <c r="K42" i="5"/>
  <c r="J42" i="5"/>
  <c r="I42" i="5"/>
  <c r="K41" i="5"/>
  <c r="J41" i="5"/>
  <c r="I41" i="5"/>
  <c r="K40" i="5"/>
  <c r="J40" i="5"/>
  <c r="I40" i="5"/>
  <c r="K39" i="5"/>
  <c r="J39" i="5"/>
  <c r="I39" i="5"/>
  <c r="K38" i="5"/>
  <c r="J38" i="5"/>
  <c r="I38" i="5"/>
  <c r="K37" i="5"/>
  <c r="J37" i="5"/>
  <c r="I37" i="5"/>
  <c r="K36" i="5"/>
  <c r="J36" i="5"/>
  <c r="I36" i="5"/>
  <c r="K35" i="5"/>
  <c r="J35" i="5"/>
  <c r="I35" i="5"/>
  <c r="K34" i="5"/>
  <c r="J34" i="5"/>
  <c r="I34" i="5"/>
  <c r="K33" i="5"/>
  <c r="J33" i="5"/>
  <c r="I33" i="5"/>
  <c r="K32" i="5"/>
  <c r="J32" i="5"/>
  <c r="I32" i="5"/>
  <c r="K31" i="5"/>
  <c r="J31" i="5"/>
  <c r="I31" i="5"/>
  <c r="K30" i="5"/>
  <c r="J30" i="5"/>
  <c r="I30" i="5"/>
  <c r="K29" i="5"/>
  <c r="J29" i="5"/>
  <c r="I29" i="5"/>
  <c r="K28" i="5"/>
  <c r="J28" i="5"/>
  <c r="I28" i="5"/>
  <c r="K27" i="5"/>
  <c r="J27" i="5"/>
  <c r="I27" i="5"/>
  <c r="K26" i="5"/>
  <c r="J26" i="5"/>
  <c r="I26" i="5"/>
  <c r="K25" i="5"/>
  <c r="J25" i="5"/>
  <c r="I25" i="5"/>
  <c r="K24" i="5"/>
  <c r="J24" i="5"/>
  <c r="I24" i="5"/>
  <c r="K23" i="5"/>
  <c r="J23" i="5"/>
  <c r="I23" i="5"/>
  <c r="K22" i="5"/>
  <c r="J22" i="5"/>
  <c r="I22" i="5"/>
  <c r="K21" i="5"/>
  <c r="J21" i="5"/>
  <c r="I21" i="5"/>
  <c r="K20" i="5"/>
  <c r="J20" i="5"/>
  <c r="I20" i="5"/>
  <c r="K19" i="5"/>
  <c r="J19" i="5"/>
  <c r="I19" i="5"/>
  <c r="K18" i="5"/>
  <c r="J18" i="5"/>
  <c r="I18" i="5"/>
  <c r="K17" i="5"/>
  <c r="J17" i="5"/>
  <c r="I17" i="5"/>
  <c r="K16" i="5"/>
  <c r="J16" i="5"/>
  <c r="I16" i="5"/>
  <c r="K15" i="5"/>
  <c r="J15" i="5"/>
  <c r="I15" i="5"/>
  <c r="K14" i="5"/>
  <c r="J14" i="5"/>
  <c r="I14" i="5"/>
  <c r="K13" i="5"/>
  <c r="J13" i="5"/>
  <c r="I13" i="5"/>
  <c r="K12" i="5"/>
  <c r="J12" i="5"/>
  <c r="I12" i="5"/>
  <c r="K11" i="5"/>
  <c r="J11" i="5"/>
  <c r="I11" i="5"/>
  <c r="K10" i="5"/>
  <c r="J10" i="5"/>
  <c r="I10" i="5"/>
  <c r="K9" i="5"/>
  <c r="J9" i="5"/>
  <c r="I9" i="5"/>
  <c r="K8" i="5"/>
  <c r="J8" i="5"/>
  <c r="I8" i="5"/>
  <c r="K7" i="5"/>
  <c r="J7" i="5"/>
  <c r="I7" i="5"/>
  <c r="K6" i="5"/>
  <c r="J6" i="5"/>
  <c r="I6" i="5"/>
  <c r="K5" i="5"/>
  <c r="J5" i="5"/>
  <c r="I5" i="5"/>
  <c r="K4" i="5"/>
  <c r="J4" i="5"/>
  <c r="I4" i="5"/>
  <c r="M2" i="4"/>
  <c r="AC32" i="21" l="1"/>
  <c r="AC112" i="21"/>
  <c r="AC160" i="21"/>
  <c r="AC141" i="21"/>
  <c r="AC98" i="21"/>
  <c r="AA143" i="21"/>
  <c r="AA64" i="21"/>
  <c r="AA150" i="21"/>
  <c r="AA17" i="21"/>
  <c r="AA167" i="21"/>
  <c r="AC162" i="21"/>
  <c r="AC80" i="21"/>
  <c r="AC137" i="21"/>
  <c r="AC34" i="21"/>
  <c r="AC96" i="21"/>
  <c r="AC17" i="21"/>
  <c r="AC144" i="21"/>
  <c r="AC48" i="21"/>
  <c r="AC176" i="21"/>
  <c r="AA78" i="21"/>
  <c r="AA88" i="21"/>
  <c r="AA76" i="21"/>
  <c r="AA66" i="21"/>
  <c r="AA12" i="21"/>
  <c r="AA126" i="21"/>
  <c r="AA120" i="21"/>
  <c r="AA59" i="21"/>
  <c r="AA177" i="21"/>
  <c r="AA138" i="21"/>
  <c r="AA111" i="21"/>
  <c r="AA193" i="21"/>
  <c r="AA49" i="21"/>
  <c r="AA168" i="21"/>
  <c r="AA8" i="21"/>
  <c r="AA133" i="21"/>
  <c r="AA55" i="21"/>
  <c r="AA31" i="21"/>
  <c r="AA68" i="21"/>
  <c r="AA73" i="21"/>
  <c r="AA163" i="21"/>
  <c r="AA13" i="21"/>
  <c r="AA46" i="21"/>
  <c r="AA4" i="21"/>
  <c r="AC50" i="21"/>
  <c r="AC114" i="21"/>
  <c r="AC178" i="21"/>
  <c r="AC79" i="21"/>
  <c r="AC131" i="21"/>
  <c r="AA37" i="21"/>
  <c r="AA117" i="21"/>
  <c r="AA47" i="21"/>
  <c r="AA105" i="21"/>
  <c r="AA137" i="21"/>
  <c r="AA178" i="21"/>
  <c r="AA84" i="21"/>
  <c r="AA124" i="21"/>
  <c r="AA190" i="21"/>
  <c r="AA89" i="21"/>
  <c r="AA35" i="21"/>
  <c r="AA99" i="21"/>
  <c r="AA131" i="21"/>
  <c r="AA182" i="21"/>
  <c r="AA183" i="21"/>
  <c r="AA61" i="21"/>
  <c r="AA5" i="21"/>
  <c r="AA129" i="21"/>
  <c r="AA155" i="21"/>
  <c r="AA83" i="21"/>
  <c r="AA93" i="21"/>
  <c r="AA122" i="21"/>
  <c r="AA32" i="21"/>
  <c r="AA40" i="21"/>
  <c r="AA134" i="21"/>
  <c r="AA75" i="21"/>
  <c r="AA158" i="21"/>
  <c r="AA196" i="21"/>
  <c r="AA128" i="21"/>
  <c r="AA181" i="21"/>
  <c r="AA9" i="21"/>
  <c r="AC39" i="21"/>
  <c r="AC64" i="21"/>
  <c r="AC128" i="21"/>
  <c r="AC192" i="21"/>
  <c r="AC123" i="21"/>
  <c r="AA28" i="21"/>
  <c r="AA106" i="21"/>
  <c r="AA160" i="21"/>
  <c r="AA56" i="21"/>
  <c r="AA110" i="21"/>
  <c r="AA142" i="21"/>
  <c r="AA194" i="21"/>
  <c r="AA91" i="21"/>
  <c r="AA127" i="21"/>
  <c r="AA34" i="21"/>
  <c r="AA98" i="21"/>
  <c r="AA44" i="21"/>
  <c r="AA104" i="21"/>
  <c r="AA136" i="21"/>
  <c r="AA198" i="21"/>
  <c r="AA185" i="21"/>
  <c r="AA38" i="21"/>
  <c r="AA69" i="21"/>
  <c r="AA95" i="21"/>
  <c r="AA170" i="21"/>
  <c r="AA116" i="21"/>
  <c r="AA180" i="21"/>
  <c r="AA123" i="21"/>
  <c r="AA179" i="21"/>
  <c r="AA195" i="21"/>
  <c r="AA102" i="21"/>
  <c r="AA174" i="21"/>
  <c r="AA119" i="21"/>
  <c r="AA82" i="21"/>
  <c r="AA92" i="21"/>
  <c r="AA166" i="21"/>
  <c r="AA197" i="21"/>
  <c r="AA70" i="21"/>
  <c r="AC87" i="21"/>
  <c r="AC66" i="21"/>
  <c r="AC130" i="21"/>
  <c r="AC194" i="21"/>
  <c r="AC35" i="21"/>
  <c r="AA24" i="21"/>
  <c r="AA186" i="21"/>
  <c r="AA101" i="21"/>
  <c r="AA90" i="21"/>
  <c r="AA63" i="21"/>
  <c r="AA113" i="21"/>
  <c r="AA145" i="21"/>
  <c r="AA36" i="21"/>
  <c r="AA100" i="21"/>
  <c r="AA132" i="21"/>
  <c r="AA41" i="21"/>
  <c r="AA149" i="21"/>
  <c r="AA51" i="21"/>
  <c r="AA107" i="21"/>
  <c r="AA139" i="21"/>
  <c r="AA171" i="21"/>
  <c r="AA187" i="21"/>
  <c r="AA29" i="21"/>
  <c r="AA169" i="21"/>
  <c r="AA20" i="21"/>
  <c r="AA176" i="21"/>
  <c r="AA96" i="21"/>
  <c r="AA81" i="21"/>
  <c r="AA72" i="21"/>
  <c r="AA118" i="21"/>
  <c r="AA151" i="21"/>
  <c r="AA43" i="21"/>
  <c r="AA103" i="21"/>
  <c r="AA135" i="21"/>
  <c r="AA50" i="21"/>
  <c r="AA152" i="21"/>
  <c r="AA60" i="21"/>
  <c r="AA112" i="21"/>
  <c r="AA144" i="21"/>
  <c r="AA173" i="21"/>
  <c r="AA189" i="21"/>
  <c r="AA25" i="21"/>
  <c r="AC77" i="21"/>
  <c r="AC15" i="21"/>
  <c r="AC82" i="21"/>
  <c r="AC146" i="21"/>
  <c r="AC129" i="21"/>
  <c r="AA156" i="21"/>
  <c r="AA16" i="21"/>
  <c r="AA162" i="21"/>
  <c r="AA87" i="21"/>
  <c r="AA58" i="21"/>
  <c r="AA79" i="21"/>
  <c r="AA121" i="21"/>
  <c r="AA154" i="21"/>
  <c r="AA52" i="21"/>
  <c r="AA108" i="21"/>
  <c r="AA140" i="21"/>
  <c r="AA57" i="21"/>
  <c r="AA165" i="21"/>
  <c r="AA67" i="21"/>
  <c r="AA115" i="21"/>
  <c r="AA147" i="21"/>
  <c r="AA175" i="21"/>
  <c r="AA191" i="21"/>
  <c r="AC125" i="21"/>
  <c r="AC13" i="21"/>
  <c r="AC68" i="21"/>
  <c r="AC116" i="21"/>
  <c r="AC196" i="21"/>
  <c r="AC117" i="21"/>
  <c r="AC71" i="21"/>
  <c r="AC185" i="21"/>
  <c r="AC27" i="21"/>
  <c r="AC11" i="21"/>
  <c r="AC38" i="21"/>
  <c r="AC54" i="21"/>
  <c r="AC70" i="21"/>
  <c r="AC86" i="21"/>
  <c r="AC102" i="21"/>
  <c r="AC118" i="21"/>
  <c r="AC134" i="21"/>
  <c r="AC150" i="21"/>
  <c r="AC166" i="21"/>
  <c r="AC182" i="21"/>
  <c r="AC198" i="21"/>
  <c r="AC113" i="21"/>
  <c r="AC107" i="21"/>
  <c r="AC36" i="21"/>
  <c r="AC84" i="21"/>
  <c r="AC148" i="21"/>
  <c r="AC115" i="21"/>
  <c r="AC109" i="21"/>
  <c r="AC175" i="21"/>
  <c r="AC61" i="21"/>
  <c r="AC25" i="21"/>
  <c r="AC9" i="21"/>
  <c r="AC40" i="21"/>
  <c r="AC56" i="21"/>
  <c r="AC72" i="21"/>
  <c r="AC88" i="21"/>
  <c r="AC104" i="21"/>
  <c r="AC120" i="21"/>
  <c r="AC136" i="21"/>
  <c r="AC152" i="21"/>
  <c r="AC168" i="21"/>
  <c r="AC184" i="21"/>
  <c r="AC179" i="21"/>
  <c r="AC105" i="21"/>
  <c r="AC63" i="21"/>
  <c r="AC183" i="21"/>
  <c r="AC99" i="21"/>
  <c r="AC29" i="21"/>
  <c r="AC52" i="21"/>
  <c r="AC100" i="21"/>
  <c r="AC132" i="21"/>
  <c r="AC164" i="21"/>
  <c r="AC180" i="21"/>
  <c r="AC121" i="21"/>
  <c r="AC31" i="21"/>
  <c r="AC67" i="21"/>
  <c r="AC101" i="21"/>
  <c r="AC171" i="21"/>
  <c r="AC23" i="21"/>
  <c r="AC7" i="21"/>
  <c r="AC42" i="21"/>
  <c r="AC58" i="21"/>
  <c r="AC74" i="21"/>
  <c r="AC90" i="21"/>
  <c r="AC106" i="21"/>
  <c r="AC122" i="21"/>
  <c r="AC138" i="21"/>
  <c r="AC154" i="21"/>
  <c r="AC170" i="21"/>
  <c r="AC186" i="21"/>
  <c r="AC167" i="21"/>
  <c r="AC163" i="21"/>
  <c r="AC51" i="21"/>
  <c r="AC187" i="21"/>
  <c r="AC55" i="21"/>
  <c r="AC161" i="21"/>
  <c r="AC93" i="21"/>
  <c r="AC21" i="21"/>
  <c r="AC5" i="21"/>
  <c r="AC44" i="21"/>
  <c r="AC60" i="21"/>
  <c r="AC76" i="21"/>
  <c r="AC92" i="21"/>
  <c r="AC108" i="21"/>
  <c r="AC124" i="21"/>
  <c r="AC140" i="21"/>
  <c r="AC156" i="21"/>
  <c r="AC172" i="21"/>
  <c r="AC188" i="21"/>
  <c r="AC151" i="21"/>
  <c r="AC95" i="21"/>
  <c r="AC147" i="21"/>
  <c r="AC159" i="21"/>
  <c r="AC45" i="21"/>
  <c r="AC19" i="21"/>
  <c r="AC30" i="21"/>
  <c r="AC46" i="21"/>
  <c r="AC62" i="21"/>
  <c r="AC78" i="21"/>
  <c r="AC94" i="21"/>
  <c r="AC110" i="21"/>
  <c r="AC126" i="21"/>
  <c r="AC142" i="21"/>
  <c r="AC158" i="21"/>
  <c r="AC174" i="21"/>
  <c r="AC190" i="21"/>
  <c r="AC145" i="21"/>
  <c r="AC47" i="21"/>
  <c r="AC139" i="21"/>
  <c r="AA164" i="21"/>
  <c r="AA157" i="21"/>
  <c r="AA130" i="21"/>
  <c r="AA94" i="21"/>
  <c r="AA71" i="21"/>
  <c r="AA62" i="21"/>
  <c r="AA39" i="21"/>
  <c r="AA30" i="21"/>
  <c r="AA19" i="21"/>
  <c r="AA14" i="21"/>
  <c r="AA85" i="21"/>
  <c r="AA77" i="21"/>
  <c r="AA53" i="21"/>
  <c r="AA45" i="21"/>
  <c r="AA192" i="21"/>
  <c r="AA146" i="21"/>
  <c r="AA97" i="21"/>
  <c r="AA65" i="21"/>
  <c r="AA33" i="21"/>
  <c r="AA23" i="21"/>
  <c r="AA10" i="21"/>
  <c r="AA161" i="21"/>
  <c r="AA74" i="21"/>
  <c r="AA42" i="21"/>
  <c r="AA188" i="21"/>
  <c r="AA153" i="21"/>
  <c r="AA172" i="21"/>
  <c r="AA114" i="21"/>
  <c r="AA26" i="21"/>
  <c r="AA18" i="21"/>
  <c r="AA11" i="21"/>
  <c r="AA148" i="21"/>
  <c r="AA86" i="21"/>
  <c r="AA54" i="21"/>
  <c r="AA109" i="21"/>
  <c r="AA7" i="21"/>
  <c r="AA184" i="21"/>
  <c r="AA48" i="21"/>
  <c r="AA6" i="21"/>
  <c r="AA159" i="21"/>
  <c r="AA125" i="21"/>
  <c r="AA80" i="21"/>
  <c r="AA27" i="21"/>
  <c r="AA15" i="21"/>
  <c r="AA141" i="21"/>
  <c r="AA22" i="21"/>
  <c r="AC195" i="21"/>
  <c r="AC197" i="21"/>
  <c r="AC177" i="21"/>
  <c r="AC143" i="21"/>
  <c r="AC85" i="21"/>
  <c r="AC53" i="21"/>
  <c r="AC24" i="21"/>
  <c r="AC8" i="21"/>
  <c r="AC193" i="21"/>
  <c r="AC173" i="21"/>
  <c r="AC155" i="21"/>
  <c r="AC103" i="21"/>
  <c r="AC69" i="21"/>
  <c r="AC37" i="21"/>
  <c r="AC18" i="21"/>
  <c r="AC165" i="21"/>
  <c r="AC127" i="21"/>
  <c r="AC111" i="21"/>
  <c r="AC16" i="21"/>
  <c r="AC191" i="21"/>
  <c r="AC22" i="21"/>
  <c r="AC157" i="21"/>
  <c r="AC91" i="21"/>
  <c r="AC81" i="21"/>
  <c r="AC59" i="21"/>
  <c r="AC49" i="21"/>
  <c r="AC14" i="21"/>
  <c r="AC6" i="21"/>
  <c r="AC181" i="21"/>
  <c r="AC135" i="21"/>
  <c r="AC119" i="21"/>
  <c r="AC89" i="21"/>
  <c r="AC57" i="21"/>
  <c r="AC26" i="21"/>
  <c r="AC149" i="21"/>
  <c r="AC4" i="21"/>
  <c r="AC169" i="21"/>
  <c r="AC97" i="21"/>
  <c r="AC75" i="21"/>
  <c r="AC65" i="21"/>
  <c r="AC43" i="21"/>
  <c r="AC33" i="21"/>
  <c r="AC10" i="21"/>
  <c r="AC189" i="21"/>
  <c r="AC20" i="21"/>
  <c r="AC28" i="21"/>
  <c r="AC153" i="21"/>
  <c r="AC41" i="21"/>
  <c r="AC12" i="21"/>
  <c r="AC73" i="21"/>
  <c r="AB198" i="21"/>
  <c r="AB196" i="21"/>
  <c r="AB194" i="21"/>
  <c r="AB192" i="21"/>
  <c r="AB190" i="21"/>
  <c r="AB188" i="21"/>
  <c r="AB186" i="21"/>
  <c r="AB184" i="21"/>
  <c r="AB182" i="21"/>
  <c r="AB180" i="21"/>
  <c r="AB178" i="21"/>
  <c r="AB193" i="21"/>
  <c r="AB177" i="21"/>
  <c r="AB173" i="21"/>
  <c r="AB169" i="21"/>
  <c r="AB156" i="21"/>
  <c r="AB153" i="21"/>
  <c r="AB94" i="21"/>
  <c r="AB85" i="21"/>
  <c r="AB78" i="21"/>
  <c r="AB69" i="21"/>
  <c r="AB62" i="21"/>
  <c r="AB53" i="21"/>
  <c r="AB46" i="21"/>
  <c r="AB37" i="21"/>
  <c r="AB30" i="21"/>
  <c r="AB28" i="21"/>
  <c r="AB26" i="21"/>
  <c r="AB24" i="21"/>
  <c r="AB22" i="21"/>
  <c r="AB20" i="21"/>
  <c r="AB18" i="21"/>
  <c r="AB16" i="21"/>
  <c r="AB14" i="21"/>
  <c r="AB12" i="21"/>
  <c r="AB10" i="21"/>
  <c r="AB8" i="21"/>
  <c r="AB6" i="21"/>
  <c r="AB4" i="21"/>
  <c r="AB191" i="21"/>
  <c r="AB158" i="21"/>
  <c r="AB155" i="21"/>
  <c r="AB143" i="21"/>
  <c r="AB140" i="21"/>
  <c r="AB135" i="21"/>
  <c r="AB132" i="21"/>
  <c r="AB127" i="21"/>
  <c r="AB124" i="21"/>
  <c r="AB119" i="21"/>
  <c r="AB116" i="21"/>
  <c r="AB111" i="21"/>
  <c r="AB108" i="21"/>
  <c r="AB103" i="21"/>
  <c r="AB100" i="21"/>
  <c r="AB91" i="21"/>
  <c r="AB84" i="21"/>
  <c r="AB75" i="21"/>
  <c r="AB68" i="21"/>
  <c r="AB59" i="21"/>
  <c r="AB52" i="21"/>
  <c r="AB43" i="21"/>
  <c r="AB36" i="21"/>
  <c r="AB185" i="21"/>
  <c r="AB175" i="21"/>
  <c r="AB171" i="21"/>
  <c r="AB164" i="21"/>
  <c r="AB161" i="21"/>
  <c r="AB148" i="21"/>
  <c r="AB93" i="21"/>
  <c r="AB86" i="21"/>
  <c r="AB77" i="21"/>
  <c r="AB70" i="21"/>
  <c r="AB61" i="21"/>
  <c r="AB54" i="21"/>
  <c r="AB45" i="21"/>
  <c r="AB38" i="21"/>
  <c r="AB29" i="21"/>
  <c r="AB27" i="21"/>
  <c r="AB25" i="21"/>
  <c r="AB23" i="21"/>
  <c r="AB21" i="21"/>
  <c r="AB19" i="21"/>
  <c r="AB17" i="21"/>
  <c r="AB15" i="21"/>
  <c r="AB13" i="21"/>
  <c r="AB11" i="21"/>
  <c r="AB9" i="21"/>
  <c r="AB7" i="21"/>
  <c r="AB5" i="21"/>
  <c r="AB189" i="21"/>
  <c r="AB160" i="21"/>
  <c r="AB157" i="21"/>
  <c r="AB97" i="21"/>
  <c r="AB90" i="21"/>
  <c r="AB81" i="21"/>
  <c r="AB74" i="21"/>
  <c r="AB65" i="21"/>
  <c r="AB58" i="21"/>
  <c r="AB49" i="21"/>
  <c r="AB42" i="21"/>
  <c r="AB33" i="21"/>
  <c r="AB187" i="21"/>
  <c r="AB176" i="21"/>
  <c r="AB162" i="21"/>
  <c r="AB138" i="21"/>
  <c r="AB133" i="21"/>
  <c r="AB122" i="21"/>
  <c r="AB117" i="21"/>
  <c r="AB106" i="21"/>
  <c r="AB101" i="21"/>
  <c r="AB96" i="21"/>
  <c r="AB87" i="21"/>
  <c r="AB64" i="21"/>
  <c r="AB55" i="21"/>
  <c r="AB32" i="21"/>
  <c r="AB197" i="21"/>
  <c r="AB168" i="21"/>
  <c r="AB149" i="21"/>
  <c r="AB82" i="21"/>
  <c r="AB73" i="21"/>
  <c r="AB50" i="21"/>
  <c r="AB41" i="21"/>
  <c r="AB183" i="21"/>
  <c r="AB166" i="21"/>
  <c r="AB147" i="21"/>
  <c r="AB136" i="21"/>
  <c r="AB131" i="21"/>
  <c r="AB120" i="21"/>
  <c r="AB115" i="21"/>
  <c r="AB104" i="21"/>
  <c r="AB99" i="21"/>
  <c r="AB76" i="21"/>
  <c r="AB67" i="21"/>
  <c r="AB44" i="21"/>
  <c r="AB35" i="21"/>
  <c r="AB179" i="21"/>
  <c r="AB170" i="21"/>
  <c r="AB151" i="21"/>
  <c r="AB145" i="21"/>
  <c r="AB134" i="21"/>
  <c r="AB129" i="21"/>
  <c r="AB118" i="21"/>
  <c r="AB113" i="21"/>
  <c r="AB102" i="21"/>
  <c r="AB88" i="21"/>
  <c r="AB79" i="21"/>
  <c r="AB56" i="21"/>
  <c r="AB47" i="21"/>
  <c r="AB167" i="21"/>
  <c r="AB141" i="21"/>
  <c r="AB125" i="21"/>
  <c r="AB109" i="21"/>
  <c r="AB80" i="21"/>
  <c r="AB48" i="21"/>
  <c r="AB165" i="21"/>
  <c r="AB154" i="21"/>
  <c r="AB72" i="21"/>
  <c r="AB66" i="21"/>
  <c r="AB34" i="21"/>
  <c r="AB159" i="21"/>
  <c r="AB95" i="21"/>
  <c r="AB63" i="21"/>
  <c r="AB31" i="21"/>
  <c r="AB195" i="21"/>
  <c r="AB181" i="21"/>
  <c r="AB146" i="21"/>
  <c r="AB130" i="21"/>
  <c r="AB114" i="21"/>
  <c r="AB92" i="21"/>
  <c r="AB60" i="21"/>
  <c r="AB98" i="21"/>
  <c r="AB40" i="21"/>
  <c r="AB51" i="21"/>
  <c r="AB174" i="21"/>
  <c r="AB163" i="21"/>
  <c r="AB144" i="21"/>
  <c r="AB139" i="21"/>
  <c r="AB128" i="21"/>
  <c r="AB123" i="21"/>
  <c r="AB112" i="21"/>
  <c r="AB107" i="21"/>
  <c r="AB137" i="21"/>
  <c r="AB121" i="21"/>
  <c r="AB105" i="21"/>
  <c r="AB71" i="21"/>
  <c r="AB39" i="21"/>
  <c r="AB172" i="21"/>
  <c r="AB83" i="21"/>
  <c r="AB150" i="21"/>
  <c r="AB142" i="21"/>
  <c r="AB126" i="21"/>
  <c r="AB110" i="21"/>
  <c r="AB89" i="21"/>
  <c r="AB57" i="21"/>
  <c r="AB152" i="21"/>
  <c r="AC3" i="20"/>
  <c r="AB3" i="20"/>
  <c r="Z49" i="19"/>
  <c r="Z90" i="20"/>
  <c r="AA3" i="20"/>
  <c r="Z116" i="20"/>
  <c r="Z26" i="20"/>
  <c r="Z129" i="20"/>
  <c r="Z38" i="20"/>
  <c r="Z141" i="20"/>
  <c r="Z13" i="20"/>
  <c r="Z52" i="20"/>
  <c r="Z154" i="20"/>
  <c r="Z102" i="20"/>
  <c r="Z65" i="20"/>
  <c r="Z170" i="20"/>
  <c r="Z77" i="20"/>
  <c r="Z186" i="20"/>
  <c r="Z14" i="20"/>
  <c r="Z66" i="20"/>
  <c r="Z130" i="20"/>
  <c r="Z156" i="20"/>
  <c r="Z29" i="20"/>
  <c r="Z68" i="20"/>
  <c r="Z106" i="20"/>
  <c r="Z173" i="20"/>
  <c r="Z5" i="20"/>
  <c r="Z18" i="20"/>
  <c r="Z30" i="20"/>
  <c r="Z44" i="20"/>
  <c r="Z57" i="20"/>
  <c r="Z69" i="20"/>
  <c r="Z82" i="20"/>
  <c r="Z94" i="20"/>
  <c r="Z108" i="20"/>
  <c r="Z121" i="20"/>
  <c r="Z133" i="20"/>
  <c r="Z190" i="20"/>
  <c r="Z6" i="20"/>
  <c r="Z20" i="20"/>
  <c r="Z33" i="20"/>
  <c r="Z45" i="20"/>
  <c r="Z58" i="20"/>
  <c r="Z70" i="20"/>
  <c r="Z84" i="20"/>
  <c r="Z97" i="20"/>
  <c r="Z109" i="20"/>
  <c r="Z122" i="20"/>
  <c r="Z134" i="20"/>
  <c r="Z148" i="20"/>
  <c r="Z162" i="20"/>
  <c r="Z178" i="20"/>
  <c r="Z194" i="20"/>
  <c r="Z41" i="20"/>
  <c r="Z92" i="20"/>
  <c r="Z142" i="20"/>
  <c r="Z145" i="20"/>
  <c r="Z146" i="20"/>
  <c r="Z9" i="20"/>
  <c r="Z21" i="20"/>
  <c r="Z34" i="20"/>
  <c r="Z46" i="20"/>
  <c r="Z60" i="20"/>
  <c r="Z73" i="20"/>
  <c r="Z85" i="20"/>
  <c r="Z98" i="20"/>
  <c r="Z110" i="20"/>
  <c r="Z124" i="20"/>
  <c r="Z137" i="20"/>
  <c r="Z149" i="20"/>
  <c r="Z164" i="20"/>
  <c r="Z180" i="20"/>
  <c r="Z196" i="20"/>
  <c r="Z53" i="20"/>
  <c r="Z105" i="20"/>
  <c r="Z188" i="20"/>
  <c r="Z17" i="20"/>
  <c r="Z54" i="20"/>
  <c r="Z93" i="20"/>
  <c r="Z132" i="20"/>
  <c r="Z189" i="20"/>
  <c r="Z158" i="20"/>
  <c r="Z177" i="19"/>
  <c r="Z10" i="20"/>
  <c r="Z22" i="20"/>
  <c r="Z36" i="20"/>
  <c r="Z49" i="20"/>
  <c r="Z61" i="20"/>
  <c r="Z74" i="20"/>
  <c r="Z86" i="20"/>
  <c r="Z100" i="20"/>
  <c r="Z113" i="20"/>
  <c r="Z125" i="20"/>
  <c r="Z138" i="20"/>
  <c r="Z150" i="20"/>
  <c r="Z165" i="20"/>
  <c r="Z181" i="20"/>
  <c r="Z197" i="20"/>
  <c r="Z28" i="20"/>
  <c r="Z78" i="20"/>
  <c r="Z117" i="20"/>
  <c r="Z172" i="20"/>
  <c r="Z4" i="20"/>
  <c r="Z42" i="20"/>
  <c r="Z81" i="20"/>
  <c r="Z118" i="20"/>
  <c r="Z157" i="20"/>
  <c r="Z174" i="20"/>
  <c r="Z113" i="19"/>
  <c r="Z12" i="20"/>
  <c r="Z25" i="20"/>
  <c r="Z37" i="20"/>
  <c r="Z50" i="20"/>
  <c r="Z62" i="20"/>
  <c r="Z76" i="20"/>
  <c r="Z89" i="20"/>
  <c r="Z101" i="20"/>
  <c r="Z114" i="20"/>
  <c r="Z126" i="20"/>
  <c r="Z140" i="20"/>
  <c r="Z153" i="20"/>
  <c r="Z166" i="20"/>
  <c r="Z182" i="20"/>
  <c r="Z198" i="20"/>
  <c r="Z170" i="19"/>
  <c r="Z106" i="19"/>
  <c r="Z42" i="19"/>
  <c r="Z161" i="19"/>
  <c r="Z97" i="19"/>
  <c r="Z33" i="19"/>
  <c r="Z7" i="20"/>
  <c r="Z15" i="20"/>
  <c r="Z23" i="20"/>
  <c r="Z31" i="20"/>
  <c r="Z39" i="20"/>
  <c r="Z47" i="20"/>
  <c r="Z55" i="20"/>
  <c r="Z63" i="20"/>
  <c r="Z71" i="20"/>
  <c r="Z79" i="20"/>
  <c r="Z87" i="20"/>
  <c r="Z95" i="20"/>
  <c r="Z103" i="20"/>
  <c r="Z111" i="20"/>
  <c r="Z119" i="20"/>
  <c r="Z127" i="20"/>
  <c r="Z135" i="20"/>
  <c r="Z143" i="20"/>
  <c r="Z151" i="20"/>
  <c r="Z159" i="20"/>
  <c r="Z167" i="20"/>
  <c r="Z175" i="20"/>
  <c r="Z183" i="20"/>
  <c r="Z191" i="20"/>
  <c r="Z154" i="19"/>
  <c r="Z90" i="19"/>
  <c r="Z26" i="19"/>
  <c r="Z8" i="20"/>
  <c r="Z16" i="20"/>
  <c r="Z24" i="20"/>
  <c r="Z32" i="20"/>
  <c r="Z40" i="20"/>
  <c r="Z48" i="20"/>
  <c r="Z56" i="20"/>
  <c r="Z64" i="20"/>
  <c r="Z72" i="20"/>
  <c r="Z80" i="20"/>
  <c r="Z88" i="20"/>
  <c r="Z96" i="20"/>
  <c r="Z104" i="20"/>
  <c r="Z112" i="20"/>
  <c r="Z120" i="20"/>
  <c r="Z128" i="20"/>
  <c r="Z136" i="20"/>
  <c r="Z144" i="20"/>
  <c r="Z152" i="20"/>
  <c r="Z160" i="20"/>
  <c r="Z168" i="20"/>
  <c r="Z176" i="20"/>
  <c r="Z184" i="20"/>
  <c r="Z192" i="20"/>
  <c r="Z145" i="19"/>
  <c r="Z81" i="19"/>
  <c r="Z17" i="19"/>
  <c r="Z161" i="20"/>
  <c r="Z169" i="20"/>
  <c r="Z177" i="20"/>
  <c r="Z185" i="20"/>
  <c r="Z193" i="20"/>
  <c r="Z74" i="19"/>
  <c r="Z193" i="19"/>
  <c r="Z129" i="19"/>
  <c r="Z65" i="19"/>
  <c r="Z11" i="20"/>
  <c r="Z19" i="20"/>
  <c r="Z27" i="20"/>
  <c r="Z35" i="20"/>
  <c r="Z43" i="20"/>
  <c r="Z51" i="20"/>
  <c r="Z59" i="20"/>
  <c r="Z67" i="20"/>
  <c r="Z75" i="20"/>
  <c r="Z83" i="20"/>
  <c r="Z91" i="20"/>
  <c r="Z99" i="20"/>
  <c r="Z107" i="20"/>
  <c r="Z115" i="20"/>
  <c r="Z123" i="20"/>
  <c r="Z131" i="20"/>
  <c r="Z139" i="20"/>
  <c r="Z147" i="20"/>
  <c r="Z155" i="20"/>
  <c r="Z163" i="20"/>
  <c r="Z171" i="20"/>
  <c r="Z179" i="20"/>
  <c r="Z187" i="20"/>
  <c r="Z138" i="19"/>
  <c r="Z10" i="19"/>
  <c r="Z186" i="19"/>
  <c r="Z122" i="19"/>
  <c r="Z58" i="19"/>
  <c r="Z185" i="19"/>
  <c r="Z169" i="19"/>
  <c r="Z153" i="19"/>
  <c r="Z137" i="19"/>
  <c r="Z121" i="19"/>
  <c r="Z105" i="19"/>
  <c r="Z89" i="19"/>
  <c r="Z73" i="19"/>
  <c r="Z57" i="19"/>
  <c r="Z41" i="19"/>
  <c r="Z25" i="19"/>
  <c r="Z9" i="19"/>
  <c r="Z196" i="19"/>
  <c r="Z180" i="19"/>
  <c r="Z164" i="19"/>
  <c r="Z148" i="19"/>
  <c r="Z132" i="19"/>
  <c r="Z116" i="19"/>
  <c r="Z100" i="19"/>
  <c r="Z84" i="19"/>
  <c r="Z68" i="19"/>
  <c r="Z52" i="19"/>
  <c r="Z36" i="19"/>
  <c r="Z20" i="19"/>
  <c r="Z195" i="19"/>
  <c r="Z179" i="19"/>
  <c r="Z163" i="19"/>
  <c r="Z147" i="19"/>
  <c r="Z131" i="19"/>
  <c r="Z115" i="19"/>
  <c r="Z99" i="19"/>
  <c r="Z83" i="19"/>
  <c r="Z67" i="19"/>
  <c r="Z51" i="19"/>
  <c r="Z35" i="19"/>
  <c r="Z19" i="19"/>
  <c r="Z194" i="19"/>
  <c r="Z178" i="19"/>
  <c r="Z162" i="19"/>
  <c r="Z146" i="19"/>
  <c r="Z130" i="19"/>
  <c r="Z114" i="19"/>
  <c r="Z98" i="19"/>
  <c r="Z82" i="19"/>
  <c r="Z66" i="19"/>
  <c r="Z50" i="19"/>
  <c r="Z34" i="19"/>
  <c r="Z18" i="19"/>
  <c r="Z188" i="19"/>
  <c r="Z172" i="19"/>
  <c r="Z156" i="19"/>
  <c r="Z140" i="19"/>
  <c r="Z124" i="19"/>
  <c r="Z108" i="19"/>
  <c r="Z92" i="19"/>
  <c r="Z76" i="19"/>
  <c r="Z60" i="19"/>
  <c r="Z44" i="19"/>
  <c r="Z28" i="19"/>
  <c r="Z12" i="19"/>
  <c r="Z187" i="19"/>
  <c r="Z171" i="19"/>
  <c r="Z155" i="19"/>
  <c r="Z139" i="19"/>
  <c r="Z123" i="19"/>
  <c r="Z107" i="19"/>
  <c r="Z91" i="19"/>
  <c r="Z75" i="19"/>
  <c r="Z59" i="19"/>
  <c r="Z43" i="19"/>
  <c r="Z27" i="19"/>
  <c r="Z11" i="19"/>
  <c r="Z192" i="19"/>
  <c r="Z184" i="19"/>
  <c r="Z176" i="19"/>
  <c r="Z168" i="19"/>
  <c r="Z160" i="19"/>
  <c r="Z152" i="19"/>
  <c r="Z144" i="19"/>
  <c r="Z136" i="19"/>
  <c r="Z128" i="19"/>
  <c r="Z120" i="19"/>
  <c r="Z112" i="19"/>
  <c r="Z104" i="19"/>
  <c r="Z96" i="19"/>
  <c r="Z88" i="19"/>
  <c r="Z80" i="19"/>
  <c r="Z72" i="19"/>
  <c r="Z64" i="19"/>
  <c r="Z56" i="19"/>
  <c r="Z48" i="19"/>
  <c r="Z40" i="19"/>
  <c r="Z32" i="19"/>
  <c r="Z24" i="19"/>
  <c r="Z16" i="19"/>
  <c r="Z8" i="19"/>
  <c r="Z191" i="19"/>
  <c r="Z183" i="19"/>
  <c r="Z175" i="19"/>
  <c r="Z167" i="19"/>
  <c r="Z159" i="19"/>
  <c r="Z151" i="19"/>
  <c r="Z143" i="19"/>
  <c r="Z135" i="19"/>
  <c r="Z127" i="19"/>
  <c r="Z119" i="19"/>
  <c r="Z111" i="19"/>
  <c r="Z103" i="19"/>
  <c r="Z95" i="19"/>
  <c r="Z87" i="19"/>
  <c r="Z79" i="19"/>
  <c r="Z71" i="19"/>
  <c r="Z63" i="19"/>
  <c r="Z55" i="19"/>
  <c r="Z47" i="19"/>
  <c r="Z39" i="19"/>
  <c r="Z31" i="19"/>
  <c r="Z23" i="19"/>
  <c r="Z15" i="19"/>
  <c r="Z7" i="19"/>
  <c r="Z198" i="19"/>
  <c r="Z190" i="19"/>
  <c r="Z182" i="19"/>
  <c r="Z174" i="19"/>
  <c r="Z166" i="19"/>
  <c r="Z158" i="19"/>
  <c r="Z150" i="19"/>
  <c r="Z142" i="19"/>
  <c r="Z134" i="19"/>
  <c r="Z126" i="19"/>
  <c r="Z118" i="19"/>
  <c r="Z110" i="19"/>
  <c r="Z102" i="19"/>
  <c r="Z94" i="19"/>
  <c r="Z86" i="19"/>
  <c r="Z78" i="19"/>
  <c r="Z70" i="19"/>
  <c r="Z62" i="19"/>
  <c r="Z54" i="19"/>
  <c r="Z46" i="19"/>
  <c r="Z38" i="19"/>
  <c r="Z30" i="19"/>
  <c r="Z22" i="19"/>
  <c r="Z14" i="19"/>
  <c r="Z6" i="19"/>
  <c r="Z197" i="19"/>
  <c r="Z189" i="19"/>
  <c r="Z181" i="19"/>
  <c r="Z173" i="19"/>
  <c r="Z165" i="19"/>
  <c r="Z157" i="19"/>
  <c r="Z149" i="19"/>
  <c r="Z141" i="19"/>
  <c r="Z133" i="19"/>
  <c r="Z125" i="19"/>
  <c r="Z117" i="19"/>
  <c r="Z109" i="19"/>
  <c r="Z101" i="19"/>
  <c r="Z93" i="19"/>
  <c r="Z85" i="19"/>
  <c r="Z77" i="19"/>
  <c r="Z69" i="19"/>
  <c r="Z61" i="19"/>
  <c r="Z53" i="19"/>
  <c r="Z45" i="19"/>
  <c r="Z37" i="19"/>
  <c r="Z29" i="19"/>
  <c r="Z21" i="19"/>
  <c r="Z13" i="19"/>
  <c r="Z5" i="19"/>
  <c r="K38" i="17"/>
  <c r="K45" i="17"/>
  <c r="K154" i="17"/>
  <c r="I112" i="17"/>
  <c r="K125" i="17"/>
  <c r="I120" i="17"/>
  <c r="K141" i="17"/>
  <c r="K5" i="17"/>
  <c r="K61" i="17"/>
  <c r="K90" i="17"/>
  <c r="I35" i="17"/>
  <c r="I16" i="17"/>
  <c r="K77" i="17"/>
  <c r="I4" i="17"/>
  <c r="I10" i="17"/>
  <c r="K29" i="17"/>
  <c r="I72" i="17"/>
  <c r="K189" i="17"/>
  <c r="I24" i="17"/>
  <c r="I176" i="17"/>
  <c r="K20" i="17"/>
  <c r="I195" i="17"/>
  <c r="I67" i="17"/>
  <c r="I147" i="17"/>
  <c r="K4" i="17"/>
  <c r="K34" i="17"/>
  <c r="K66" i="17"/>
  <c r="K106" i="17"/>
  <c r="K146" i="17"/>
  <c r="I160" i="17"/>
  <c r="K194" i="17"/>
  <c r="I56" i="17"/>
  <c r="I136" i="17"/>
  <c r="I184" i="17"/>
  <c r="K13" i="17"/>
  <c r="I20" i="17"/>
  <c r="I44" i="17"/>
  <c r="K82" i="17"/>
  <c r="I96" i="17"/>
  <c r="K130" i="17"/>
  <c r="K170" i="17"/>
  <c r="I26" i="17"/>
  <c r="K50" i="17"/>
  <c r="I83" i="17"/>
  <c r="I131" i="17"/>
  <c r="I51" i="17"/>
  <c r="I80" i="17"/>
  <c r="K114" i="17"/>
  <c r="I144" i="17"/>
  <c r="K178" i="17"/>
  <c r="I12" i="17"/>
  <c r="I32" i="17"/>
  <c r="K42" i="17"/>
  <c r="K46" i="17"/>
  <c r="K74" i="17"/>
  <c r="I104" i="17"/>
  <c r="K109" i="17"/>
  <c r="I115" i="17"/>
  <c r="K138" i="17"/>
  <c r="I168" i="17"/>
  <c r="K173" i="17"/>
  <c r="I179" i="17"/>
  <c r="K21" i="17"/>
  <c r="K37" i="17"/>
  <c r="I43" i="17"/>
  <c r="I52" i="17"/>
  <c r="I64" i="17"/>
  <c r="K98" i="17"/>
  <c r="I128" i="17"/>
  <c r="K162" i="17"/>
  <c r="I192" i="17"/>
  <c r="I8" i="17"/>
  <c r="K12" i="17"/>
  <c r="I18" i="17"/>
  <c r="I28" i="17"/>
  <c r="I48" i="17"/>
  <c r="K58" i="17"/>
  <c r="I88" i="17"/>
  <c r="K93" i="17"/>
  <c r="I99" i="17"/>
  <c r="K122" i="17"/>
  <c r="I152" i="17"/>
  <c r="K157" i="17"/>
  <c r="I163" i="17"/>
  <c r="K195" i="17"/>
  <c r="I193" i="17"/>
  <c r="K187" i="17"/>
  <c r="I185" i="17"/>
  <c r="K179" i="17"/>
  <c r="I177" i="17"/>
  <c r="K171" i="17"/>
  <c r="I169" i="17"/>
  <c r="K163" i="17"/>
  <c r="I161" i="17"/>
  <c r="K155" i="17"/>
  <c r="I153" i="17"/>
  <c r="K147" i="17"/>
  <c r="I145" i="17"/>
  <c r="K139" i="17"/>
  <c r="I137" i="17"/>
  <c r="K131" i="17"/>
  <c r="I129" i="17"/>
  <c r="K123" i="17"/>
  <c r="I121" i="17"/>
  <c r="K115" i="17"/>
  <c r="I113" i="17"/>
  <c r="K107" i="17"/>
  <c r="I105" i="17"/>
  <c r="K99" i="17"/>
  <c r="I97" i="17"/>
  <c r="K91" i="17"/>
  <c r="I89" i="17"/>
  <c r="K83" i="17"/>
  <c r="I81" i="17"/>
  <c r="K75" i="17"/>
  <c r="I73" i="17"/>
  <c r="K67" i="17"/>
  <c r="I65" i="17"/>
  <c r="K59" i="17"/>
  <c r="I57" i="17"/>
  <c r="K51" i="17"/>
  <c r="I49" i="17"/>
  <c r="K43" i="17"/>
  <c r="I41" i="17"/>
  <c r="K35" i="17"/>
  <c r="I33" i="17"/>
  <c r="K27" i="17"/>
  <c r="I25" i="17"/>
  <c r="K19" i="17"/>
  <c r="I17" i="17"/>
  <c r="K11" i="17"/>
  <c r="I9" i="17"/>
  <c r="I198" i="17"/>
  <c r="K192" i="17"/>
  <c r="I190" i="17"/>
  <c r="K184" i="17"/>
  <c r="I182" i="17"/>
  <c r="K176" i="17"/>
  <c r="I174" i="17"/>
  <c r="K168" i="17"/>
  <c r="I166" i="17"/>
  <c r="K160" i="17"/>
  <c r="I158" i="17"/>
  <c r="K152" i="17"/>
  <c r="I150" i="17"/>
  <c r="K144" i="17"/>
  <c r="I142" i="17"/>
  <c r="K136" i="17"/>
  <c r="I134" i="17"/>
  <c r="K128" i="17"/>
  <c r="I126" i="17"/>
  <c r="K120" i="17"/>
  <c r="I118" i="17"/>
  <c r="K112" i="17"/>
  <c r="I110" i="17"/>
  <c r="K104" i="17"/>
  <c r="I102" i="17"/>
  <c r="K96" i="17"/>
  <c r="I94" i="17"/>
  <c r="K88" i="17"/>
  <c r="I86" i="17"/>
  <c r="K80" i="17"/>
  <c r="I78" i="17"/>
  <c r="K72" i="17"/>
  <c r="I70" i="17"/>
  <c r="K64" i="17"/>
  <c r="I62" i="17"/>
  <c r="K56" i="17"/>
  <c r="I54" i="17"/>
  <c r="K48" i="17"/>
  <c r="I46" i="17"/>
  <c r="K40" i="17"/>
  <c r="I38" i="17"/>
  <c r="K32" i="17"/>
  <c r="I30" i="17"/>
  <c r="K24" i="17"/>
  <c r="I22" i="17"/>
  <c r="K16" i="17"/>
  <c r="I14" i="17"/>
  <c r="K8" i="17"/>
  <c r="I6" i="17"/>
  <c r="I197" i="17"/>
  <c r="K191" i="17"/>
  <c r="I189" i="17"/>
  <c r="K183" i="17"/>
  <c r="I181" i="17"/>
  <c r="K175" i="17"/>
  <c r="I173" i="17"/>
  <c r="K167" i="17"/>
  <c r="I165" i="17"/>
  <c r="K159" i="17"/>
  <c r="I157" i="17"/>
  <c r="K151" i="17"/>
  <c r="I149" i="17"/>
  <c r="K143" i="17"/>
  <c r="I141" i="17"/>
  <c r="K135" i="17"/>
  <c r="I133" i="17"/>
  <c r="K127" i="17"/>
  <c r="I125" i="17"/>
  <c r="K119" i="17"/>
  <c r="I117" i="17"/>
  <c r="K111" i="17"/>
  <c r="I109" i="17"/>
  <c r="K103" i="17"/>
  <c r="I101" i="17"/>
  <c r="K95" i="17"/>
  <c r="I93" i="17"/>
  <c r="K87" i="17"/>
  <c r="I85" i="17"/>
  <c r="K79" i="17"/>
  <c r="I77" i="17"/>
  <c r="K71" i="17"/>
  <c r="I69" i="17"/>
  <c r="K63" i="17"/>
  <c r="I61" i="17"/>
  <c r="K55" i="17"/>
  <c r="I53" i="17"/>
  <c r="K47" i="17"/>
  <c r="I45" i="17"/>
  <c r="K39" i="17"/>
  <c r="I37" i="17"/>
  <c r="K31" i="17"/>
  <c r="I29" i="17"/>
  <c r="K23" i="17"/>
  <c r="I21" i="17"/>
  <c r="K15" i="17"/>
  <c r="I13" i="17"/>
  <c r="K7" i="17"/>
  <c r="I5" i="17"/>
  <c r="K196" i="17"/>
  <c r="I194" i="17"/>
  <c r="K188" i="17"/>
  <c r="I186" i="17"/>
  <c r="K180" i="17"/>
  <c r="I178" i="17"/>
  <c r="K172" i="17"/>
  <c r="I170" i="17"/>
  <c r="K164" i="17"/>
  <c r="I162" i="17"/>
  <c r="K156" i="17"/>
  <c r="I154" i="17"/>
  <c r="K148" i="17"/>
  <c r="I146" i="17"/>
  <c r="K140" i="17"/>
  <c r="I138" i="17"/>
  <c r="K132" i="17"/>
  <c r="I130" i="17"/>
  <c r="K124" i="17"/>
  <c r="I122" i="17"/>
  <c r="K116" i="17"/>
  <c r="I114" i="17"/>
  <c r="K108" i="17"/>
  <c r="I106" i="17"/>
  <c r="K100" i="17"/>
  <c r="I98" i="17"/>
  <c r="K92" i="17"/>
  <c r="I90" i="17"/>
  <c r="K84" i="17"/>
  <c r="I82" i="17"/>
  <c r="K76" i="17"/>
  <c r="I74" i="17"/>
  <c r="K68" i="17"/>
  <c r="I66" i="17"/>
  <c r="K60" i="17"/>
  <c r="I58" i="17"/>
  <c r="K52" i="17"/>
  <c r="I50" i="17"/>
  <c r="K44" i="17"/>
  <c r="I42" i="17"/>
  <c r="K36" i="17"/>
  <c r="I34" i="17"/>
  <c r="K28" i="17"/>
  <c r="K193" i="17"/>
  <c r="I191" i="17"/>
  <c r="K185" i="17"/>
  <c r="I183" i="17"/>
  <c r="K177" i="17"/>
  <c r="I175" i="17"/>
  <c r="K169" i="17"/>
  <c r="I167" i="17"/>
  <c r="K161" i="17"/>
  <c r="I159" i="17"/>
  <c r="K153" i="17"/>
  <c r="I151" i="17"/>
  <c r="K145" i="17"/>
  <c r="I143" i="17"/>
  <c r="K137" i="17"/>
  <c r="I135" i="17"/>
  <c r="K129" i="17"/>
  <c r="I127" i="17"/>
  <c r="K121" i="17"/>
  <c r="I119" i="17"/>
  <c r="K113" i="17"/>
  <c r="I111" i="17"/>
  <c r="K105" i="17"/>
  <c r="I103" i="17"/>
  <c r="K97" i="17"/>
  <c r="I95" i="17"/>
  <c r="K89" i="17"/>
  <c r="I87" i="17"/>
  <c r="K81" i="17"/>
  <c r="I79" i="17"/>
  <c r="K73" i="17"/>
  <c r="I71" i="17"/>
  <c r="K65" i="17"/>
  <c r="I63" i="17"/>
  <c r="K57" i="17"/>
  <c r="I55" i="17"/>
  <c r="K49" i="17"/>
  <c r="I47" i="17"/>
  <c r="K41" i="17"/>
  <c r="I39" i="17"/>
  <c r="K33" i="17"/>
  <c r="I31" i="17"/>
  <c r="K25" i="17"/>
  <c r="I23" i="17"/>
  <c r="K17" i="17"/>
  <c r="I15" i="17"/>
  <c r="K9" i="17"/>
  <c r="I7" i="17"/>
  <c r="K198" i="17"/>
  <c r="I196" i="17"/>
  <c r="K190" i="17"/>
  <c r="I188" i="17"/>
  <c r="K182" i="17"/>
  <c r="I180" i="17"/>
  <c r="K174" i="17"/>
  <c r="I172" i="17"/>
  <c r="K166" i="17"/>
  <c r="I164" i="17"/>
  <c r="K158" i="17"/>
  <c r="I156" i="17"/>
  <c r="K150" i="17"/>
  <c r="I148" i="17"/>
  <c r="K142" i="17"/>
  <c r="I140" i="17"/>
  <c r="K134" i="17"/>
  <c r="I132" i="17"/>
  <c r="K126" i="17"/>
  <c r="I124" i="17"/>
  <c r="K118" i="17"/>
  <c r="I116" i="17"/>
  <c r="K110" i="17"/>
  <c r="I108" i="17"/>
  <c r="K102" i="17"/>
  <c r="I100" i="17"/>
  <c r="K94" i="17"/>
  <c r="I92" i="17"/>
  <c r="K86" i="17"/>
  <c r="I84" i="17"/>
  <c r="K78" i="17"/>
  <c r="I76" i="17"/>
  <c r="K70" i="17"/>
  <c r="I68" i="17"/>
  <c r="K62" i="17"/>
  <c r="I60" i="17"/>
  <c r="K54" i="17"/>
  <c r="K10" i="17"/>
  <c r="K18" i="17"/>
  <c r="K26" i="17"/>
  <c r="K30" i="17"/>
  <c r="I40" i="17"/>
  <c r="K53" i="17"/>
  <c r="I59" i="17"/>
  <c r="K69" i="17"/>
  <c r="I75" i="17"/>
  <c r="K85" i="17"/>
  <c r="I91" i="17"/>
  <c r="K101" i="17"/>
  <c r="I107" i="17"/>
  <c r="K117" i="17"/>
  <c r="I123" i="17"/>
  <c r="K133" i="17"/>
  <c r="I139" i="17"/>
  <c r="K149" i="17"/>
  <c r="I155" i="17"/>
  <c r="K165" i="17"/>
  <c r="I171" i="17"/>
  <c r="K181" i="17"/>
  <c r="I187" i="17"/>
  <c r="K197" i="17"/>
  <c r="K6" i="17"/>
  <c r="I11" i="17"/>
  <c r="K14" i="17"/>
  <c r="I19" i="17"/>
  <c r="K22" i="17"/>
  <c r="I27" i="17"/>
  <c r="I36" i="17"/>
  <c r="K154" i="15"/>
  <c r="K113" i="15"/>
  <c r="K59" i="15"/>
  <c r="K58" i="15"/>
  <c r="K147" i="15"/>
  <c r="K42" i="15"/>
  <c r="K186" i="15"/>
  <c r="K131" i="15"/>
  <c r="K81" i="15"/>
  <c r="K36" i="15"/>
  <c r="K148" i="15"/>
  <c r="K43" i="15"/>
  <c r="K92" i="15"/>
  <c r="K171" i="15"/>
  <c r="K130" i="15"/>
  <c r="K76" i="15"/>
  <c r="K26" i="15"/>
  <c r="K97" i="15"/>
  <c r="K132" i="15"/>
  <c r="K170" i="15"/>
  <c r="K115" i="15"/>
  <c r="K75" i="15"/>
  <c r="K20" i="15"/>
  <c r="K98" i="15"/>
  <c r="K188" i="15"/>
  <c r="K187" i="15"/>
  <c r="K164" i="15"/>
  <c r="K114" i="15"/>
  <c r="K60" i="15"/>
  <c r="K19" i="15"/>
  <c r="K180" i="15"/>
  <c r="K163" i="15"/>
  <c r="K146" i="15"/>
  <c r="K129" i="15"/>
  <c r="K108" i="15"/>
  <c r="K91" i="15"/>
  <c r="K74" i="15"/>
  <c r="K52" i="15"/>
  <c r="K35" i="15"/>
  <c r="K18" i="15"/>
  <c r="K196" i="15"/>
  <c r="K179" i="15"/>
  <c r="K162" i="15"/>
  <c r="K145" i="15"/>
  <c r="K124" i="15"/>
  <c r="K107" i="15"/>
  <c r="K90" i="15"/>
  <c r="K68" i="15"/>
  <c r="K51" i="15"/>
  <c r="K34" i="15"/>
  <c r="K17" i="15"/>
  <c r="K195" i="15"/>
  <c r="K161" i="15"/>
  <c r="K12" i="15"/>
  <c r="K194" i="15"/>
  <c r="K177" i="15"/>
  <c r="K156" i="15"/>
  <c r="K139" i="15"/>
  <c r="K122" i="15"/>
  <c r="K100" i="15"/>
  <c r="K83" i="15"/>
  <c r="K66" i="15"/>
  <c r="K49" i="15"/>
  <c r="K28" i="15"/>
  <c r="K11" i="15"/>
  <c r="K178" i="15"/>
  <c r="K140" i="15"/>
  <c r="K123" i="15"/>
  <c r="K106" i="15"/>
  <c r="K84" i="15"/>
  <c r="K67" i="15"/>
  <c r="K50" i="15"/>
  <c r="K33" i="15"/>
  <c r="K193" i="15"/>
  <c r="K172" i="15"/>
  <c r="K155" i="15"/>
  <c r="K138" i="15"/>
  <c r="K116" i="15"/>
  <c r="K99" i="15"/>
  <c r="K82" i="15"/>
  <c r="K65" i="15"/>
  <c r="K44" i="15"/>
  <c r="K27" i="15"/>
  <c r="K10" i="15"/>
  <c r="K185" i="15"/>
  <c r="K169" i="15"/>
  <c r="K153" i="15"/>
  <c r="K137" i="15"/>
  <c r="K121" i="15"/>
  <c r="K105" i="15"/>
  <c r="K89" i="15"/>
  <c r="K73" i="15"/>
  <c r="K57" i="15"/>
  <c r="K41" i="15"/>
  <c r="K25" i="15"/>
  <c r="K9" i="15"/>
  <c r="K192" i="15"/>
  <c r="K184" i="15"/>
  <c r="K176" i="15"/>
  <c r="K168" i="15"/>
  <c r="K160" i="15"/>
  <c r="K152" i="15"/>
  <c r="K144" i="15"/>
  <c r="K136" i="15"/>
  <c r="K128" i="15"/>
  <c r="K120" i="15"/>
  <c r="K112" i="15"/>
  <c r="K104" i="15"/>
  <c r="K96" i="15"/>
  <c r="K88" i="15"/>
  <c r="K80" i="15"/>
  <c r="K72" i="15"/>
  <c r="K64" i="15"/>
  <c r="K56" i="15"/>
  <c r="K48" i="15"/>
  <c r="K40" i="15"/>
  <c r="K32" i="15"/>
  <c r="K24" i="15"/>
  <c r="K16" i="15"/>
  <c r="K8" i="15"/>
  <c r="K191" i="15"/>
  <c r="K183" i="15"/>
  <c r="K175" i="15"/>
  <c r="K167" i="15"/>
  <c r="K159" i="15"/>
  <c r="K151" i="15"/>
  <c r="K143" i="15"/>
  <c r="K135" i="15"/>
  <c r="K127" i="15"/>
  <c r="K119" i="15"/>
  <c r="K111" i="15"/>
  <c r="K103" i="15"/>
  <c r="K95" i="15"/>
  <c r="K87" i="15"/>
  <c r="K79" i="15"/>
  <c r="K71" i="15"/>
  <c r="K63" i="15"/>
  <c r="K55" i="15"/>
  <c r="K47" i="15"/>
  <c r="K39" i="15"/>
  <c r="K31" i="15"/>
  <c r="K23" i="15"/>
  <c r="K15" i="15"/>
  <c r="K7" i="15"/>
  <c r="K198" i="15"/>
  <c r="K190" i="15"/>
  <c r="K182" i="15"/>
  <c r="K174" i="15"/>
  <c r="K166" i="15"/>
  <c r="K158" i="15"/>
  <c r="K150" i="15"/>
  <c r="K142" i="15"/>
  <c r="K134" i="15"/>
  <c r="K126" i="15"/>
  <c r="K118" i="15"/>
  <c r="K110" i="15"/>
  <c r="K102" i="15"/>
  <c r="K94" i="15"/>
  <c r="K86" i="15"/>
  <c r="K78" i="15"/>
  <c r="K70" i="15"/>
  <c r="K62" i="15"/>
  <c r="K54" i="15"/>
  <c r="K46" i="15"/>
  <c r="K38" i="15"/>
  <c r="K30" i="15"/>
  <c r="K22" i="15"/>
  <c r="K14" i="15"/>
  <c r="K6" i="15"/>
  <c r="K197" i="15"/>
  <c r="K189" i="15"/>
  <c r="K181" i="15"/>
  <c r="K173" i="15"/>
  <c r="K165" i="15"/>
  <c r="K157" i="15"/>
  <c r="K149" i="15"/>
  <c r="K141" i="15"/>
  <c r="K133" i="15"/>
  <c r="K125" i="15"/>
  <c r="K117" i="15"/>
  <c r="K109" i="15"/>
  <c r="K101" i="15"/>
  <c r="K93" i="15"/>
  <c r="K85" i="15"/>
  <c r="K77" i="15"/>
  <c r="K69" i="15"/>
  <c r="K61" i="15"/>
  <c r="K53" i="15"/>
  <c r="K45" i="15"/>
  <c r="K37" i="15"/>
  <c r="K29" i="15"/>
  <c r="K21" i="15"/>
  <c r="K13" i="15"/>
  <c r="K5" i="15"/>
  <c r="K4" i="15"/>
  <c r="K196" i="16"/>
  <c r="I21" i="16"/>
  <c r="K21" i="16" s="1"/>
  <c r="I39" i="16"/>
  <c r="K39" i="16" s="1"/>
  <c r="I71" i="16"/>
  <c r="K71" i="16" s="1"/>
  <c r="I103" i="16"/>
  <c r="K103" i="16" s="1"/>
  <c r="I135" i="16"/>
  <c r="K135" i="16" s="1"/>
  <c r="I167" i="16"/>
  <c r="K167" i="16" s="1"/>
  <c r="I16" i="16"/>
  <c r="K16" i="16" s="1"/>
  <c r="I34" i="16"/>
  <c r="K34" i="16" s="1"/>
  <c r="I47" i="16"/>
  <c r="K47" i="16" s="1"/>
  <c r="I66" i="16"/>
  <c r="K66" i="16" s="1"/>
  <c r="I79" i="16"/>
  <c r="K79" i="16" s="1"/>
  <c r="I98" i="16"/>
  <c r="K98" i="16" s="1"/>
  <c r="I111" i="16"/>
  <c r="K111" i="16" s="1"/>
  <c r="I130" i="16"/>
  <c r="K130" i="16" s="1"/>
  <c r="I143" i="16"/>
  <c r="K143" i="16" s="1"/>
  <c r="I162" i="16"/>
  <c r="K162" i="16" s="1"/>
  <c r="I175" i="16"/>
  <c r="K175" i="16" s="1"/>
  <c r="I194" i="16"/>
  <c r="K194" i="16" s="1"/>
  <c r="I125" i="16"/>
  <c r="K125" i="16" s="1"/>
  <c r="I183" i="16"/>
  <c r="K183" i="16" s="1"/>
  <c r="I29" i="16"/>
  <c r="K29" i="16" s="1"/>
  <c r="I61" i="16"/>
  <c r="K61" i="16" s="1"/>
  <c r="I157" i="16"/>
  <c r="K157" i="16" s="1"/>
  <c r="I189" i="16"/>
  <c r="K189" i="16" s="1"/>
  <c r="I6" i="16"/>
  <c r="K6" i="16" s="1"/>
  <c r="I31" i="16"/>
  <c r="K31" i="16" s="1"/>
  <c r="I50" i="16"/>
  <c r="K50" i="16" s="1"/>
  <c r="I63" i="16"/>
  <c r="K63" i="16" s="1"/>
  <c r="I82" i="16"/>
  <c r="K82" i="16" s="1"/>
  <c r="I95" i="16"/>
  <c r="K95" i="16" s="1"/>
  <c r="I114" i="16"/>
  <c r="K114" i="16" s="1"/>
  <c r="I127" i="16"/>
  <c r="K127" i="16" s="1"/>
  <c r="I146" i="16"/>
  <c r="K146" i="16" s="1"/>
  <c r="I159" i="16"/>
  <c r="K159" i="16" s="1"/>
  <c r="I178" i="16"/>
  <c r="K178" i="16" s="1"/>
  <c r="I191" i="16"/>
  <c r="K191" i="16" s="1"/>
  <c r="I93" i="16"/>
  <c r="K93" i="16" s="1"/>
  <c r="I5" i="16"/>
  <c r="K5" i="16" s="1"/>
  <c r="I24" i="16"/>
  <c r="K24" i="16" s="1"/>
  <c r="I55" i="16"/>
  <c r="K55" i="16" s="1"/>
  <c r="I87" i="16"/>
  <c r="K87" i="16" s="1"/>
  <c r="I119" i="16"/>
  <c r="K119" i="16" s="1"/>
  <c r="I151" i="16"/>
  <c r="K151" i="16" s="1"/>
  <c r="I14" i="16"/>
  <c r="K14" i="16" s="1"/>
  <c r="I26" i="16"/>
  <c r="K26" i="16" s="1"/>
  <c r="I45" i="16"/>
  <c r="K45" i="16" s="1"/>
  <c r="I77" i="16"/>
  <c r="K77" i="16" s="1"/>
  <c r="I109" i="16"/>
  <c r="K109" i="16" s="1"/>
  <c r="I141" i="16"/>
  <c r="K141" i="16" s="1"/>
  <c r="I173" i="16"/>
  <c r="K173" i="16" s="1"/>
  <c r="I10" i="16"/>
  <c r="K10" i="16" s="1"/>
  <c r="I15" i="16"/>
  <c r="K15" i="16" s="1"/>
  <c r="I30" i="16"/>
  <c r="K30" i="16" s="1"/>
  <c r="I40" i="16"/>
  <c r="K40" i="16" s="1"/>
  <c r="I56" i="16"/>
  <c r="K56" i="16" s="1"/>
  <c r="I72" i="16"/>
  <c r="K72" i="16" s="1"/>
  <c r="I88" i="16"/>
  <c r="K88" i="16" s="1"/>
  <c r="I104" i="16"/>
  <c r="K104" i="16" s="1"/>
  <c r="I120" i="16"/>
  <c r="K120" i="16" s="1"/>
  <c r="I136" i="16"/>
  <c r="K136" i="16" s="1"/>
  <c r="I152" i="16"/>
  <c r="K152" i="16" s="1"/>
  <c r="I168" i="16"/>
  <c r="K168" i="16" s="1"/>
  <c r="I184" i="16"/>
  <c r="K184" i="16" s="1"/>
  <c r="I7" i="16"/>
  <c r="K7" i="16" s="1"/>
  <c r="I22" i="16"/>
  <c r="K22" i="16" s="1"/>
  <c r="I37" i="16"/>
  <c r="K37" i="16" s="1"/>
  <c r="I42" i="16"/>
  <c r="K42" i="16" s="1"/>
  <c r="I53" i="16"/>
  <c r="K53" i="16" s="1"/>
  <c r="I58" i="16"/>
  <c r="K58" i="16" s="1"/>
  <c r="I69" i="16"/>
  <c r="K69" i="16" s="1"/>
  <c r="I74" i="16"/>
  <c r="K74" i="16" s="1"/>
  <c r="I85" i="16"/>
  <c r="K85" i="16" s="1"/>
  <c r="I90" i="16"/>
  <c r="K90" i="16" s="1"/>
  <c r="I101" i="16"/>
  <c r="K101" i="16" s="1"/>
  <c r="I106" i="16"/>
  <c r="K106" i="16" s="1"/>
  <c r="I117" i="16"/>
  <c r="K117" i="16" s="1"/>
  <c r="I122" i="16"/>
  <c r="K122" i="16" s="1"/>
  <c r="I133" i="16"/>
  <c r="K133" i="16" s="1"/>
  <c r="I138" i="16"/>
  <c r="K138" i="16" s="1"/>
  <c r="I149" i="16"/>
  <c r="K149" i="16" s="1"/>
  <c r="I154" i="16"/>
  <c r="K154" i="16" s="1"/>
  <c r="I165" i="16"/>
  <c r="K165" i="16" s="1"/>
  <c r="I170" i="16"/>
  <c r="K170" i="16" s="1"/>
  <c r="I181" i="16"/>
  <c r="K181" i="16" s="1"/>
  <c r="I186" i="16"/>
  <c r="K186" i="16" s="1"/>
  <c r="I197" i="16"/>
  <c r="K197" i="16" s="1"/>
  <c r="I13" i="16"/>
  <c r="K13" i="16" s="1"/>
  <c r="I32" i="16"/>
  <c r="K32" i="16" s="1"/>
  <c r="I48" i="16"/>
  <c r="K48" i="16" s="1"/>
  <c r="I64" i="16"/>
  <c r="K64" i="16" s="1"/>
  <c r="I80" i="16"/>
  <c r="K80" i="16" s="1"/>
  <c r="I96" i="16"/>
  <c r="K96" i="16" s="1"/>
  <c r="I112" i="16"/>
  <c r="K112" i="16" s="1"/>
  <c r="I128" i="16"/>
  <c r="K128" i="16" s="1"/>
  <c r="I144" i="16"/>
  <c r="K144" i="16" s="1"/>
  <c r="I160" i="16"/>
  <c r="K160" i="16" s="1"/>
  <c r="I176" i="16"/>
  <c r="K176" i="16" s="1"/>
  <c r="I192" i="16"/>
  <c r="K192" i="16" s="1"/>
  <c r="I8" i="16"/>
  <c r="K8" i="16" s="1"/>
  <c r="I18" i="16"/>
  <c r="K18" i="16" s="1"/>
  <c r="I23" i="16"/>
  <c r="K23" i="16" s="1"/>
  <c r="I11" i="16"/>
  <c r="K11" i="16" s="1"/>
  <c r="I19" i="16"/>
  <c r="K19" i="16" s="1"/>
  <c r="I27" i="16"/>
  <c r="K27" i="16" s="1"/>
  <c r="I35" i="16"/>
  <c r="K35" i="16" s="1"/>
  <c r="I43" i="16"/>
  <c r="K43" i="16" s="1"/>
  <c r="I51" i="16"/>
  <c r="K51" i="16" s="1"/>
  <c r="I59" i="16"/>
  <c r="K59" i="16" s="1"/>
  <c r="I67" i="16"/>
  <c r="K67" i="16" s="1"/>
  <c r="I75" i="16"/>
  <c r="K75" i="16" s="1"/>
  <c r="I83" i="16"/>
  <c r="K83" i="16" s="1"/>
  <c r="I91" i="16"/>
  <c r="K91" i="16" s="1"/>
  <c r="I99" i="16"/>
  <c r="K99" i="16" s="1"/>
  <c r="I107" i="16"/>
  <c r="K107" i="16" s="1"/>
  <c r="I115" i="16"/>
  <c r="K115" i="16" s="1"/>
  <c r="I123" i="16"/>
  <c r="K123" i="16" s="1"/>
  <c r="I131" i="16"/>
  <c r="K131" i="16" s="1"/>
  <c r="I139" i="16"/>
  <c r="K139" i="16" s="1"/>
  <c r="I147" i="16"/>
  <c r="K147" i="16" s="1"/>
  <c r="I155" i="16"/>
  <c r="K155" i="16" s="1"/>
  <c r="I163" i="16"/>
  <c r="K163" i="16" s="1"/>
  <c r="I171" i="16"/>
  <c r="K171" i="16" s="1"/>
  <c r="I179" i="16"/>
  <c r="K179" i="16" s="1"/>
  <c r="I187" i="16"/>
  <c r="K187" i="16" s="1"/>
  <c r="I195" i="16"/>
  <c r="K195" i="16" s="1"/>
  <c r="I38" i="16"/>
  <c r="K38" i="16" s="1"/>
  <c r="I46" i="16"/>
  <c r="K46" i="16" s="1"/>
  <c r="I54" i="16"/>
  <c r="K54" i="16" s="1"/>
  <c r="I62" i="16"/>
  <c r="K62" i="16" s="1"/>
  <c r="I70" i="16"/>
  <c r="K70" i="16" s="1"/>
  <c r="I78" i="16"/>
  <c r="K78" i="16" s="1"/>
  <c r="I86" i="16"/>
  <c r="K86" i="16" s="1"/>
  <c r="I94" i="16"/>
  <c r="K94" i="16" s="1"/>
  <c r="I102" i="16"/>
  <c r="K102" i="16" s="1"/>
  <c r="I110" i="16"/>
  <c r="K110" i="16" s="1"/>
  <c r="I118" i="16"/>
  <c r="K118" i="16" s="1"/>
  <c r="I126" i="16"/>
  <c r="K126" i="16" s="1"/>
  <c r="I134" i="16"/>
  <c r="K134" i="16" s="1"/>
  <c r="I142" i="16"/>
  <c r="K142" i="16" s="1"/>
  <c r="I150" i="16"/>
  <c r="K150" i="16" s="1"/>
  <c r="I158" i="16"/>
  <c r="K158" i="16" s="1"/>
  <c r="I166" i="16"/>
  <c r="K166" i="16" s="1"/>
  <c r="I174" i="16"/>
  <c r="K174" i="16" s="1"/>
  <c r="I182" i="16"/>
  <c r="K182" i="16" s="1"/>
  <c r="I190" i="16"/>
  <c r="K190" i="16" s="1"/>
  <c r="I198" i="16"/>
  <c r="K198" i="16" s="1"/>
  <c r="I9" i="16"/>
  <c r="K9" i="16" s="1"/>
  <c r="I17" i="16"/>
  <c r="K17" i="16" s="1"/>
  <c r="I25" i="16"/>
  <c r="K25" i="16" s="1"/>
  <c r="I33" i="16"/>
  <c r="K33" i="16" s="1"/>
  <c r="I41" i="16"/>
  <c r="K41" i="16" s="1"/>
  <c r="I49" i="16"/>
  <c r="K49" i="16" s="1"/>
  <c r="I57" i="16"/>
  <c r="K57" i="16" s="1"/>
  <c r="I65" i="16"/>
  <c r="K65" i="16" s="1"/>
  <c r="I73" i="16"/>
  <c r="K73" i="16" s="1"/>
  <c r="I81" i="16"/>
  <c r="K81" i="16" s="1"/>
  <c r="I89" i="16"/>
  <c r="K89" i="16" s="1"/>
  <c r="I97" i="16"/>
  <c r="K97" i="16" s="1"/>
  <c r="I105" i="16"/>
  <c r="K105" i="16" s="1"/>
  <c r="I113" i="16"/>
  <c r="K113" i="16" s="1"/>
  <c r="I121" i="16"/>
  <c r="K121" i="16" s="1"/>
  <c r="I129" i="16"/>
  <c r="K129" i="16" s="1"/>
  <c r="I137" i="16"/>
  <c r="K137" i="16" s="1"/>
  <c r="I145" i="16"/>
  <c r="K145" i="16" s="1"/>
  <c r="I153" i="16"/>
  <c r="K153" i="16" s="1"/>
  <c r="I161" i="16"/>
  <c r="K161" i="16" s="1"/>
  <c r="I169" i="16"/>
  <c r="K169" i="16" s="1"/>
  <c r="I177" i="16"/>
  <c r="K177" i="16" s="1"/>
  <c r="I185" i="16"/>
  <c r="K185" i="16" s="1"/>
  <c r="I193" i="16"/>
  <c r="K193" i="16" s="1"/>
  <c r="I4" i="16"/>
  <c r="K4" i="16" s="1"/>
  <c r="I12" i="16"/>
  <c r="K12" i="16" s="1"/>
  <c r="I20" i="16"/>
  <c r="K20" i="16" s="1"/>
  <c r="I28" i="16"/>
  <c r="K28" i="16" s="1"/>
  <c r="I36" i="16"/>
  <c r="K36" i="16" s="1"/>
  <c r="I44" i="16"/>
  <c r="K44" i="16" s="1"/>
  <c r="I52" i="16"/>
  <c r="K52" i="16" s="1"/>
  <c r="I60" i="16"/>
  <c r="K60" i="16" s="1"/>
  <c r="I68" i="16"/>
  <c r="K68" i="16" s="1"/>
  <c r="I76" i="16"/>
  <c r="K76" i="16" s="1"/>
  <c r="I84" i="16"/>
  <c r="K84" i="16" s="1"/>
  <c r="I92" i="16"/>
  <c r="K92" i="16" s="1"/>
  <c r="I100" i="16"/>
  <c r="K100" i="16" s="1"/>
  <c r="I108" i="16"/>
  <c r="K108" i="16" s="1"/>
  <c r="I116" i="16"/>
  <c r="K116" i="16" s="1"/>
  <c r="I124" i="16"/>
  <c r="K124" i="16" s="1"/>
  <c r="I132" i="16"/>
  <c r="K132" i="16" s="1"/>
  <c r="I140" i="16"/>
  <c r="K140" i="16" s="1"/>
  <c r="I148" i="16"/>
  <c r="K148" i="16" s="1"/>
  <c r="I156" i="16"/>
  <c r="K156" i="16" s="1"/>
  <c r="I164" i="16"/>
  <c r="K164" i="16" s="1"/>
  <c r="I172" i="16"/>
  <c r="K172" i="16" s="1"/>
  <c r="I180" i="16"/>
  <c r="K180" i="16" s="1"/>
  <c r="I188" i="16"/>
  <c r="K188" i="16" s="1"/>
  <c r="I61" i="15"/>
  <c r="I52" i="15"/>
  <c r="I181" i="15"/>
  <c r="I89" i="15"/>
  <c r="I104" i="15"/>
  <c r="I128" i="15"/>
  <c r="I11" i="15"/>
  <c r="I20" i="15"/>
  <c r="I43" i="15"/>
  <c r="I118" i="15"/>
  <c r="I75" i="15"/>
  <c r="I157" i="15"/>
  <c r="I29" i="15"/>
  <c r="I80" i="15"/>
  <c r="I94" i="15"/>
  <c r="I7" i="15"/>
  <c r="I16" i="15"/>
  <c r="I25" i="15"/>
  <c r="I39" i="15"/>
  <c r="I48" i="15"/>
  <c r="I57" i="15"/>
  <c r="I71" i="15"/>
  <c r="I85" i="15"/>
  <c r="I109" i="15"/>
  <c r="I114" i="15"/>
  <c r="I138" i="15"/>
  <c r="I148" i="15"/>
  <c r="I162" i="15"/>
  <c r="I172" i="15"/>
  <c r="I177" i="15"/>
  <c r="I186" i="15"/>
  <c r="I196" i="15"/>
  <c r="I12" i="15"/>
  <c r="I21" i="15"/>
  <c r="I35" i="15"/>
  <c r="I44" i="15"/>
  <c r="I53" i="15"/>
  <c r="I67" i="15"/>
  <c r="I76" i="15"/>
  <c r="I81" i="15"/>
  <c r="I90" i="15"/>
  <c r="I100" i="15"/>
  <c r="I105" i="15"/>
  <c r="I129" i="15"/>
  <c r="I134" i="15"/>
  <c r="I144" i="15"/>
  <c r="I153" i="15"/>
  <c r="I158" i="15"/>
  <c r="I168" i="15"/>
  <c r="I182" i="15"/>
  <c r="I192" i="15"/>
  <c r="I8" i="15"/>
  <c r="I17" i="15"/>
  <c r="I31" i="15"/>
  <c r="I40" i="15"/>
  <c r="I49" i="15"/>
  <c r="I63" i="15"/>
  <c r="I72" i="15"/>
  <c r="I86" i="15"/>
  <c r="I96" i="15"/>
  <c r="I120" i="15"/>
  <c r="I125" i="15"/>
  <c r="I149" i="15"/>
  <c r="I173" i="15"/>
  <c r="I178" i="15"/>
  <c r="I4" i="15"/>
  <c r="I13" i="15"/>
  <c r="I27" i="15"/>
  <c r="I36" i="15"/>
  <c r="I45" i="15"/>
  <c r="I59" i="15"/>
  <c r="I68" i="15"/>
  <c r="I77" i="15"/>
  <c r="I82" i="15"/>
  <c r="I106" i="15"/>
  <c r="I116" i="15"/>
  <c r="I130" i="15"/>
  <c r="I140" i="15"/>
  <c r="I145" i="15"/>
  <c r="I154" i="15"/>
  <c r="I164" i="15"/>
  <c r="I169" i="15"/>
  <c r="I193" i="15"/>
  <c r="I198" i="15"/>
  <c r="I23" i="15"/>
  <c r="I41" i="15"/>
  <c r="I55" i="15"/>
  <c r="I73" i="15"/>
  <c r="I102" i="15"/>
  <c r="I112" i="15"/>
  <c r="I126" i="15"/>
  <c r="I150" i="15"/>
  <c r="I189" i="15"/>
  <c r="I5" i="15"/>
  <c r="I19" i="15"/>
  <c r="I28" i="15"/>
  <c r="I37" i="15"/>
  <c r="I51" i="15"/>
  <c r="I60" i="15"/>
  <c r="I69" i="15"/>
  <c r="I88" i="15"/>
  <c r="I93" i="15"/>
  <c r="I117" i="15"/>
  <c r="I141" i="15"/>
  <c r="I146" i="15"/>
  <c r="I170" i="15"/>
  <c r="I180" i="15"/>
  <c r="I194" i="15"/>
  <c r="I9" i="15"/>
  <c r="I32" i="15"/>
  <c r="I64" i="15"/>
  <c r="I97" i="15"/>
  <c r="I121" i="15"/>
  <c r="I136" i="15"/>
  <c r="I160" i="15"/>
  <c r="I184" i="15"/>
  <c r="I15" i="15"/>
  <c r="I24" i="15"/>
  <c r="I33" i="15"/>
  <c r="I47" i="15"/>
  <c r="I56" i="15"/>
  <c r="I65" i="15"/>
  <c r="I84" i="15"/>
  <c r="I98" i="15"/>
  <c r="I108" i="15"/>
  <c r="I113" i="15"/>
  <c r="I122" i="15"/>
  <c r="I132" i="15"/>
  <c r="I137" i="15"/>
  <c r="I161" i="15"/>
  <c r="I166" i="15"/>
  <c r="I176" i="15"/>
  <c r="I185" i="15"/>
  <c r="I190" i="15"/>
  <c r="I6" i="15"/>
  <c r="I10" i="15"/>
  <c r="I14" i="15"/>
  <c r="I18" i="15"/>
  <c r="I22" i="15"/>
  <c r="I26" i="15"/>
  <c r="I30" i="15"/>
  <c r="I34" i="15"/>
  <c r="I38" i="15"/>
  <c r="I42" i="15"/>
  <c r="I46" i="15"/>
  <c r="I50" i="15"/>
  <c r="I54" i="15"/>
  <c r="I58" i="15"/>
  <c r="I62" i="15"/>
  <c r="I66" i="15"/>
  <c r="I70" i="15"/>
  <c r="I74" i="15"/>
  <c r="I78" i="15"/>
  <c r="I92" i="15"/>
  <c r="I101" i="15"/>
  <c r="I110" i="15"/>
  <c r="I124" i="15"/>
  <c r="I133" i="15"/>
  <c r="I142" i="15"/>
  <c r="I156" i="15"/>
  <c r="I165" i="15"/>
  <c r="I174" i="15"/>
  <c r="I188" i="15"/>
  <c r="I197" i="15"/>
  <c r="I79" i="15"/>
  <c r="I83" i="15"/>
  <c r="I87" i="15"/>
  <c r="I91" i="15"/>
  <c r="I95" i="15"/>
  <c r="I99" i="15"/>
  <c r="I103" i="15"/>
  <c r="I107" i="15"/>
  <c r="I111" i="15"/>
  <c r="I115" i="15"/>
  <c r="I119" i="15"/>
  <c r="I123" i="15"/>
  <c r="I127" i="15"/>
  <c r="I131" i="15"/>
  <c r="I135" i="15"/>
  <c r="I139" i="15"/>
  <c r="I143" i="15"/>
  <c r="I147" i="15"/>
  <c r="I151" i="15"/>
  <c r="I155" i="15"/>
  <c r="I159" i="15"/>
  <c r="I163" i="15"/>
  <c r="I167" i="15"/>
  <c r="I171" i="15"/>
  <c r="I175" i="15"/>
  <c r="I179" i="15"/>
  <c r="I183" i="15"/>
  <c r="I187" i="15"/>
  <c r="I191" i="15"/>
  <c r="I195" i="15"/>
  <c r="I124" i="12"/>
  <c r="L124" i="12" s="1"/>
  <c r="I20" i="12"/>
  <c r="L20" i="12" s="1"/>
  <c r="I132" i="12"/>
  <c r="L132" i="12" s="1"/>
  <c r="I76" i="12"/>
  <c r="L76" i="12" s="1"/>
  <c r="I28" i="12"/>
  <c r="L28" i="12" s="1"/>
  <c r="I84" i="12"/>
  <c r="L84" i="12" s="1"/>
  <c r="I148" i="12"/>
  <c r="L148" i="12" s="1"/>
  <c r="I31" i="12"/>
  <c r="L31" i="12" s="1"/>
  <c r="I140" i="12"/>
  <c r="L140" i="12" s="1"/>
  <c r="I7" i="12"/>
  <c r="L7" i="12" s="1"/>
  <c r="I92" i="12"/>
  <c r="L92" i="12" s="1"/>
  <c r="I156" i="12"/>
  <c r="L156" i="12" s="1"/>
  <c r="I23" i="12"/>
  <c r="L23" i="12" s="1"/>
  <c r="I188" i="12"/>
  <c r="L188" i="12" s="1"/>
  <c r="I68" i="12"/>
  <c r="L68" i="12" s="1"/>
  <c r="I196" i="12"/>
  <c r="L196" i="12" s="1"/>
  <c r="I4" i="12"/>
  <c r="L4" i="12" s="1"/>
  <c r="I36" i="12"/>
  <c r="L36" i="12" s="1"/>
  <c r="I100" i="12"/>
  <c r="L100" i="12" s="1"/>
  <c r="I164" i="12"/>
  <c r="L164" i="12" s="1"/>
  <c r="I60" i="12"/>
  <c r="L60" i="12" s="1"/>
  <c r="I15" i="12"/>
  <c r="L15" i="12" s="1"/>
  <c r="I44" i="12"/>
  <c r="L44" i="12" s="1"/>
  <c r="I108" i="12"/>
  <c r="L108" i="12" s="1"/>
  <c r="I172" i="12"/>
  <c r="L172" i="12" s="1"/>
  <c r="I12" i="12"/>
  <c r="L12" i="12" s="1"/>
  <c r="I52" i="12"/>
  <c r="L52" i="12" s="1"/>
  <c r="I116" i="12"/>
  <c r="L116" i="12" s="1"/>
  <c r="I180" i="12"/>
  <c r="L180" i="12" s="1"/>
  <c r="I194" i="13"/>
  <c r="I185" i="13"/>
  <c r="I178" i="13"/>
  <c r="I169" i="13"/>
  <c r="I162" i="13"/>
  <c r="I153" i="13"/>
  <c r="I146" i="13"/>
  <c r="I137" i="13"/>
  <c r="I130" i="13"/>
  <c r="I121" i="13"/>
  <c r="I114" i="13"/>
  <c r="I105" i="13"/>
  <c r="I98" i="13"/>
  <c r="I89" i="13"/>
  <c r="I82" i="13"/>
  <c r="I73" i="13"/>
  <c r="I66" i="13"/>
  <c r="I57" i="13"/>
  <c r="I50" i="13"/>
  <c r="I41" i="13"/>
  <c r="I34" i="13"/>
  <c r="I196" i="13"/>
  <c r="I187" i="13"/>
  <c r="I180" i="13"/>
  <c r="I171" i="13"/>
  <c r="I164" i="13"/>
  <c r="I155" i="13"/>
  <c r="I148" i="13"/>
  <c r="I139" i="13"/>
  <c r="I132" i="13"/>
  <c r="I123" i="13"/>
  <c r="I116" i="13"/>
  <c r="I107" i="13"/>
  <c r="I100" i="13"/>
  <c r="I91" i="13"/>
  <c r="I84" i="13"/>
  <c r="I75" i="13"/>
  <c r="I68" i="13"/>
  <c r="I59" i="13"/>
  <c r="I52" i="13"/>
  <c r="I43" i="13"/>
  <c r="I36" i="13"/>
  <c r="I198" i="13"/>
  <c r="I189" i="13"/>
  <c r="I182" i="13"/>
  <c r="I173" i="13"/>
  <c r="I166" i="13"/>
  <c r="I157" i="13"/>
  <c r="I150" i="13"/>
  <c r="I141" i="13"/>
  <c r="I134" i="13"/>
  <c r="I125" i="13"/>
  <c r="I118" i="13"/>
  <c r="I109" i="13"/>
  <c r="I102" i="13"/>
  <c r="I93" i="13"/>
  <c r="I86" i="13"/>
  <c r="I77" i="13"/>
  <c r="I70" i="13"/>
  <c r="I61" i="13"/>
  <c r="I54" i="13"/>
  <c r="I45" i="13"/>
  <c r="I38" i="13"/>
  <c r="I29" i="13"/>
  <c r="I27" i="13"/>
  <c r="I25" i="13"/>
  <c r="I23" i="13"/>
  <c r="I21" i="13"/>
  <c r="I19" i="13"/>
  <c r="I17" i="13"/>
  <c r="I15" i="13"/>
  <c r="I13" i="13"/>
  <c r="I11" i="13"/>
  <c r="I9" i="13"/>
  <c r="I7" i="13"/>
  <c r="I5" i="13"/>
  <c r="I92" i="13"/>
  <c r="I174" i="13"/>
  <c r="I158" i="13"/>
  <c r="I117" i="13"/>
  <c r="I101" i="13"/>
  <c r="I78" i="13"/>
  <c r="I62" i="13"/>
  <c r="I20" i="13"/>
  <c r="I191" i="13"/>
  <c r="I184" i="13"/>
  <c r="I175" i="13"/>
  <c r="I168" i="13"/>
  <c r="I159" i="13"/>
  <c r="I152" i="13"/>
  <c r="I143" i="13"/>
  <c r="I136" i="13"/>
  <c r="I127" i="13"/>
  <c r="I120" i="13"/>
  <c r="I111" i="13"/>
  <c r="I104" i="13"/>
  <c r="I95" i="13"/>
  <c r="I88" i="13"/>
  <c r="I79" i="13"/>
  <c r="I72" i="13"/>
  <c r="I63" i="13"/>
  <c r="I56" i="13"/>
  <c r="I47" i="13"/>
  <c r="I40" i="13"/>
  <c r="I31" i="13"/>
  <c r="I149" i="13"/>
  <c r="I126" i="13"/>
  <c r="I53" i="13"/>
  <c r="I37" i="13"/>
  <c r="I26" i="13"/>
  <c r="I18" i="13"/>
  <c r="I193" i="13"/>
  <c r="I186" i="13"/>
  <c r="I177" i="13"/>
  <c r="I170" i="13"/>
  <c r="I161" i="13"/>
  <c r="I154" i="13"/>
  <c r="I145" i="13"/>
  <c r="I138" i="13"/>
  <c r="I129" i="13"/>
  <c r="I122" i="13"/>
  <c r="I113" i="13"/>
  <c r="I106" i="13"/>
  <c r="I97" i="13"/>
  <c r="I90" i="13"/>
  <c r="I81" i="13"/>
  <c r="I74" i="13"/>
  <c r="I65" i="13"/>
  <c r="I58" i="13"/>
  <c r="I49" i="13"/>
  <c r="I42" i="13"/>
  <c r="I33" i="13"/>
  <c r="I195" i="13"/>
  <c r="I188" i="13"/>
  <c r="I179" i="13"/>
  <c r="I172" i="13"/>
  <c r="I163" i="13"/>
  <c r="I156" i="13"/>
  <c r="I147" i="13"/>
  <c r="I140" i="13"/>
  <c r="I131" i="13"/>
  <c r="I124" i="13"/>
  <c r="I115" i="13"/>
  <c r="I108" i="13"/>
  <c r="I99" i="13"/>
  <c r="I83" i="13"/>
  <c r="I76" i="13"/>
  <c r="I67" i="13"/>
  <c r="I60" i="13"/>
  <c r="I51" i="13"/>
  <c r="I44" i="13"/>
  <c r="I35" i="13"/>
  <c r="I197" i="13"/>
  <c r="I190" i="13"/>
  <c r="I181" i="13"/>
  <c r="I165" i="13"/>
  <c r="I142" i="13"/>
  <c r="I133" i="13"/>
  <c r="I110" i="13"/>
  <c r="I94" i="13"/>
  <c r="I85" i="13"/>
  <c r="I69" i="13"/>
  <c r="I46" i="13"/>
  <c r="I30" i="13"/>
  <c r="I28" i="13"/>
  <c r="I24" i="13"/>
  <c r="I22" i="13"/>
  <c r="I10" i="13"/>
  <c r="I64" i="13"/>
  <c r="I119" i="13"/>
  <c r="I39" i="13"/>
  <c r="I112" i="13"/>
  <c r="I167" i="13"/>
  <c r="I8" i="13"/>
  <c r="I16" i="13"/>
  <c r="I32" i="13"/>
  <c r="I87" i="13"/>
  <c r="I160" i="13"/>
  <c r="I192" i="13"/>
  <c r="I80" i="13"/>
  <c r="I135" i="13"/>
  <c r="I71" i="13"/>
  <c r="I144" i="13"/>
  <c r="I6" i="13"/>
  <c r="I14" i="13"/>
  <c r="I55" i="13"/>
  <c r="I128" i="13"/>
  <c r="I183" i="13"/>
  <c r="I48" i="13"/>
  <c r="I103" i="13"/>
  <c r="I176" i="13"/>
  <c r="I4" i="13"/>
  <c r="I12" i="13"/>
  <c r="I96" i="13"/>
  <c r="I151" i="13"/>
  <c r="I10" i="12"/>
  <c r="L10" i="12" s="1"/>
  <c r="I18" i="12"/>
  <c r="L18" i="12" s="1"/>
  <c r="I26" i="12"/>
  <c r="L26" i="12" s="1"/>
  <c r="I34" i="12"/>
  <c r="L34" i="12" s="1"/>
  <c r="I42" i="12"/>
  <c r="L42" i="12" s="1"/>
  <c r="I50" i="12"/>
  <c r="L50" i="12" s="1"/>
  <c r="I58" i="12"/>
  <c r="L58" i="12" s="1"/>
  <c r="I66" i="12"/>
  <c r="L66" i="12" s="1"/>
  <c r="I74" i="12"/>
  <c r="L74" i="12" s="1"/>
  <c r="I82" i="12"/>
  <c r="L82" i="12" s="1"/>
  <c r="I90" i="12"/>
  <c r="L90" i="12" s="1"/>
  <c r="I98" i="12"/>
  <c r="L98" i="12" s="1"/>
  <c r="I106" i="12"/>
  <c r="L106" i="12" s="1"/>
  <c r="I114" i="12"/>
  <c r="L114" i="12" s="1"/>
  <c r="I122" i="12"/>
  <c r="L122" i="12" s="1"/>
  <c r="I130" i="12"/>
  <c r="L130" i="12" s="1"/>
  <c r="I138" i="12"/>
  <c r="L138" i="12" s="1"/>
  <c r="I146" i="12"/>
  <c r="L146" i="12" s="1"/>
  <c r="I154" i="12"/>
  <c r="L154" i="12" s="1"/>
  <c r="I162" i="12"/>
  <c r="L162" i="12" s="1"/>
  <c r="I170" i="12"/>
  <c r="L170" i="12" s="1"/>
  <c r="I178" i="12"/>
  <c r="L178" i="12" s="1"/>
  <c r="I186" i="12"/>
  <c r="L186" i="12" s="1"/>
  <c r="I194" i="12"/>
  <c r="L194" i="12" s="1"/>
  <c r="I5" i="12"/>
  <c r="L5" i="12" s="1"/>
  <c r="I13" i="12"/>
  <c r="L13" i="12" s="1"/>
  <c r="I21" i="12"/>
  <c r="L21" i="12" s="1"/>
  <c r="I29" i="12"/>
  <c r="L29" i="12" s="1"/>
  <c r="I37" i="12"/>
  <c r="L37" i="12" s="1"/>
  <c r="I45" i="12"/>
  <c r="L45" i="12" s="1"/>
  <c r="I53" i="12"/>
  <c r="L53" i="12" s="1"/>
  <c r="I61" i="12"/>
  <c r="L61" i="12" s="1"/>
  <c r="I69" i="12"/>
  <c r="L69" i="12" s="1"/>
  <c r="I77" i="12"/>
  <c r="L77" i="12" s="1"/>
  <c r="I85" i="12"/>
  <c r="L85" i="12" s="1"/>
  <c r="I93" i="12"/>
  <c r="L93" i="12" s="1"/>
  <c r="I101" i="12"/>
  <c r="L101" i="12" s="1"/>
  <c r="I109" i="12"/>
  <c r="L109" i="12" s="1"/>
  <c r="I117" i="12"/>
  <c r="L117" i="12" s="1"/>
  <c r="I125" i="12"/>
  <c r="L125" i="12" s="1"/>
  <c r="I133" i="12"/>
  <c r="L133" i="12" s="1"/>
  <c r="I141" i="12"/>
  <c r="L141" i="12" s="1"/>
  <c r="I149" i="12"/>
  <c r="L149" i="12" s="1"/>
  <c r="I157" i="12"/>
  <c r="L157" i="12" s="1"/>
  <c r="I165" i="12"/>
  <c r="L165" i="12" s="1"/>
  <c r="I173" i="12"/>
  <c r="L173" i="12" s="1"/>
  <c r="I181" i="12"/>
  <c r="L181" i="12" s="1"/>
  <c r="I189" i="12"/>
  <c r="L189" i="12" s="1"/>
  <c r="I197" i="12"/>
  <c r="L197" i="12" s="1"/>
  <c r="I8" i="12"/>
  <c r="L8" i="12" s="1"/>
  <c r="I16" i="12"/>
  <c r="L16" i="12" s="1"/>
  <c r="I24" i="12"/>
  <c r="L24" i="12" s="1"/>
  <c r="I32" i="12"/>
  <c r="L32" i="12" s="1"/>
  <c r="I40" i="12"/>
  <c r="L40" i="12" s="1"/>
  <c r="I48" i="12"/>
  <c r="L48" i="12" s="1"/>
  <c r="I56" i="12"/>
  <c r="L56" i="12" s="1"/>
  <c r="I64" i="12"/>
  <c r="L64" i="12" s="1"/>
  <c r="I72" i="12"/>
  <c r="L72" i="12" s="1"/>
  <c r="I80" i="12"/>
  <c r="L80" i="12" s="1"/>
  <c r="I88" i="12"/>
  <c r="L88" i="12" s="1"/>
  <c r="I96" i="12"/>
  <c r="L96" i="12" s="1"/>
  <c r="I104" i="12"/>
  <c r="L104" i="12" s="1"/>
  <c r="I112" i="12"/>
  <c r="L112" i="12" s="1"/>
  <c r="I120" i="12"/>
  <c r="L120" i="12" s="1"/>
  <c r="I128" i="12"/>
  <c r="L128" i="12" s="1"/>
  <c r="I136" i="12"/>
  <c r="L136" i="12" s="1"/>
  <c r="I144" i="12"/>
  <c r="L144" i="12" s="1"/>
  <c r="I152" i="12"/>
  <c r="L152" i="12" s="1"/>
  <c r="I160" i="12"/>
  <c r="L160" i="12" s="1"/>
  <c r="I168" i="12"/>
  <c r="L168" i="12" s="1"/>
  <c r="I176" i="12"/>
  <c r="L176" i="12" s="1"/>
  <c r="I184" i="12"/>
  <c r="L184" i="12" s="1"/>
  <c r="I192" i="12"/>
  <c r="L192" i="12" s="1"/>
  <c r="I47" i="12"/>
  <c r="L47" i="12" s="1"/>
  <c r="I55" i="12"/>
  <c r="L55" i="12" s="1"/>
  <c r="I95" i="12"/>
  <c r="L95" i="12" s="1"/>
  <c r="I119" i="12"/>
  <c r="L119" i="12" s="1"/>
  <c r="I143" i="12"/>
  <c r="L143" i="12" s="1"/>
  <c r="I159" i="12"/>
  <c r="L159" i="12" s="1"/>
  <c r="I175" i="12"/>
  <c r="L175" i="12" s="1"/>
  <c r="I183" i="12"/>
  <c r="L183" i="12" s="1"/>
  <c r="I11" i="12"/>
  <c r="L11" i="12" s="1"/>
  <c r="I19" i="12"/>
  <c r="L19" i="12" s="1"/>
  <c r="I27" i="12"/>
  <c r="L27" i="12" s="1"/>
  <c r="I35" i="12"/>
  <c r="L35" i="12" s="1"/>
  <c r="I43" i="12"/>
  <c r="L43" i="12" s="1"/>
  <c r="I51" i="12"/>
  <c r="L51" i="12" s="1"/>
  <c r="I59" i="12"/>
  <c r="L59" i="12" s="1"/>
  <c r="I67" i="12"/>
  <c r="L67" i="12" s="1"/>
  <c r="I75" i="12"/>
  <c r="L75" i="12" s="1"/>
  <c r="I83" i="12"/>
  <c r="L83" i="12" s="1"/>
  <c r="I91" i="12"/>
  <c r="L91" i="12" s="1"/>
  <c r="I99" i="12"/>
  <c r="L99" i="12" s="1"/>
  <c r="I107" i="12"/>
  <c r="L107" i="12" s="1"/>
  <c r="I115" i="12"/>
  <c r="L115" i="12" s="1"/>
  <c r="I123" i="12"/>
  <c r="L123" i="12" s="1"/>
  <c r="I131" i="12"/>
  <c r="L131" i="12" s="1"/>
  <c r="I139" i="12"/>
  <c r="L139" i="12" s="1"/>
  <c r="I147" i="12"/>
  <c r="L147" i="12" s="1"/>
  <c r="I155" i="12"/>
  <c r="L155" i="12" s="1"/>
  <c r="I163" i="12"/>
  <c r="L163" i="12" s="1"/>
  <c r="I171" i="12"/>
  <c r="L171" i="12" s="1"/>
  <c r="I179" i="12"/>
  <c r="L179" i="12" s="1"/>
  <c r="I187" i="12"/>
  <c r="L187" i="12" s="1"/>
  <c r="I195" i="12"/>
  <c r="L195" i="12" s="1"/>
  <c r="I63" i="12"/>
  <c r="L63" i="12" s="1"/>
  <c r="I79" i="12"/>
  <c r="L79" i="12" s="1"/>
  <c r="I103" i="12"/>
  <c r="L103" i="12" s="1"/>
  <c r="I127" i="12"/>
  <c r="L127" i="12" s="1"/>
  <c r="I167" i="12"/>
  <c r="L167" i="12" s="1"/>
  <c r="I6" i="12"/>
  <c r="L6" i="12" s="1"/>
  <c r="I14" i="12"/>
  <c r="L14" i="12" s="1"/>
  <c r="I22" i="12"/>
  <c r="L22" i="12" s="1"/>
  <c r="I30" i="12"/>
  <c r="L30" i="12" s="1"/>
  <c r="I38" i="12"/>
  <c r="L38" i="12" s="1"/>
  <c r="I46" i="12"/>
  <c r="L46" i="12" s="1"/>
  <c r="I54" i="12"/>
  <c r="L54" i="12" s="1"/>
  <c r="I62" i="12"/>
  <c r="L62" i="12" s="1"/>
  <c r="I70" i="12"/>
  <c r="L70" i="12" s="1"/>
  <c r="I78" i="12"/>
  <c r="L78" i="12" s="1"/>
  <c r="I86" i="12"/>
  <c r="L86" i="12" s="1"/>
  <c r="I94" i="12"/>
  <c r="L94" i="12" s="1"/>
  <c r="I102" i="12"/>
  <c r="L102" i="12" s="1"/>
  <c r="I110" i="12"/>
  <c r="L110" i="12" s="1"/>
  <c r="I118" i="12"/>
  <c r="L118" i="12" s="1"/>
  <c r="I126" i="12"/>
  <c r="L126" i="12" s="1"/>
  <c r="I134" i="12"/>
  <c r="L134" i="12" s="1"/>
  <c r="I142" i="12"/>
  <c r="L142" i="12" s="1"/>
  <c r="I150" i="12"/>
  <c r="L150" i="12" s="1"/>
  <c r="I158" i="12"/>
  <c r="L158" i="12" s="1"/>
  <c r="I166" i="12"/>
  <c r="L166" i="12" s="1"/>
  <c r="I174" i="12"/>
  <c r="L174" i="12" s="1"/>
  <c r="I182" i="12"/>
  <c r="L182" i="12" s="1"/>
  <c r="I190" i="12"/>
  <c r="L190" i="12" s="1"/>
  <c r="I198" i="12"/>
  <c r="L198" i="12" s="1"/>
  <c r="I39" i="12"/>
  <c r="L39" i="12" s="1"/>
  <c r="I71" i="12"/>
  <c r="L71" i="12" s="1"/>
  <c r="I87" i="12"/>
  <c r="L87" i="12" s="1"/>
  <c r="I111" i="12"/>
  <c r="L111" i="12" s="1"/>
  <c r="I135" i="12"/>
  <c r="L135" i="12" s="1"/>
  <c r="I151" i="12"/>
  <c r="L151" i="12" s="1"/>
  <c r="I191" i="12"/>
  <c r="L191" i="12" s="1"/>
  <c r="I9" i="12"/>
  <c r="L9" i="12" s="1"/>
  <c r="I17" i="12"/>
  <c r="L17" i="12" s="1"/>
  <c r="I25" i="12"/>
  <c r="L25" i="12" s="1"/>
  <c r="I33" i="12"/>
  <c r="L33" i="12" s="1"/>
  <c r="I41" i="12"/>
  <c r="L41" i="12" s="1"/>
  <c r="I49" i="12"/>
  <c r="L49" i="12" s="1"/>
  <c r="I57" i="12"/>
  <c r="L57" i="12" s="1"/>
  <c r="I65" i="12"/>
  <c r="L65" i="12" s="1"/>
  <c r="I73" i="12"/>
  <c r="L73" i="12" s="1"/>
  <c r="I81" i="12"/>
  <c r="L81" i="12" s="1"/>
  <c r="I89" i="12"/>
  <c r="L89" i="12" s="1"/>
  <c r="I97" i="12"/>
  <c r="L97" i="12" s="1"/>
  <c r="I105" i="12"/>
  <c r="L105" i="12" s="1"/>
  <c r="I113" i="12"/>
  <c r="L113" i="12" s="1"/>
  <c r="I121" i="12"/>
  <c r="L121" i="12" s="1"/>
  <c r="I129" i="12"/>
  <c r="L129" i="12" s="1"/>
  <c r="I137" i="12"/>
  <c r="L137" i="12" s="1"/>
  <c r="I145" i="12"/>
  <c r="L145" i="12" s="1"/>
  <c r="I153" i="12"/>
  <c r="L153" i="12" s="1"/>
  <c r="I161" i="12"/>
  <c r="L161" i="12" s="1"/>
  <c r="I169" i="12"/>
  <c r="L169" i="12" s="1"/>
  <c r="I177" i="12"/>
  <c r="L177" i="12" s="1"/>
  <c r="I185" i="12"/>
  <c r="L185" i="12" s="1"/>
  <c r="L193" i="12"/>
  <c r="K198" i="4"/>
  <c r="J198" i="4"/>
  <c r="I198" i="4"/>
  <c r="K197" i="4"/>
  <c r="J197" i="4"/>
  <c r="I197" i="4"/>
  <c r="K196" i="4"/>
  <c r="J196" i="4"/>
  <c r="I196" i="4"/>
  <c r="K195" i="4"/>
  <c r="J195" i="4"/>
  <c r="I195" i="4"/>
  <c r="K194" i="4"/>
  <c r="J194" i="4"/>
  <c r="I194" i="4"/>
  <c r="K193" i="4"/>
  <c r="J193" i="4"/>
  <c r="I193" i="4"/>
  <c r="K192" i="4"/>
  <c r="J192" i="4"/>
  <c r="I192" i="4"/>
  <c r="K191" i="4"/>
  <c r="J191" i="4"/>
  <c r="I191" i="4"/>
  <c r="K190" i="4"/>
  <c r="J190" i="4"/>
  <c r="I190" i="4"/>
  <c r="K189" i="4"/>
  <c r="J189" i="4"/>
  <c r="I189" i="4"/>
  <c r="K188" i="4"/>
  <c r="J188" i="4"/>
  <c r="I188" i="4"/>
  <c r="K187" i="4"/>
  <c r="J187" i="4"/>
  <c r="I187" i="4"/>
  <c r="K186" i="4"/>
  <c r="J186" i="4"/>
  <c r="I186" i="4"/>
  <c r="K185" i="4"/>
  <c r="J185" i="4"/>
  <c r="I185" i="4"/>
  <c r="K184" i="4"/>
  <c r="J184" i="4"/>
  <c r="I184" i="4"/>
  <c r="K183" i="4"/>
  <c r="J183" i="4"/>
  <c r="I183" i="4"/>
  <c r="K182" i="4"/>
  <c r="J182" i="4"/>
  <c r="I182" i="4"/>
  <c r="K181" i="4"/>
  <c r="J181" i="4"/>
  <c r="I181" i="4"/>
  <c r="K180" i="4"/>
  <c r="J180" i="4"/>
  <c r="I180" i="4"/>
  <c r="K179" i="4"/>
  <c r="J179" i="4"/>
  <c r="I179" i="4"/>
  <c r="K178" i="4"/>
  <c r="J178" i="4"/>
  <c r="I178" i="4"/>
  <c r="K177" i="4"/>
  <c r="J177" i="4"/>
  <c r="I177" i="4"/>
  <c r="K176" i="4"/>
  <c r="J176" i="4"/>
  <c r="I176" i="4"/>
  <c r="K175" i="4"/>
  <c r="J175" i="4"/>
  <c r="I175" i="4"/>
  <c r="K174" i="4"/>
  <c r="J174" i="4"/>
  <c r="I174" i="4"/>
  <c r="K173" i="4"/>
  <c r="J173" i="4"/>
  <c r="I173" i="4"/>
  <c r="K172" i="4"/>
  <c r="J172" i="4"/>
  <c r="I172" i="4"/>
  <c r="K171" i="4"/>
  <c r="J171" i="4"/>
  <c r="I171" i="4"/>
  <c r="K170" i="4"/>
  <c r="J170" i="4"/>
  <c r="I170" i="4"/>
  <c r="K169" i="4"/>
  <c r="J169" i="4"/>
  <c r="I169" i="4"/>
  <c r="K168" i="4"/>
  <c r="J168" i="4"/>
  <c r="I168" i="4"/>
  <c r="K167" i="4"/>
  <c r="J167" i="4"/>
  <c r="I167" i="4"/>
  <c r="K166" i="4"/>
  <c r="J166" i="4"/>
  <c r="I166" i="4"/>
  <c r="K165" i="4"/>
  <c r="J165" i="4"/>
  <c r="I165" i="4"/>
  <c r="K164" i="4"/>
  <c r="J164" i="4"/>
  <c r="I164" i="4"/>
  <c r="K163" i="4"/>
  <c r="J163" i="4"/>
  <c r="I163" i="4"/>
  <c r="K162" i="4"/>
  <c r="J162" i="4"/>
  <c r="I162" i="4"/>
  <c r="K161" i="4"/>
  <c r="J161" i="4"/>
  <c r="I161" i="4"/>
  <c r="K160" i="4"/>
  <c r="J160" i="4"/>
  <c r="I160" i="4"/>
  <c r="K159" i="4"/>
  <c r="J159" i="4"/>
  <c r="I159" i="4"/>
  <c r="K158" i="4"/>
  <c r="J158" i="4"/>
  <c r="I158" i="4"/>
  <c r="K157" i="4"/>
  <c r="J157" i="4"/>
  <c r="I157" i="4"/>
  <c r="K156" i="4"/>
  <c r="J156" i="4"/>
  <c r="I156" i="4"/>
  <c r="K155" i="4"/>
  <c r="J155" i="4"/>
  <c r="I155" i="4"/>
  <c r="K154" i="4"/>
  <c r="J154" i="4"/>
  <c r="I154" i="4"/>
  <c r="K153" i="4"/>
  <c r="J153" i="4"/>
  <c r="I153" i="4"/>
  <c r="K152" i="4"/>
  <c r="J152" i="4"/>
  <c r="I152" i="4"/>
  <c r="K151" i="4"/>
  <c r="J151" i="4"/>
  <c r="I151" i="4"/>
  <c r="K150" i="4"/>
  <c r="J150" i="4"/>
  <c r="I150" i="4"/>
  <c r="K149" i="4"/>
  <c r="J149" i="4"/>
  <c r="I149" i="4"/>
  <c r="K148" i="4"/>
  <c r="J148" i="4"/>
  <c r="I148" i="4"/>
  <c r="K147" i="4"/>
  <c r="J147" i="4"/>
  <c r="I147" i="4"/>
  <c r="K146" i="4"/>
  <c r="J146" i="4"/>
  <c r="I146" i="4"/>
  <c r="K145" i="4"/>
  <c r="J145" i="4"/>
  <c r="I145" i="4"/>
  <c r="K144" i="4"/>
  <c r="J144" i="4"/>
  <c r="I144" i="4"/>
  <c r="K143" i="4"/>
  <c r="J143" i="4"/>
  <c r="I143" i="4"/>
  <c r="K142" i="4"/>
  <c r="J142" i="4"/>
  <c r="I142" i="4"/>
  <c r="K141" i="4"/>
  <c r="J141" i="4"/>
  <c r="I141" i="4"/>
  <c r="K140" i="4"/>
  <c r="J140" i="4"/>
  <c r="I140" i="4"/>
  <c r="K139" i="4"/>
  <c r="J139" i="4"/>
  <c r="I139" i="4"/>
  <c r="K138" i="4"/>
  <c r="J138" i="4"/>
  <c r="I138" i="4"/>
  <c r="K137" i="4"/>
  <c r="J137" i="4"/>
  <c r="I137" i="4"/>
  <c r="K136" i="4"/>
  <c r="J136" i="4"/>
  <c r="I136" i="4"/>
  <c r="K135" i="4"/>
  <c r="J135" i="4"/>
  <c r="I135" i="4"/>
  <c r="K134" i="4"/>
  <c r="J134" i="4"/>
  <c r="I134" i="4"/>
  <c r="K133" i="4"/>
  <c r="J133" i="4"/>
  <c r="I133" i="4"/>
  <c r="K132" i="4"/>
  <c r="J132" i="4"/>
  <c r="I132" i="4"/>
  <c r="K131" i="4"/>
  <c r="J131" i="4"/>
  <c r="I131" i="4"/>
  <c r="K130" i="4"/>
  <c r="J130" i="4"/>
  <c r="I130" i="4"/>
  <c r="K129" i="4"/>
  <c r="J129" i="4"/>
  <c r="I129" i="4"/>
  <c r="K128" i="4"/>
  <c r="J128" i="4"/>
  <c r="I128" i="4"/>
  <c r="K127" i="4"/>
  <c r="J127" i="4"/>
  <c r="I127" i="4"/>
  <c r="K126" i="4"/>
  <c r="J126" i="4"/>
  <c r="I126" i="4"/>
  <c r="K125" i="4"/>
  <c r="J125" i="4"/>
  <c r="I125" i="4"/>
  <c r="K124" i="4"/>
  <c r="J124" i="4"/>
  <c r="I124" i="4"/>
  <c r="K123" i="4"/>
  <c r="J123" i="4"/>
  <c r="I123" i="4"/>
  <c r="K122" i="4"/>
  <c r="J122" i="4"/>
  <c r="I122" i="4"/>
  <c r="K121" i="4"/>
  <c r="J121" i="4"/>
  <c r="I121" i="4"/>
  <c r="K120" i="4"/>
  <c r="J120" i="4"/>
  <c r="I120" i="4"/>
  <c r="K119" i="4"/>
  <c r="J119" i="4"/>
  <c r="I119" i="4"/>
  <c r="K118" i="4"/>
  <c r="J118" i="4"/>
  <c r="I118" i="4"/>
  <c r="K117" i="4"/>
  <c r="J117" i="4"/>
  <c r="I117" i="4"/>
  <c r="K116" i="4"/>
  <c r="J116" i="4"/>
  <c r="I116" i="4"/>
  <c r="K115" i="4"/>
  <c r="J115" i="4"/>
  <c r="I115" i="4"/>
  <c r="K114" i="4"/>
  <c r="J114" i="4"/>
  <c r="I114" i="4"/>
  <c r="K113" i="4"/>
  <c r="J113" i="4"/>
  <c r="I113" i="4"/>
  <c r="K112" i="4"/>
  <c r="J112" i="4"/>
  <c r="I112" i="4"/>
  <c r="K111" i="4"/>
  <c r="J111" i="4"/>
  <c r="I111" i="4"/>
  <c r="K110" i="4"/>
  <c r="J110" i="4"/>
  <c r="I110" i="4"/>
  <c r="K109" i="4"/>
  <c r="J109" i="4"/>
  <c r="I109" i="4"/>
  <c r="K108" i="4"/>
  <c r="J108" i="4"/>
  <c r="I108" i="4"/>
  <c r="K107" i="4"/>
  <c r="J107" i="4"/>
  <c r="I107" i="4"/>
  <c r="K106" i="4"/>
  <c r="J106" i="4"/>
  <c r="I106" i="4"/>
  <c r="K105" i="4"/>
  <c r="J105" i="4"/>
  <c r="I105" i="4"/>
  <c r="K104" i="4"/>
  <c r="J104" i="4"/>
  <c r="I104" i="4"/>
  <c r="K103" i="4"/>
  <c r="J103" i="4"/>
  <c r="I103" i="4"/>
  <c r="K102" i="4"/>
  <c r="J102" i="4"/>
  <c r="I102" i="4"/>
  <c r="K101" i="4"/>
  <c r="J101" i="4"/>
  <c r="I101" i="4"/>
  <c r="K100" i="4"/>
  <c r="J100" i="4"/>
  <c r="I100" i="4"/>
  <c r="K99" i="4"/>
  <c r="J99" i="4"/>
  <c r="I99" i="4"/>
  <c r="K98" i="4"/>
  <c r="J98" i="4"/>
  <c r="I98" i="4"/>
  <c r="K97" i="4"/>
  <c r="J97" i="4"/>
  <c r="I97" i="4"/>
  <c r="K96" i="4"/>
  <c r="J96" i="4"/>
  <c r="I96" i="4"/>
  <c r="K95" i="4"/>
  <c r="J95" i="4"/>
  <c r="I95" i="4"/>
  <c r="K94" i="4"/>
  <c r="J94" i="4"/>
  <c r="I94" i="4"/>
  <c r="K93" i="4"/>
  <c r="J93" i="4"/>
  <c r="I93" i="4"/>
  <c r="K92" i="4"/>
  <c r="J92" i="4"/>
  <c r="I92" i="4"/>
  <c r="K91" i="4"/>
  <c r="J91" i="4"/>
  <c r="I91" i="4"/>
  <c r="K90" i="4"/>
  <c r="J90" i="4"/>
  <c r="I90" i="4"/>
  <c r="K89" i="4"/>
  <c r="J89" i="4"/>
  <c r="I89" i="4"/>
  <c r="K88" i="4"/>
  <c r="J88" i="4"/>
  <c r="I88" i="4"/>
  <c r="K87" i="4"/>
  <c r="J87" i="4"/>
  <c r="I87" i="4"/>
  <c r="K86" i="4"/>
  <c r="J86" i="4"/>
  <c r="I86" i="4"/>
  <c r="K85" i="4"/>
  <c r="J85" i="4"/>
  <c r="I85" i="4"/>
  <c r="K84" i="4"/>
  <c r="J84" i="4"/>
  <c r="I84" i="4"/>
  <c r="K83" i="4"/>
  <c r="J83" i="4"/>
  <c r="I83" i="4"/>
  <c r="K82" i="4"/>
  <c r="J82" i="4"/>
  <c r="I82" i="4"/>
  <c r="K81" i="4"/>
  <c r="J81" i="4"/>
  <c r="I81" i="4"/>
  <c r="K80" i="4"/>
  <c r="J80" i="4"/>
  <c r="I80" i="4"/>
  <c r="K79" i="4"/>
  <c r="J79" i="4"/>
  <c r="I79" i="4"/>
  <c r="K78" i="4"/>
  <c r="J78" i="4"/>
  <c r="I78" i="4"/>
  <c r="K77" i="4"/>
  <c r="J77" i="4"/>
  <c r="I77" i="4"/>
  <c r="K76" i="4"/>
  <c r="J76" i="4"/>
  <c r="I76" i="4"/>
  <c r="K75" i="4"/>
  <c r="J75" i="4"/>
  <c r="I75" i="4"/>
  <c r="K74" i="4"/>
  <c r="J74" i="4"/>
  <c r="I74" i="4"/>
  <c r="K73" i="4"/>
  <c r="J73" i="4"/>
  <c r="I73" i="4"/>
  <c r="K72" i="4"/>
  <c r="J72" i="4"/>
  <c r="I72" i="4"/>
  <c r="K71" i="4"/>
  <c r="J71" i="4"/>
  <c r="I71" i="4"/>
  <c r="K70" i="4"/>
  <c r="J70" i="4"/>
  <c r="I70" i="4"/>
  <c r="K69" i="4"/>
  <c r="J69" i="4"/>
  <c r="I69" i="4"/>
  <c r="K68" i="4"/>
  <c r="J68" i="4"/>
  <c r="I68" i="4"/>
  <c r="K67" i="4"/>
  <c r="J67" i="4"/>
  <c r="I67" i="4"/>
  <c r="K66" i="4"/>
  <c r="J66" i="4"/>
  <c r="I66" i="4"/>
  <c r="K65" i="4"/>
  <c r="J65" i="4"/>
  <c r="I65" i="4"/>
  <c r="K64" i="4"/>
  <c r="J64" i="4"/>
  <c r="I64" i="4"/>
  <c r="K63" i="4"/>
  <c r="J63" i="4"/>
  <c r="I63" i="4"/>
  <c r="K62" i="4"/>
  <c r="J62" i="4"/>
  <c r="I62" i="4"/>
  <c r="K61" i="4"/>
  <c r="J61" i="4"/>
  <c r="I61" i="4"/>
  <c r="K60" i="4"/>
  <c r="J60" i="4"/>
  <c r="I60" i="4"/>
  <c r="K59" i="4"/>
  <c r="J59" i="4"/>
  <c r="I59" i="4"/>
  <c r="K58" i="4"/>
  <c r="J58" i="4"/>
  <c r="I58" i="4"/>
  <c r="K57" i="4"/>
  <c r="J57" i="4"/>
  <c r="I57" i="4"/>
  <c r="K56" i="4"/>
  <c r="J56" i="4"/>
  <c r="I56" i="4"/>
  <c r="K55" i="4"/>
  <c r="J55" i="4"/>
  <c r="I55" i="4"/>
  <c r="K54" i="4"/>
  <c r="J54" i="4"/>
  <c r="I54" i="4"/>
  <c r="K53" i="4"/>
  <c r="J53" i="4"/>
  <c r="I53" i="4"/>
  <c r="K52" i="4"/>
  <c r="J52" i="4"/>
  <c r="I52" i="4"/>
  <c r="K51" i="4"/>
  <c r="J51" i="4"/>
  <c r="I51" i="4"/>
  <c r="K50" i="4"/>
  <c r="J50" i="4"/>
  <c r="I50" i="4"/>
  <c r="K49" i="4"/>
  <c r="J49" i="4"/>
  <c r="I49" i="4"/>
  <c r="K48" i="4"/>
  <c r="J48" i="4"/>
  <c r="I48" i="4"/>
  <c r="K47" i="4"/>
  <c r="J47" i="4"/>
  <c r="I47" i="4"/>
  <c r="K46" i="4"/>
  <c r="J46" i="4"/>
  <c r="I46" i="4"/>
  <c r="K45" i="4"/>
  <c r="J45" i="4"/>
  <c r="I45" i="4"/>
  <c r="K44" i="4"/>
  <c r="J44" i="4"/>
  <c r="I44" i="4"/>
  <c r="K43" i="4"/>
  <c r="J43" i="4"/>
  <c r="I43" i="4"/>
  <c r="K42" i="4"/>
  <c r="J42" i="4"/>
  <c r="I42" i="4"/>
  <c r="K41" i="4"/>
  <c r="J41" i="4"/>
  <c r="I41" i="4"/>
  <c r="K40" i="4"/>
  <c r="J40" i="4"/>
  <c r="I40" i="4"/>
  <c r="K39" i="4"/>
  <c r="J39" i="4"/>
  <c r="I39" i="4"/>
  <c r="K38" i="4"/>
  <c r="J38" i="4"/>
  <c r="I38" i="4"/>
  <c r="K37" i="4"/>
  <c r="J37" i="4"/>
  <c r="I37" i="4"/>
  <c r="K36" i="4"/>
  <c r="J36" i="4"/>
  <c r="I36" i="4"/>
  <c r="K35" i="4"/>
  <c r="J35" i="4"/>
  <c r="I35" i="4"/>
  <c r="K34" i="4"/>
  <c r="J34" i="4"/>
  <c r="I34" i="4"/>
  <c r="K33" i="4"/>
  <c r="J33" i="4"/>
  <c r="I33" i="4"/>
  <c r="K32" i="4"/>
  <c r="J32" i="4"/>
  <c r="I32" i="4"/>
  <c r="K31" i="4"/>
  <c r="J31" i="4"/>
  <c r="I31" i="4"/>
  <c r="K30" i="4"/>
  <c r="J30" i="4"/>
  <c r="I30" i="4"/>
  <c r="K29" i="4"/>
  <c r="J29" i="4"/>
  <c r="I29" i="4"/>
  <c r="K28" i="4"/>
  <c r="J28" i="4"/>
  <c r="I28" i="4"/>
  <c r="K27" i="4"/>
  <c r="J27" i="4"/>
  <c r="I27" i="4"/>
  <c r="K26" i="4"/>
  <c r="J26" i="4"/>
  <c r="I26" i="4"/>
  <c r="K25" i="4"/>
  <c r="J25" i="4"/>
  <c r="I25" i="4"/>
  <c r="K24" i="4"/>
  <c r="J24" i="4"/>
  <c r="I24" i="4"/>
  <c r="K23" i="4"/>
  <c r="J23" i="4"/>
  <c r="I23" i="4"/>
  <c r="K22" i="4"/>
  <c r="J22" i="4"/>
  <c r="I22" i="4"/>
  <c r="K21" i="4"/>
  <c r="J21" i="4"/>
  <c r="I21" i="4"/>
  <c r="K20" i="4"/>
  <c r="J20" i="4"/>
  <c r="I20" i="4"/>
  <c r="K19" i="4"/>
  <c r="J19" i="4"/>
  <c r="I19" i="4"/>
  <c r="K18" i="4"/>
  <c r="J18" i="4"/>
  <c r="I18" i="4"/>
  <c r="K17" i="4"/>
  <c r="J17" i="4"/>
  <c r="I17" i="4"/>
  <c r="K16" i="4"/>
  <c r="J16" i="4"/>
  <c r="I16" i="4"/>
  <c r="K15" i="4"/>
  <c r="J15" i="4"/>
  <c r="I15" i="4"/>
  <c r="K14" i="4"/>
  <c r="J14" i="4"/>
  <c r="I14" i="4"/>
  <c r="K13" i="4"/>
  <c r="J13" i="4"/>
  <c r="I13" i="4"/>
  <c r="K12" i="4"/>
  <c r="J12" i="4"/>
  <c r="I12" i="4"/>
  <c r="K11" i="4"/>
  <c r="J11" i="4"/>
  <c r="I11" i="4"/>
  <c r="K10" i="4"/>
  <c r="J10" i="4"/>
  <c r="I10" i="4"/>
  <c r="K9" i="4"/>
  <c r="J9" i="4"/>
  <c r="I9" i="4"/>
  <c r="K8" i="4"/>
  <c r="J8" i="4"/>
  <c r="I8" i="4"/>
  <c r="K7" i="4"/>
  <c r="J7" i="4"/>
  <c r="I7" i="4"/>
  <c r="K6" i="4"/>
  <c r="J6" i="4"/>
  <c r="I6" i="4"/>
  <c r="K5" i="4"/>
  <c r="J5" i="4"/>
  <c r="I5" i="4"/>
  <c r="K4" i="4"/>
  <c r="J4" i="4"/>
  <c r="I4" i="4"/>
  <c r="L35" i="3"/>
  <c r="L67" i="3"/>
  <c r="L99" i="3"/>
  <c r="L131" i="3"/>
  <c r="L163" i="3"/>
  <c r="L195" i="3"/>
  <c r="K198" i="3"/>
  <c r="J198" i="3"/>
  <c r="I198" i="3"/>
  <c r="K197" i="3"/>
  <c r="J197" i="3"/>
  <c r="I197" i="3"/>
  <c r="K196" i="3"/>
  <c r="J196" i="3"/>
  <c r="L196" i="3" s="1"/>
  <c r="I196" i="3"/>
  <c r="K195" i="3"/>
  <c r="J195" i="3"/>
  <c r="I195" i="3"/>
  <c r="K194" i="3"/>
  <c r="J194" i="3"/>
  <c r="I194" i="3"/>
  <c r="K193" i="3"/>
  <c r="J193" i="3"/>
  <c r="I193" i="3"/>
  <c r="K192" i="3"/>
  <c r="J192" i="3"/>
  <c r="L192" i="3" s="1"/>
  <c r="I192" i="3"/>
  <c r="K191" i="3"/>
  <c r="J191" i="3"/>
  <c r="L191" i="3" s="1"/>
  <c r="I191" i="3"/>
  <c r="K190" i="3"/>
  <c r="J190" i="3"/>
  <c r="I190" i="3"/>
  <c r="K189" i="3"/>
  <c r="J189" i="3"/>
  <c r="I189" i="3"/>
  <c r="K188" i="3"/>
  <c r="L188" i="3" s="1"/>
  <c r="J188" i="3"/>
  <c r="I188" i="3"/>
  <c r="K187" i="3"/>
  <c r="J187" i="3"/>
  <c r="L187" i="3" s="1"/>
  <c r="I187" i="3"/>
  <c r="K186" i="3"/>
  <c r="J186" i="3"/>
  <c r="I186" i="3"/>
  <c r="K185" i="3"/>
  <c r="J185" i="3"/>
  <c r="I185" i="3"/>
  <c r="K184" i="3"/>
  <c r="J184" i="3"/>
  <c r="L184" i="3" s="1"/>
  <c r="I184" i="3"/>
  <c r="K183" i="3"/>
  <c r="J183" i="3"/>
  <c r="L183" i="3" s="1"/>
  <c r="I183" i="3"/>
  <c r="K182" i="3"/>
  <c r="J182" i="3"/>
  <c r="I182" i="3"/>
  <c r="K181" i="3"/>
  <c r="J181" i="3"/>
  <c r="I181" i="3"/>
  <c r="K180" i="3"/>
  <c r="L180" i="3" s="1"/>
  <c r="J180" i="3"/>
  <c r="I180" i="3"/>
  <c r="K179" i="3"/>
  <c r="J179" i="3"/>
  <c r="L179" i="3" s="1"/>
  <c r="I179" i="3"/>
  <c r="K178" i="3"/>
  <c r="J178" i="3"/>
  <c r="I178" i="3"/>
  <c r="K177" i="3"/>
  <c r="J177" i="3"/>
  <c r="I177" i="3"/>
  <c r="K176" i="3"/>
  <c r="J176" i="3"/>
  <c r="L176" i="3" s="1"/>
  <c r="I176" i="3"/>
  <c r="K175" i="3"/>
  <c r="J175" i="3"/>
  <c r="L175" i="3" s="1"/>
  <c r="I175" i="3"/>
  <c r="K174" i="3"/>
  <c r="J174" i="3"/>
  <c r="I174" i="3"/>
  <c r="K173" i="3"/>
  <c r="J173" i="3"/>
  <c r="I173" i="3"/>
  <c r="K172" i="3"/>
  <c r="L172" i="3" s="1"/>
  <c r="J172" i="3"/>
  <c r="I172" i="3"/>
  <c r="K171" i="3"/>
  <c r="J171" i="3"/>
  <c r="L171" i="3" s="1"/>
  <c r="I171" i="3"/>
  <c r="K170" i="3"/>
  <c r="J170" i="3"/>
  <c r="I170" i="3"/>
  <c r="K169" i="3"/>
  <c r="J169" i="3"/>
  <c r="I169" i="3"/>
  <c r="K168" i="3"/>
  <c r="J168" i="3"/>
  <c r="L168" i="3" s="1"/>
  <c r="I168" i="3"/>
  <c r="K167" i="3"/>
  <c r="J167" i="3"/>
  <c r="L167" i="3" s="1"/>
  <c r="I167" i="3"/>
  <c r="K166" i="3"/>
  <c r="J166" i="3"/>
  <c r="I166" i="3"/>
  <c r="K165" i="3"/>
  <c r="J165" i="3"/>
  <c r="I165" i="3"/>
  <c r="K164" i="3"/>
  <c r="J164" i="3"/>
  <c r="L164" i="3" s="1"/>
  <c r="I164" i="3"/>
  <c r="K163" i="3"/>
  <c r="J163" i="3"/>
  <c r="I163" i="3"/>
  <c r="K162" i="3"/>
  <c r="J162" i="3"/>
  <c r="I162" i="3"/>
  <c r="K161" i="3"/>
  <c r="J161" i="3"/>
  <c r="I161" i="3"/>
  <c r="K160" i="3"/>
  <c r="J160" i="3"/>
  <c r="L160" i="3" s="1"/>
  <c r="I160" i="3"/>
  <c r="K159" i="3"/>
  <c r="J159" i="3"/>
  <c r="L159" i="3" s="1"/>
  <c r="I159" i="3"/>
  <c r="K158" i="3"/>
  <c r="J158" i="3"/>
  <c r="I158" i="3"/>
  <c r="K157" i="3"/>
  <c r="J157" i="3"/>
  <c r="I157" i="3"/>
  <c r="K156" i="3"/>
  <c r="L156" i="3" s="1"/>
  <c r="J156" i="3"/>
  <c r="I156" i="3"/>
  <c r="K155" i="3"/>
  <c r="J155" i="3"/>
  <c r="L155" i="3" s="1"/>
  <c r="I155" i="3"/>
  <c r="K154" i="3"/>
  <c r="J154" i="3"/>
  <c r="I154" i="3"/>
  <c r="K153" i="3"/>
  <c r="J153" i="3"/>
  <c r="I153" i="3"/>
  <c r="K152" i="3"/>
  <c r="J152" i="3"/>
  <c r="L152" i="3" s="1"/>
  <c r="I152" i="3"/>
  <c r="K151" i="3"/>
  <c r="J151" i="3"/>
  <c r="L151" i="3" s="1"/>
  <c r="I151" i="3"/>
  <c r="K150" i="3"/>
  <c r="J150" i="3"/>
  <c r="I150" i="3"/>
  <c r="K149" i="3"/>
  <c r="J149" i="3"/>
  <c r="I149" i="3"/>
  <c r="K148" i="3"/>
  <c r="L148" i="3" s="1"/>
  <c r="J148" i="3"/>
  <c r="I148" i="3"/>
  <c r="K147" i="3"/>
  <c r="J147" i="3"/>
  <c r="L147" i="3" s="1"/>
  <c r="I147" i="3"/>
  <c r="K146" i="3"/>
  <c r="J146" i="3"/>
  <c r="I146" i="3"/>
  <c r="K145" i="3"/>
  <c r="J145" i="3"/>
  <c r="I145" i="3"/>
  <c r="K144" i="3"/>
  <c r="J144" i="3"/>
  <c r="L144" i="3" s="1"/>
  <c r="I144" i="3"/>
  <c r="K143" i="3"/>
  <c r="J143" i="3"/>
  <c r="L143" i="3" s="1"/>
  <c r="I143" i="3"/>
  <c r="K142" i="3"/>
  <c r="J142" i="3"/>
  <c r="I142" i="3"/>
  <c r="K141" i="3"/>
  <c r="J141" i="3"/>
  <c r="I141" i="3"/>
  <c r="K140" i="3"/>
  <c r="L140" i="3" s="1"/>
  <c r="J140" i="3"/>
  <c r="I140" i="3"/>
  <c r="K139" i="3"/>
  <c r="J139" i="3"/>
  <c r="L139" i="3" s="1"/>
  <c r="I139" i="3"/>
  <c r="K138" i="3"/>
  <c r="J138" i="3"/>
  <c r="I138" i="3"/>
  <c r="K137" i="3"/>
  <c r="J137" i="3"/>
  <c r="I137" i="3"/>
  <c r="K136" i="3"/>
  <c r="J136" i="3"/>
  <c r="L136" i="3" s="1"/>
  <c r="I136" i="3"/>
  <c r="K135" i="3"/>
  <c r="J135" i="3"/>
  <c r="L135" i="3" s="1"/>
  <c r="I135" i="3"/>
  <c r="K134" i="3"/>
  <c r="J134" i="3"/>
  <c r="I134" i="3"/>
  <c r="K133" i="3"/>
  <c r="J133" i="3"/>
  <c r="I133" i="3"/>
  <c r="K132" i="3"/>
  <c r="J132" i="3"/>
  <c r="L132" i="3" s="1"/>
  <c r="I132" i="3"/>
  <c r="K131" i="3"/>
  <c r="J131" i="3"/>
  <c r="I131" i="3"/>
  <c r="K130" i="3"/>
  <c r="J130" i="3"/>
  <c r="I130" i="3"/>
  <c r="K129" i="3"/>
  <c r="J129" i="3"/>
  <c r="I129" i="3"/>
  <c r="K128" i="3"/>
  <c r="J128" i="3"/>
  <c r="L128" i="3" s="1"/>
  <c r="I128" i="3"/>
  <c r="K127" i="3"/>
  <c r="J127" i="3"/>
  <c r="L127" i="3" s="1"/>
  <c r="I127" i="3"/>
  <c r="K126" i="3"/>
  <c r="J126" i="3"/>
  <c r="I126" i="3"/>
  <c r="K125" i="3"/>
  <c r="J125" i="3"/>
  <c r="I125" i="3"/>
  <c r="K124" i="3"/>
  <c r="L124" i="3" s="1"/>
  <c r="J124" i="3"/>
  <c r="I124" i="3"/>
  <c r="K123" i="3"/>
  <c r="J123" i="3"/>
  <c r="L123" i="3" s="1"/>
  <c r="I123" i="3"/>
  <c r="K122" i="3"/>
  <c r="J122" i="3"/>
  <c r="I122" i="3"/>
  <c r="K121" i="3"/>
  <c r="J121" i="3"/>
  <c r="I121" i="3"/>
  <c r="K120" i="3"/>
  <c r="J120" i="3"/>
  <c r="L120" i="3" s="1"/>
  <c r="I120" i="3"/>
  <c r="K119" i="3"/>
  <c r="J119" i="3"/>
  <c r="L119" i="3" s="1"/>
  <c r="I119" i="3"/>
  <c r="K118" i="3"/>
  <c r="J118" i="3"/>
  <c r="I118" i="3"/>
  <c r="K117" i="3"/>
  <c r="J117" i="3"/>
  <c r="I117" i="3"/>
  <c r="K116" i="3"/>
  <c r="L116" i="3" s="1"/>
  <c r="J116" i="3"/>
  <c r="I116" i="3"/>
  <c r="K115" i="3"/>
  <c r="J115" i="3"/>
  <c r="L115" i="3" s="1"/>
  <c r="I115" i="3"/>
  <c r="K114" i="3"/>
  <c r="J114" i="3"/>
  <c r="I114" i="3"/>
  <c r="K113" i="3"/>
  <c r="J113" i="3"/>
  <c r="I113" i="3"/>
  <c r="K112" i="3"/>
  <c r="J112" i="3"/>
  <c r="L112" i="3" s="1"/>
  <c r="I112" i="3"/>
  <c r="K111" i="3"/>
  <c r="J111" i="3"/>
  <c r="L111" i="3" s="1"/>
  <c r="I111" i="3"/>
  <c r="K110" i="3"/>
  <c r="J110" i="3"/>
  <c r="I110" i="3"/>
  <c r="K109" i="3"/>
  <c r="J109" i="3"/>
  <c r="I109" i="3"/>
  <c r="K108" i="3"/>
  <c r="L108" i="3" s="1"/>
  <c r="J108" i="3"/>
  <c r="I108" i="3"/>
  <c r="K107" i="3"/>
  <c r="J107" i="3"/>
  <c r="L107" i="3" s="1"/>
  <c r="I107" i="3"/>
  <c r="K106" i="3"/>
  <c r="J106" i="3"/>
  <c r="I106" i="3"/>
  <c r="K105" i="3"/>
  <c r="J105" i="3"/>
  <c r="I105" i="3"/>
  <c r="K104" i="3"/>
  <c r="J104" i="3"/>
  <c r="L104" i="3" s="1"/>
  <c r="I104" i="3"/>
  <c r="K103" i="3"/>
  <c r="J103" i="3"/>
  <c r="L103" i="3" s="1"/>
  <c r="I103" i="3"/>
  <c r="K102" i="3"/>
  <c r="J102" i="3"/>
  <c r="I102" i="3"/>
  <c r="K101" i="3"/>
  <c r="J101" i="3"/>
  <c r="I101" i="3"/>
  <c r="K100" i="3"/>
  <c r="J100" i="3"/>
  <c r="L100" i="3" s="1"/>
  <c r="I100" i="3"/>
  <c r="K99" i="3"/>
  <c r="J99" i="3"/>
  <c r="I99" i="3"/>
  <c r="K98" i="3"/>
  <c r="J98" i="3"/>
  <c r="I98" i="3"/>
  <c r="K97" i="3"/>
  <c r="J97" i="3"/>
  <c r="I97" i="3"/>
  <c r="K96" i="3"/>
  <c r="J96" i="3"/>
  <c r="L96" i="3" s="1"/>
  <c r="I96" i="3"/>
  <c r="K95" i="3"/>
  <c r="J95" i="3"/>
  <c r="L95" i="3" s="1"/>
  <c r="I95" i="3"/>
  <c r="K94" i="3"/>
  <c r="J94" i="3"/>
  <c r="L94" i="3" s="1"/>
  <c r="I94" i="3"/>
  <c r="K93" i="3"/>
  <c r="J93" i="3"/>
  <c r="I93" i="3"/>
  <c r="K92" i="3"/>
  <c r="L92" i="3" s="1"/>
  <c r="J92" i="3"/>
  <c r="I92" i="3"/>
  <c r="K91" i="3"/>
  <c r="J91" i="3"/>
  <c r="L91" i="3" s="1"/>
  <c r="I91" i="3"/>
  <c r="K90" i="3"/>
  <c r="J90" i="3"/>
  <c r="I90" i="3"/>
  <c r="K89" i="3"/>
  <c r="J89" i="3"/>
  <c r="I89" i="3"/>
  <c r="K88" i="3"/>
  <c r="J88" i="3"/>
  <c r="L88" i="3" s="1"/>
  <c r="I88" i="3"/>
  <c r="K87" i="3"/>
  <c r="J87" i="3"/>
  <c r="L87" i="3" s="1"/>
  <c r="I87" i="3"/>
  <c r="K86" i="3"/>
  <c r="J86" i="3"/>
  <c r="L86" i="3" s="1"/>
  <c r="I86" i="3"/>
  <c r="K85" i="3"/>
  <c r="J85" i="3"/>
  <c r="I85" i="3"/>
  <c r="K84" i="3"/>
  <c r="L84" i="3" s="1"/>
  <c r="J84" i="3"/>
  <c r="I84" i="3"/>
  <c r="K83" i="3"/>
  <c r="J83" i="3"/>
  <c r="L83" i="3" s="1"/>
  <c r="I83" i="3"/>
  <c r="K82" i="3"/>
  <c r="J82" i="3"/>
  <c r="I82" i="3"/>
  <c r="K81" i="3"/>
  <c r="J81" i="3"/>
  <c r="I81" i="3"/>
  <c r="K80" i="3"/>
  <c r="J80" i="3"/>
  <c r="L80" i="3" s="1"/>
  <c r="I80" i="3"/>
  <c r="K79" i="3"/>
  <c r="J79" i="3"/>
  <c r="L79" i="3" s="1"/>
  <c r="I79" i="3"/>
  <c r="K78" i="3"/>
  <c r="J78" i="3"/>
  <c r="L78" i="3" s="1"/>
  <c r="I78" i="3"/>
  <c r="K77" i="3"/>
  <c r="J77" i="3"/>
  <c r="I77" i="3"/>
  <c r="K76" i="3"/>
  <c r="J76" i="3"/>
  <c r="L76" i="3" s="1"/>
  <c r="I76" i="3"/>
  <c r="K75" i="3"/>
  <c r="J75" i="3"/>
  <c r="L75" i="3" s="1"/>
  <c r="I75" i="3"/>
  <c r="K74" i="3"/>
  <c r="J74" i="3"/>
  <c r="I74" i="3"/>
  <c r="K73" i="3"/>
  <c r="J73" i="3"/>
  <c r="I73" i="3"/>
  <c r="K72" i="3"/>
  <c r="J72" i="3"/>
  <c r="L72" i="3" s="1"/>
  <c r="I72" i="3"/>
  <c r="K71" i="3"/>
  <c r="J71" i="3"/>
  <c r="L71" i="3" s="1"/>
  <c r="I71" i="3"/>
  <c r="K70" i="3"/>
  <c r="J70" i="3"/>
  <c r="L70" i="3" s="1"/>
  <c r="I70" i="3"/>
  <c r="K69" i="3"/>
  <c r="J69" i="3"/>
  <c r="I69" i="3"/>
  <c r="K68" i="3"/>
  <c r="J68" i="3"/>
  <c r="L68" i="3" s="1"/>
  <c r="I68" i="3"/>
  <c r="K67" i="3"/>
  <c r="J67" i="3"/>
  <c r="I67" i="3"/>
  <c r="K66" i="3"/>
  <c r="J66" i="3"/>
  <c r="I66" i="3"/>
  <c r="K65" i="3"/>
  <c r="J65" i="3"/>
  <c r="I65" i="3"/>
  <c r="K64" i="3"/>
  <c r="J64" i="3"/>
  <c r="L64" i="3" s="1"/>
  <c r="I64" i="3"/>
  <c r="K63" i="3"/>
  <c r="J63" i="3"/>
  <c r="L63" i="3" s="1"/>
  <c r="I63" i="3"/>
  <c r="K62" i="3"/>
  <c r="J62" i="3"/>
  <c r="L62" i="3" s="1"/>
  <c r="I62" i="3"/>
  <c r="K61" i="3"/>
  <c r="J61" i="3"/>
  <c r="I61" i="3"/>
  <c r="K60" i="3"/>
  <c r="L60" i="3" s="1"/>
  <c r="J60" i="3"/>
  <c r="I60" i="3"/>
  <c r="K59" i="3"/>
  <c r="J59" i="3"/>
  <c r="L59" i="3" s="1"/>
  <c r="I59" i="3"/>
  <c r="K58" i="3"/>
  <c r="J58" i="3"/>
  <c r="I58" i="3"/>
  <c r="K57" i="3"/>
  <c r="J57" i="3"/>
  <c r="I57" i="3"/>
  <c r="K56" i="3"/>
  <c r="J56" i="3"/>
  <c r="L56" i="3" s="1"/>
  <c r="I56" i="3"/>
  <c r="K55" i="3"/>
  <c r="J55" i="3"/>
  <c r="L55" i="3" s="1"/>
  <c r="I55" i="3"/>
  <c r="K54" i="3"/>
  <c r="J54" i="3"/>
  <c r="L54" i="3" s="1"/>
  <c r="I54" i="3"/>
  <c r="K53" i="3"/>
  <c r="J53" i="3"/>
  <c r="I53" i="3"/>
  <c r="K52" i="3"/>
  <c r="L52" i="3" s="1"/>
  <c r="J52" i="3"/>
  <c r="I52" i="3"/>
  <c r="K51" i="3"/>
  <c r="J51" i="3"/>
  <c r="L51" i="3" s="1"/>
  <c r="I51" i="3"/>
  <c r="K50" i="3"/>
  <c r="J50" i="3"/>
  <c r="I50" i="3"/>
  <c r="K49" i="3"/>
  <c r="J49" i="3"/>
  <c r="I49" i="3"/>
  <c r="K48" i="3"/>
  <c r="J48" i="3"/>
  <c r="L48" i="3" s="1"/>
  <c r="I48" i="3"/>
  <c r="K47" i="3"/>
  <c r="J47" i="3"/>
  <c r="L47" i="3" s="1"/>
  <c r="I47" i="3"/>
  <c r="K46" i="3"/>
  <c r="J46" i="3"/>
  <c r="L46" i="3" s="1"/>
  <c r="I46" i="3"/>
  <c r="K45" i="3"/>
  <c r="J45" i="3"/>
  <c r="I45" i="3"/>
  <c r="K44" i="3"/>
  <c r="J44" i="3"/>
  <c r="L44" i="3" s="1"/>
  <c r="I44" i="3"/>
  <c r="K43" i="3"/>
  <c r="J43" i="3"/>
  <c r="L43" i="3" s="1"/>
  <c r="I43" i="3"/>
  <c r="K42" i="3"/>
  <c r="J42" i="3"/>
  <c r="I42" i="3"/>
  <c r="K41" i="3"/>
  <c r="J41" i="3"/>
  <c r="I41" i="3"/>
  <c r="K40" i="3"/>
  <c r="J40" i="3"/>
  <c r="L40" i="3" s="1"/>
  <c r="I40" i="3"/>
  <c r="K39" i="3"/>
  <c r="J39" i="3"/>
  <c r="L39" i="3" s="1"/>
  <c r="I39" i="3"/>
  <c r="K38" i="3"/>
  <c r="J38" i="3"/>
  <c r="L38" i="3" s="1"/>
  <c r="I38" i="3"/>
  <c r="K37" i="3"/>
  <c r="J37" i="3"/>
  <c r="I37" i="3"/>
  <c r="K36" i="3"/>
  <c r="J36" i="3"/>
  <c r="L36" i="3" s="1"/>
  <c r="I36" i="3"/>
  <c r="K35" i="3"/>
  <c r="J35" i="3"/>
  <c r="I35" i="3"/>
  <c r="K34" i="3"/>
  <c r="J34" i="3"/>
  <c r="I34" i="3"/>
  <c r="K33" i="3"/>
  <c r="J33" i="3"/>
  <c r="I33" i="3"/>
  <c r="K32" i="3"/>
  <c r="J32" i="3"/>
  <c r="L32" i="3" s="1"/>
  <c r="I32" i="3"/>
  <c r="K31" i="3"/>
  <c r="J31" i="3"/>
  <c r="L31" i="3" s="1"/>
  <c r="I31" i="3"/>
  <c r="K30" i="3"/>
  <c r="J30" i="3"/>
  <c r="L30" i="3" s="1"/>
  <c r="I30" i="3"/>
  <c r="K29" i="3"/>
  <c r="J29" i="3"/>
  <c r="I29" i="3"/>
  <c r="K28" i="3"/>
  <c r="L28" i="3" s="1"/>
  <c r="J28" i="3"/>
  <c r="I28" i="3"/>
  <c r="K27" i="3"/>
  <c r="J27" i="3"/>
  <c r="L27" i="3" s="1"/>
  <c r="I27" i="3"/>
  <c r="K26" i="3"/>
  <c r="J26" i="3"/>
  <c r="I26" i="3"/>
  <c r="K25" i="3"/>
  <c r="J25" i="3"/>
  <c r="I25" i="3"/>
  <c r="K24" i="3"/>
  <c r="J24" i="3"/>
  <c r="L24" i="3" s="1"/>
  <c r="I24" i="3"/>
  <c r="K23" i="3"/>
  <c r="J23" i="3"/>
  <c r="L23" i="3" s="1"/>
  <c r="I23" i="3"/>
  <c r="K22" i="3"/>
  <c r="J22" i="3"/>
  <c r="L22" i="3" s="1"/>
  <c r="I22" i="3"/>
  <c r="K21" i="3"/>
  <c r="J21" i="3"/>
  <c r="I21" i="3"/>
  <c r="K20" i="3"/>
  <c r="L20" i="3" s="1"/>
  <c r="J20" i="3"/>
  <c r="I20" i="3"/>
  <c r="K19" i="3"/>
  <c r="J19" i="3"/>
  <c r="L19" i="3" s="1"/>
  <c r="I19" i="3"/>
  <c r="K18" i="3"/>
  <c r="J18" i="3"/>
  <c r="I18" i="3"/>
  <c r="K17" i="3"/>
  <c r="J17" i="3"/>
  <c r="I17" i="3"/>
  <c r="K16" i="3"/>
  <c r="J16" i="3"/>
  <c r="L16" i="3" s="1"/>
  <c r="I16" i="3"/>
  <c r="K15" i="3"/>
  <c r="J15" i="3"/>
  <c r="L15" i="3" s="1"/>
  <c r="I15" i="3"/>
  <c r="K14" i="3"/>
  <c r="J14" i="3"/>
  <c r="L14" i="3" s="1"/>
  <c r="I14" i="3"/>
  <c r="K13" i="3"/>
  <c r="J13" i="3"/>
  <c r="I13" i="3"/>
  <c r="K12" i="3"/>
  <c r="J12" i="3"/>
  <c r="L12" i="3" s="1"/>
  <c r="I12" i="3"/>
  <c r="K11" i="3"/>
  <c r="J11" i="3"/>
  <c r="L11" i="3" s="1"/>
  <c r="I11" i="3"/>
  <c r="K10" i="3"/>
  <c r="J10" i="3"/>
  <c r="I10" i="3"/>
  <c r="K9" i="3"/>
  <c r="J9" i="3"/>
  <c r="I9" i="3"/>
  <c r="K8" i="3"/>
  <c r="J8" i="3"/>
  <c r="L8" i="3" s="1"/>
  <c r="I8" i="3"/>
  <c r="K7" i="3"/>
  <c r="J7" i="3"/>
  <c r="L7" i="3" s="1"/>
  <c r="I7" i="3"/>
  <c r="K6" i="3"/>
  <c r="J6" i="3"/>
  <c r="L6" i="3" s="1"/>
  <c r="I6" i="3"/>
  <c r="K5" i="3"/>
  <c r="J5" i="3"/>
  <c r="I5" i="3"/>
  <c r="K4" i="3"/>
  <c r="J4" i="3"/>
  <c r="I4" i="3"/>
  <c r="AA5" i="20" l="1"/>
  <c r="AA13" i="20"/>
  <c r="AA21" i="20"/>
  <c r="AA29" i="20"/>
  <c r="AA37" i="20"/>
  <c r="AA45" i="20"/>
  <c r="AA53" i="20"/>
  <c r="AA61" i="20"/>
  <c r="AA69" i="20"/>
  <c r="AA77" i="20"/>
  <c r="AA85" i="20"/>
  <c r="AA93" i="20"/>
  <c r="AA101" i="20"/>
  <c r="AA109" i="20"/>
  <c r="AA117" i="20"/>
  <c r="AA125" i="20"/>
  <c r="AA133" i="20"/>
  <c r="AA141" i="20"/>
  <c r="AA149" i="20"/>
  <c r="AA157" i="20"/>
  <c r="AA165" i="20"/>
  <c r="AA173" i="20"/>
  <c r="AA181" i="20"/>
  <c r="AA189" i="20"/>
  <c r="AA197" i="20"/>
  <c r="AA8" i="20"/>
  <c r="AA16" i="20"/>
  <c r="AA24" i="20"/>
  <c r="AA32" i="20"/>
  <c r="AA40" i="20"/>
  <c r="AA48" i="20"/>
  <c r="AA56" i="20"/>
  <c r="AA64" i="20"/>
  <c r="AA72" i="20"/>
  <c r="AA80" i="20"/>
  <c r="AA88" i="20"/>
  <c r="AA96" i="20"/>
  <c r="AA104" i="20"/>
  <c r="AA112" i="20"/>
  <c r="AA120" i="20"/>
  <c r="AA128" i="20"/>
  <c r="AA136" i="20"/>
  <c r="AA144" i="20"/>
  <c r="AA152" i="20"/>
  <c r="AA160" i="20"/>
  <c r="AA168" i="20"/>
  <c r="AA176" i="20"/>
  <c r="AA184" i="20"/>
  <c r="AA192" i="20"/>
  <c r="AA11" i="20"/>
  <c r="AA19" i="20"/>
  <c r="AA27" i="20"/>
  <c r="AA35" i="20"/>
  <c r="AA43" i="20"/>
  <c r="AA51" i="20"/>
  <c r="AA59" i="20"/>
  <c r="AA67" i="20"/>
  <c r="AA75" i="20"/>
  <c r="AA83" i="20"/>
  <c r="AA91" i="20"/>
  <c r="AA99" i="20"/>
  <c r="AA107" i="20"/>
  <c r="AA115" i="20"/>
  <c r="AA123" i="20"/>
  <c r="AA131" i="20"/>
  <c r="AA139" i="20"/>
  <c r="AA147" i="20"/>
  <c r="AA155" i="20"/>
  <c r="AA163" i="20"/>
  <c r="AA171" i="20"/>
  <c r="AA179" i="20"/>
  <c r="AA187" i="20"/>
  <c r="AA195" i="20"/>
  <c r="AA6" i="20"/>
  <c r="AA14" i="20"/>
  <c r="AA22" i="20"/>
  <c r="AA30" i="20"/>
  <c r="AA38" i="20"/>
  <c r="AA46" i="20"/>
  <c r="AA54" i="20"/>
  <c r="AA62" i="20"/>
  <c r="AA70" i="20"/>
  <c r="AA78" i="20"/>
  <c r="AA86" i="20"/>
  <c r="AA94" i="20"/>
  <c r="AA102" i="20"/>
  <c r="AA110" i="20"/>
  <c r="AA118" i="20"/>
  <c r="AA126" i="20"/>
  <c r="AA134" i="20"/>
  <c r="AA142" i="20"/>
  <c r="AA150" i="20"/>
  <c r="AA158" i="20"/>
  <c r="AA166" i="20"/>
  <c r="AA174" i="20"/>
  <c r="AA182" i="20"/>
  <c r="AA190" i="20"/>
  <c r="AA198" i="20"/>
  <c r="AA17" i="20"/>
  <c r="AA25" i="20"/>
  <c r="AA33" i="20"/>
  <c r="AA41" i="20"/>
  <c r="AA12" i="20"/>
  <c r="AA39" i="20"/>
  <c r="AA57" i="20"/>
  <c r="AA73" i="20"/>
  <c r="AA89" i="20"/>
  <c r="AA105" i="20"/>
  <c r="AA121" i="20"/>
  <c r="AA137" i="20"/>
  <c r="AA153" i="20"/>
  <c r="AA169" i="20"/>
  <c r="AA185" i="20"/>
  <c r="AA10" i="20"/>
  <c r="AA55" i="20"/>
  <c r="AA71" i="20"/>
  <c r="AA87" i="20"/>
  <c r="AA103" i="20"/>
  <c r="AA119" i="20"/>
  <c r="AA135" i="20"/>
  <c r="AA151" i="20"/>
  <c r="AA167" i="20"/>
  <c r="AA183" i="20"/>
  <c r="AA31" i="20"/>
  <c r="AA66" i="20"/>
  <c r="AA82" i="20"/>
  <c r="AA98" i="20"/>
  <c r="AA114" i="20"/>
  <c r="AA194" i="20"/>
  <c r="AA7" i="20"/>
  <c r="AA18" i="20"/>
  <c r="AA52" i="20"/>
  <c r="AA68" i="20"/>
  <c r="AA84" i="20"/>
  <c r="AA100" i="20"/>
  <c r="AA116" i="20"/>
  <c r="AA132" i="20"/>
  <c r="AA148" i="20"/>
  <c r="AA164" i="20"/>
  <c r="AA180" i="20"/>
  <c r="AA196" i="20"/>
  <c r="AA146" i="20"/>
  <c r="AA20" i="20"/>
  <c r="AA26" i="20"/>
  <c r="AA47" i="20"/>
  <c r="AA63" i="20"/>
  <c r="AA79" i="20"/>
  <c r="AA95" i="20"/>
  <c r="AA111" i="20"/>
  <c r="AA127" i="20"/>
  <c r="AA143" i="20"/>
  <c r="AA159" i="20"/>
  <c r="AA175" i="20"/>
  <c r="AA191" i="20"/>
  <c r="AA44" i="20"/>
  <c r="AA60" i="20"/>
  <c r="AA92" i="20"/>
  <c r="AA124" i="20"/>
  <c r="AA156" i="20"/>
  <c r="AA130" i="20"/>
  <c r="AA9" i="20"/>
  <c r="AA28" i="20"/>
  <c r="AA34" i="20"/>
  <c r="AA58" i="20"/>
  <c r="AA74" i="20"/>
  <c r="AA90" i="20"/>
  <c r="AA106" i="20"/>
  <c r="AA122" i="20"/>
  <c r="AA138" i="20"/>
  <c r="AA154" i="20"/>
  <c r="AA170" i="20"/>
  <c r="AA186" i="20"/>
  <c r="AA36" i="20"/>
  <c r="AA42" i="20"/>
  <c r="AA49" i="20"/>
  <c r="AA65" i="20"/>
  <c r="AA81" i="20"/>
  <c r="AA97" i="20"/>
  <c r="AA113" i="20"/>
  <c r="AA129" i="20"/>
  <c r="AA145" i="20"/>
  <c r="AA161" i="20"/>
  <c r="AA177" i="20"/>
  <c r="AA193" i="20"/>
  <c r="AA15" i="20"/>
  <c r="AA76" i="20"/>
  <c r="AA108" i="20"/>
  <c r="AA140" i="20"/>
  <c r="AA172" i="20"/>
  <c r="AA188" i="20"/>
  <c r="AA23" i="20"/>
  <c r="AA50" i="20"/>
  <c r="AA162" i="20"/>
  <c r="AA178" i="20"/>
  <c r="AB10" i="20"/>
  <c r="AB18" i="20"/>
  <c r="AB26" i="20"/>
  <c r="AB34" i="20"/>
  <c r="AB42" i="20"/>
  <c r="AB50" i="20"/>
  <c r="AB58" i="20"/>
  <c r="AB66" i="20"/>
  <c r="AB74" i="20"/>
  <c r="AB82" i="20"/>
  <c r="AB90" i="20"/>
  <c r="AB98" i="20"/>
  <c r="AB106" i="20"/>
  <c r="AB114" i="20"/>
  <c r="AB122" i="20"/>
  <c r="AB130" i="20"/>
  <c r="AB138" i="20"/>
  <c r="AB146" i="20"/>
  <c r="AB154" i="20"/>
  <c r="AB162" i="20"/>
  <c r="AB170" i="20"/>
  <c r="AB178" i="20"/>
  <c r="AB186" i="20"/>
  <c r="AB194" i="20"/>
  <c r="AB5" i="20"/>
  <c r="AB13" i="20"/>
  <c r="AB21" i="20"/>
  <c r="AB29" i="20"/>
  <c r="AB37" i="20"/>
  <c r="AB45" i="20"/>
  <c r="AB53" i="20"/>
  <c r="AB61" i="20"/>
  <c r="AB69" i="20"/>
  <c r="AB77" i="20"/>
  <c r="AB85" i="20"/>
  <c r="AB93" i="20"/>
  <c r="AB101" i="20"/>
  <c r="AB109" i="20"/>
  <c r="AB117" i="20"/>
  <c r="AB125" i="20"/>
  <c r="AB133" i="20"/>
  <c r="AB141" i="20"/>
  <c r="AB149" i="20"/>
  <c r="AB157" i="20"/>
  <c r="AB165" i="20"/>
  <c r="AB173" i="20"/>
  <c r="AB181" i="20"/>
  <c r="AB189" i="20"/>
  <c r="AB197" i="20"/>
  <c r="AB8" i="20"/>
  <c r="AB16" i="20"/>
  <c r="AB24" i="20"/>
  <c r="AB32" i="20"/>
  <c r="AB40" i="20"/>
  <c r="AB48" i="20"/>
  <c r="AB56" i="20"/>
  <c r="AB64" i="20"/>
  <c r="AB72" i="20"/>
  <c r="AB80" i="20"/>
  <c r="AB88" i="20"/>
  <c r="AB96" i="20"/>
  <c r="AB104" i="20"/>
  <c r="AB112" i="20"/>
  <c r="AB120" i="20"/>
  <c r="AB128" i="20"/>
  <c r="AB136" i="20"/>
  <c r="AB144" i="20"/>
  <c r="AB152" i="20"/>
  <c r="AB160" i="20"/>
  <c r="AB168" i="20"/>
  <c r="AB176" i="20"/>
  <c r="AB184" i="20"/>
  <c r="AB192" i="20"/>
  <c r="AB11" i="20"/>
  <c r="AB19" i="20"/>
  <c r="AB27" i="20"/>
  <c r="AB35" i="20"/>
  <c r="AB43" i="20"/>
  <c r="AB51" i="20"/>
  <c r="AB59" i="20"/>
  <c r="AB67" i="20"/>
  <c r="AB75" i="20"/>
  <c r="AB83" i="20"/>
  <c r="AB91" i="20"/>
  <c r="AB99" i="20"/>
  <c r="AB107" i="20"/>
  <c r="AB115" i="20"/>
  <c r="AB123" i="20"/>
  <c r="AB131" i="20"/>
  <c r="AB139" i="20"/>
  <c r="AB147" i="20"/>
  <c r="AB155" i="20"/>
  <c r="AB163" i="20"/>
  <c r="AB171" i="20"/>
  <c r="AB179" i="20"/>
  <c r="AB187" i="20"/>
  <c r="AB195" i="20"/>
  <c r="AB6" i="20"/>
  <c r="AB22" i="20"/>
  <c r="AB30" i="20"/>
  <c r="AB38" i="20"/>
  <c r="AB25" i="20"/>
  <c r="AB31" i="20"/>
  <c r="AB46" i="20"/>
  <c r="AB62" i="20"/>
  <c r="AB78" i="20"/>
  <c r="AB94" i="20"/>
  <c r="AB110" i="20"/>
  <c r="AB126" i="20"/>
  <c r="AB142" i="20"/>
  <c r="AB158" i="20"/>
  <c r="AB174" i="20"/>
  <c r="AB190" i="20"/>
  <c r="AB135" i="20"/>
  <c r="AB151" i="20"/>
  <c r="AB12" i="20"/>
  <c r="AB33" i="20"/>
  <c r="AB39" i="20"/>
  <c r="AB57" i="20"/>
  <c r="AB73" i="20"/>
  <c r="AB89" i="20"/>
  <c r="AB105" i="20"/>
  <c r="AB121" i="20"/>
  <c r="AB137" i="20"/>
  <c r="AB153" i="20"/>
  <c r="AB169" i="20"/>
  <c r="AB185" i="20"/>
  <c r="AB23" i="20"/>
  <c r="AB55" i="20"/>
  <c r="AB103" i="20"/>
  <c r="AB167" i="20"/>
  <c r="AB7" i="20"/>
  <c r="AB41" i="20"/>
  <c r="AB52" i="20"/>
  <c r="AB68" i="20"/>
  <c r="AB84" i="20"/>
  <c r="AB100" i="20"/>
  <c r="AB116" i="20"/>
  <c r="AB132" i="20"/>
  <c r="AB148" i="20"/>
  <c r="AB164" i="20"/>
  <c r="AB180" i="20"/>
  <c r="AB196" i="20"/>
  <c r="AB81" i="20"/>
  <c r="AB113" i="20"/>
  <c r="AB145" i="20"/>
  <c r="AB177" i="20"/>
  <c r="AB193" i="20"/>
  <c r="AB15" i="20"/>
  <c r="AB87" i="20"/>
  <c r="AB183" i="20"/>
  <c r="AB14" i="20"/>
  <c r="AB20" i="20"/>
  <c r="AB47" i="20"/>
  <c r="AB63" i="20"/>
  <c r="AB79" i="20"/>
  <c r="AB95" i="20"/>
  <c r="AB111" i="20"/>
  <c r="AB127" i="20"/>
  <c r="AB143" i="20"/>
  <c r="AB159" i="20"/>
  <c r="AB175" i="20"/>
  <c r="AB191" i="20"/>
  <c r="AB9" i="20"/>
  <c r="AB28" i="20"/>
  <c r="AB54" i="20"/>
  <c r="AB70" i="20"/>
  <c r="AB86" i="20"/>
  <c r="AB102" i="20"/>
  <c r="AB118" i="20"/>
  <c r="AB134" i="20"/>
  <c r="AB150" i="20"/>
  <c r="AB166" i="20"/>
  <c r="AB182" i="20"/>
  <c r="AB198" i="20"/>
  <c r="AB36" i="20"/>
  <c r="AB49" i="20"/>
  <c r="AB65" i="20"/>
  <c r="AB97" i="20"/>
  <c r="AB129" i="20"/>
  <c r="AB161" i="20"/>
  <c r="AB44" i="20"/>
  <c r="AB60" i="20"/>
  <c r="AB76" i="20"/>
  <c r="AB92" i="20"/>
  <c r="AB108" i="20"/>
  <c r="AB124" i="20"/>
  <c r="AB140" i="20"/>
  <c r="AB156" i="20"/>
  <c r="AB172" i="20"/>
  <c r="AB188" i="20"/>
  <c r="AB17" i="20"/>
  <c r="AB71" i="20"/>
  <c r="AB119" i="20"/>
  <c r="AC7" i="20"/>
  <c r="AC15" i="20"/>
  <c r="AC23" i="20"/>
  <c r="AC31" i="20"/>
  <c r="AC39" i="20"/>
  <c r="AC47" i="20"/>
  <c r="AC55" i="20"/>
  <c r="AC63" i="20"/>
  <c r="AC71" i="20"/>
  <c r="AC79" i="20"/>
  <c r="AC87" i="20"/>
  <c r="AC95" i="20"/>
  <c r="AC103" i="20"/>
  <c r="AC111" i="20"/>
  <c r="AC119" i="20"/>
  <c r="AC127" i="20"/>
  <c r="AC135" i="20"/>
  <c r="AC143" i="20"/>
  <c r="AC151" i="20"/>
  <c r="AC159" i="20"/>
  <c r="AC167" i="20"/>
  <c r="AC175" i="20"/>
  <c r="AC183" i="20"/>
  <c r="AC191" i="20"/>
  <c r="AC10" i="20"/>
  <c r="AC18" i="20"/>
  <c r="AC26" i="20"/>
  <c r="AC34" i="20"/>
  <c r="AC42" i="20"/>
  <c r="AC50" i="20"/>
  <c r="AC58" i="20"/>
  <c r="AC66" i="20"/>
  <c r="AC74" i="20"/>
  <c r="AC82" i="20"/>
  <c r="AC90" i="20"/>
  <c r="AC98" i="20"/>
  <c r="AC106" i="20"/>
  <c r="AC114" i="20"/>
  <c r="AC122" i="20"/>
  <c r="AC130" i="20"/>
  <c r="AC138" i="20"/>
  <c r="AC146" i="20"/>
  <c r="AC154" i="20"/>
  <c r="AC162" i="20"/>
  <c r="AC170" i="20"/>
  <c r="AC178" i="20"/>
  <c r="AC186" i="20"/>
  <c r="AC194" i="20"/>
  <c r="AC5" i="20"/>
  <c r="AC13" i="20"/>
  <c r="AC21" i="20"/>
  <c r="AC29" i="20"/>
  <c r="AC37" i="20"/>
  <c r="AC45" i="20"/>
  <c r="AC53" i="20"/>
  <c r="AC61" i="20"/>
  <c r="AC69" i="20"/>
  <c r="AC77" i="20"/>
  <c r="AC85" i="20"/>
  <c r="AC93" i="20"/>
  <c r="AC101" i="20"/>
  <c r="AC109" i="20"/>
  <c r="AC117" i="20"/>
  <c r="AC125" i="20"/>
  <c r="AC133" i="20"/>
  <c r="AC141" i="20"/>
  <c r="AC149" i="20"/>
  <c r="AC157" i="20"/>
  <c r="AC165" i="20"/>
  <c r="AC173" i="20"/>
  <c r="AC181" i="20"/>
  <c r="AC189" i="20"/>
  <c r="AC197" i="20"/>
  <c r="AC8" i="20"/>
  <c r="AC16" i="20"/>
  <c r="AC24" i="20"/>
  <c r="AC32" i="20"/>
  <c r="AC40" i="20"/>
  <c r="AC48" i="20"/>
  <c r="AC56" i="20"/>
  <c r="AC64" i="20"/>
  <c r="AC72" i="20"/>
  <c r="AC80" i="20"/>
  <c r="AC88" i="20"/>
  <c r="AC96" i="20"/>
  <c r="AC104" i="20"/>
  <c r="AC112" i="20"/>
  <c r="AC120" i="20"/>
  <c r="AC128" i="20"/>
  <c r="AC136" i="20"/>
  <c r="AC144" i="20"/>
  <c r="AC152" i="20"/>
  <c r="AC160" i="20"/>
  <c r="AC168" i="20"/>
  <c r="AC176" i="20"/>
  <c r="AC184" i="20"/>
  <c r="AC192" i="20"/>
  <c r="AC19" i="20"/>
  <c r="AC27" i="20"/>
  <c r="AC35" i="20"/>
  <c r="AC43" i="20"/>
  <c r="AC6" i="20"/>
  <c r="AC17" i="20"/>
  <c r="AC51" i="20"/>
  <c r="AC67" i="20"/>
  <c r="AC83" i="20"/>
  <c r="AC99" i="20"/>
  <c r="AC115" i="20"/>
  <c r="AC131" i="20"/>
  <c r="AC147" i="20"/>
  <c r="AC163" i="20"/>
  <c r="AC179" i="20"/>
  <c r="AC195" i="20"/>
  <c r="AC20" i="20"/>
  <c r="AC22" i="20"/>
  <c r="AC36" i="20"/>
  <c r="AC44" i="20"/>
  <c r="AC172" i="20"/>
  <c r="AC25" i="20"/>
  <c r="AC46" i="20"/>
  <c r="AC62" i="20"/>
  <c r="AC78" i="20"/>
  <c r="AC94" i="20"/>
  <c r="AC110" i="20"/>
  <c r="AC126" i="20"/>
  <c r="AC142" i="20"/>
  <c r="AC158" i="20"/>
  <c r="AC174" i="20"/>
  <c r="AC190" i="20"/>
  <c r="AC28" i="20"/>
  <c r="AC30" i="20"/>
  <c r="AC76" i="20"/>
  <c r="AC124" i="20"/>
  <c r="AC188" i="20"/>
  <c r="AC12" i="20"/>
  <c r="AC33" i="20"/>
  <c r="AC57" i="20"/>
  <c r="AC73" i="20"/>
  <c r="AC89" i="20"/>
  <c r="AC105" i="20"/>
  <c r="AC121" i="20"/>
  <c r="AC137" i="20"/>
  <c r="AC153" i="20"/>
  <c r="AC169" i="20"/>
  <c r="AC185" i="20"/>
  <c r="AC14" i="20"/>
  <c r="AC9" i="20"/>
  <c r="AC70" i="20"/>
  <c r="AC102" i="20"/>
  <c r="AC134" i="20"/>
  <c r="AC166" i="20"/>
  <c r="AC49" i="20"/>
  <c r="AC65" i="20"/>
  <c r="AC81" i="20"/>
  <c r="AC97" i="20"/>
  <c r="AC113" i="20"/>
  <c r="AC129" i="20"/>
  <c r="AC145" i="20"/>
  <c r="AC161" i="20"/>
  <c r="AC177" i="20"/>
  <c r="AC193" i="20"/>
  <c r="AC11" i="20"/>
  <c r="AC60" i="20"/>
  <c r="AC108" i="20"/>
  <c r="AC156" i="20"/>
  <c r="AC41" i="20"/>
  <c r="AC52" i="20"/>
  <c r="AC68" i="20"/>
  <c r="AC84" i="20"/>
  <c r="AC100" i="20"/>
  <c r="AC116" i="20"/>
  <c r="AC132" i="20"/>
  <c r="AC148" i="20"/>
  <c r="AC164" i="20"/>
  <c r="AC180" i="20"/>
  <c r="AC196" i="20"/>
  <c r="AC59" i="20"/>
  <c r="AC75" i="20"/>
  <c r="AC91" i="20"/>
  <c r="AC107" i="20"/>
  <c r="AC123" i="20"/>
  <c r="AC139" i="20"/>
  <c r="AC155" i="20"/>
  <c r="AC171" i="20"/>
  <c r="AC187" i="20"/>
  <c r="AC54" i="20"/>
  <c r="AC86" i="20"/>
  <c r="AC118" i="20"/>
  <c r="AC150" i="20"/>
  <c r="AC182" i="20"/>
  <c r="AC198" i="20"/>
  <c r="AC38" i="20"/>
  <c r="AC92" i="20"/>
  <c r="AC140" i="20"/>
  <c r="AA4" i="20"/>
  <c r="AB4" i="20"/>
  <c r="AC4" i="20"/>
  <c r="L4" i="3"/>
  <c r="L5" i="3"/>
  <c r="L10" i="3"/>
  <c r="L13" i="3"/>
  <c r="L18" i="3"/>
  <c r="L21" i="3"/>
  <c r="L26" i="3"/>
  <c r="L29" i="3"/>
  <c r="L34" i="3"/>
  <c r="L37" i="3"/>
  <c r="L42" i="3"/>
  <c r="L45" i="3"/>
  <c r="L50" i="3"/>
  <c r="L53" i="3"/>
  <c r="L58" i="3"/>
  <c r="L61" i="3"/>
  <c r="L66" i="3"/>
  <c r="L69" i="3"/>
  <c r="L74" i="3"/>
  <c r="L77" i="3"/>
  <c r="L82" i="3"/>
  <c r="L85" i="3"/>
  <c r="L90" i="3"/>
  <c r="L93" i="3"/>
  <c r="L98" i="3"/>
  <c r="L101" i="3"/>
  <c r="L106" i="3"/>
  <c r="L109" i="3"/>
  <c r="L114" i="3"/>
  <c r="L117" i="3"/>
  <c r="L122" i="3"/>
  <c r="L125" i="3"/>
  <c r="L130" i="3"/>
  <c r="L133" i="3"/>
  <c r="L138" i="3"/>
  <c r="L141" i="3"/>
  <c r="L146" i="3"/>
  <c r="L149" i="3"/>
  <c r="L154" i="3"/>
  <c r="L157" i="3"/>
  <c r="L162" i="3"/>
  <c r="L165" i="3"/>
  <c r="L170" i="3"/>
  <c r="L173" i="3"/>
  <c r="L178" i="3"/>
  <c r="L181" i="3"/>
  <c r="L186" i="3"/>
  <c r="L189" i="3"/>
  <c r="L194" i="3"/>
  <c r="L197" i="3"/>
  <c r="L9" i="3"/>
  <c r="L17" i="3"/>
  <c r="L25" i="3"/>
  <c r="L33" i="3"/>
  <c r="L41" i="3"/>
  <c r="L49" i="3"/>
  <c r="L57" i="3"/>
  <c r="L65" i="3"/>
  <c r="L73" i="3"/>
  <c r="L81" i="3"/>
  <c r="L89" i="3"/>
  <c r="L97" i="3"/>
  <c r="L102" i="3"/>
  <c r="L105" i="3"/>
  <c r="L110" i="3"/>
  <c r="L113" i="3"/>
  <c r="L118" i="3"/>
  <c r="L121" i="3"/>
  <c r="L126" i="3"/>
  <c r="L129" i="3"/>
  <c r="L134" i="3"/>
  <c r="L137" i="3"/>
  <c r="L142" i="3"/>
  <c r="L145" i="3"/>
  <c r="L150" i="3"/>
  <c r="L153" i="3"/>
  <c r="L158" i="3"/>
  <c r="L161" i="3"/>
  <c r="L166" i="3"/>
  <c r="L169" i="3"/>
  <c r="L174" i="3"/>
  <c r="L177" i="3"/>
  <c r="L182" i="3"/>
  <c r="L185" i="3"/>
  <c r="L190" i="3"/>
  <c r="L193" i="3"/>
  <c r="L198" i="3"/>
  <c r="J183" i="2" l="1"/>
  <c r="K183" i="2"/>
  <c r="J192" i="2"/>
  <c r="K192" i="2"/>
  <c r="J32" i="2"/>
  <c r="K32" i="2"/>
  <c r="J61" i="2"/>
  <c r="K61" i="2"/>
  <c r="J47" i="2"/>
  <c r="K47" i="2"/>
  <c r="J153" i="2"/>
  <c r="K153" i="2"/>
  <c r="J17" i="2"/>
  <c r="K17" i="2"/>
  <c r="J48" i="2"/>
  <c r="K48" i="2"/>
  <c r="J53" i="2"/>
  <c r="K53" i="2"/>
  <c r="J180" i="2"/>
  <c r="K180" i="2"/>
  <c r="J30" i="2"/>
  <c r="K30" i="2"/>
  <c r="J187" i="2"/>
  <c r="K187" i="2"/>
  <c r="J42" i="2"/>
  <c r="K42" i="2"/>
  <c r="J165" i="2"/>
  <c r="K165" i="2"/>
  <c r="J19" i="2"/>
  <c r="K19" i="2"/>
  <c r="J105" i="2"/>
  <c r="K105" i="2"/>
  <c r="J20" i="2"/>
  <c r="K20" i="2"/>
  <c r="J83" i="2"/>
  <c r="K83" i="2"/>
  <c r="J40" i="2"/>
  <c r="K40" i="2"/>
  <c r="J158" i="2"/>
  <c r="K158" i="2"/>
  <c r="J81" i="2"/>
  <c r="K81" i="2"/>
  <c r="J51" i="2"/>
  <c r="K51" i="2"/>
  <c r="J166" i="2"/>
  <c r="K166" i="2"/>
  <c r="J135" i="2"/>
  <c r="K135" i="2"/>
  <c r="J196" i="2"/>
  <c r="K196" i="2"/>
  <c r="J113" i="2"/>
  <c r="K113" i="2"/>
  <c r="J82" i="2"/>
  <c r="K82" i="2"/>
  <c r="J36" i="2"/>
  <c r="K36" i="2"/>
  <c r="J5" i="2"/>
  <c r="K5" i="2"/>
  <c r="J92" i="2"/>
  <c r="K92" i="2"/>
  <c r="J91" i="2"/>
  <c r="K91" i="2"/>
  <c r="J64" i="2"/>
  <c r="K64" i="2"/>
  <c r="J167" i="2"/>
  <c r="K167" i="2"/>
  <c r="J96" i="2"/>
  <c r="K96" i="2"/>
  <c r="J93" i="2"/>
  <c r="K93" i="2"/>
  <c r="J178" i="2"/>
  <c r="K178" i="2"/>
  <c r="J181" i="2"/>
  <c r="K181" i="2"/>
  <c r="J15" i="2"/>
  <c r="K15" i="2"/>
  <c r="J90" i="2"/>
  <c r="K90" i="2"/>
  <c r="J70" i="2"/>
  <c r="K70" i="2"/>
  <c r="J154" i="2"/>
  <c r="K154" i="2"/>
  <c r="J67" i="2"/>
  <c r="K67" i="2"/>
  <c r="J12" i="2"/>
  <c r="K12" i="2"/>
  <c r="J57" i="2"/>
  <c r="K57" i="2"/>
  <c r="J9" i="2"/>
  <c r="K9" i="2"/>
  <c r="J128" i="2"/>
  <c r="K128" i="2"/>
  <c r="J100" i="2"/>
  <c r="K100" i="2"/>
  <c r="J160" i="2"/>
  <c r="K160" i="2"/>
  <c r="J72" i="2"/>
  <c r="K72" i="2"/>
  <c r="J172" i="2"/>
  <c r="K172" i="2"/>
  <c r="J65" i="2"/>
  <c r="K65" i="2"/>
  <c r="J147" i="2"/>
  <c r="K147" i="2"/>
  <c r="J23" i="2"/>
  <c r="K23" i="2"/>
  <c r="J21" i="2"/>
  <c r="K21" i="2"/>
  <c r="J121" i="2"/>
  <c r="K121" i="2"/>
  <c r="J41" i="2"/>
  <c r="K41" i="2"/>
  <c r="J176" i="2"/>
  <c r="K176" i="2"/>
  <c r="J114" i="2"/>
  <c r="K114" i="2"/>
  <c r="J155" i="2"/>
  <c r="K155" i="2"/>
  <c r="J28" i="2"/>
  <c r="K28" i="2"/>
  <c r="J124" i="2"/>
  <c r="K124" i="2"/>
  <c r="J118" i="2"/>
  <c r="K118" i="2"/>
  <c r="J108" i="2"/>
  <c r="K108" i="2"/>
  <c r="J145" i="2"/>
  <c r="K145" i="2"/>
  <c r="J130" i="2"/>
  <c r="K130" i="2"/>
  <c r="J195" i="2"/>
  <c r="K195" i="2"/>
  <c r="J86" i="2"/>
  <c r="K86" i="2"/>
  <c r="J52" i="2"/>
  <c r="K52" i="2"/>
  <c r="J101" i="2"/>
  <c r="K101" i="2"/>
  <c r="J73" i="2"/>
  <c r="K73" i="2"/>
  <c r="J38" i="2"/>
  <c r="K38" i="2"/>
  <c r="J171" i="2"/>
  <c r="K171" i="2"/>
  <c r="J79" i="2"/>
  <c r="K79" i="2"/>
  <c r="J188" i="2"/>
  <c r="K188" i="2"/>
  <c r="J102" i="2"/>
  <c r="K102" i="2"/>
  <c r="J29" i="2"/>
  <c r="K29" i="2"/>
  <c r="J77" i="2"/>
  <c r="K77" i="2"/>
  <c r="J6" i="2"/>
  <c r="K6" i="2"/>
  <c r="J106" i="2"/>
  <c r="K106" i="2"/>
  <c r="J140" i="2"/>
  <c r="K140" i="2"/>
  <c r="J131" i="2"/>
  <c r="K131" i="2"/>
  <c r="J185" i="2"/>
  <c r="K185" i="2"/>
  <c r="J150" i="2"/>
  <c r="K150" i="2"/>
  <c r="J13" i="2"/>
  <c r="K13" i="2"/>
  <c r="J74" i="2"/>
  <c r="K74" i="2"/>
  <c r="J75" i="2"/>
  <c r="K75" i="2"/>
  <c r="J120" i="2"/>
  <c r="K120" i="2"/>
  <c r="J33" i="2"/>
  <c r="K33" i="2"/>
  <c r="J139" i="2"/>
  <c r="K139" i="2"/>
  <c r="J7" i="2"/>
  <c r="K7" i="2"/>
  <c r="J190" i="2"/>
  <c r="K190" i="2"/>
  <c r="J35" i="2"/>
  <c r="K35" i="2"/>
  <c r="J191" i="2"/>
  <c r="K191" i="2"/>
  <c r="J80" i="2"/>
  <c r="K80" i="2"/>
  <c r="J173" i="2"/>
  <c r="K173" i="2"/>
  <c r="J76" i="2"/>
  <c r="K76" i="2"/>
  <c r="J168" i="2"/>
  <c r="K168" i="2"/>
  <c r="J24" i="2"/>
  <c r="K24" i="2"/>
  <c r="J137" i="2"/>
  <c r="K137" i="2"/>
  <c r="J45" i="2"/>
  <c r="K45" i="2"/>
  <c r="J58" i="2"/>
  <c r="K58" i="2"/>
  <c r="J56" i="2"/>
  <c r="K56" i="2"/>
  <c r="J144" i="2"/>
  <c r="K144" i="2"/>
  <c r="J143" i="2"/>
  <c r="K143" i="2"/>
  <c r="J78" i="2"/>
  <c r="K78" i="2"/>
  <c r="J68" i="2"/>
  <c r="K68" i="2"/>
  <c r="J169" i="2"/>
  <c r="K169" i="2"/>
  <c r="J88" i="2"/>
  <c r="K88" i="2"/>
  <c r="J89" i="2"/>
  <c r="K89" i="2"/>
  <c r="J97" i="2"/>
  <c r="K97" i="2"/>
  <c r="J110" i="2"/>
  <c r="K110" i="2"/>
  <c r="J87" i="2"/>
  <c r="K87" i="2"/>
  <c r="J98" i="2"/>
  <c r="K98" i="2"/>
  <c r="J99" i="2"/>
  <c r="K99" i="2"/>
  <c r="J159" i="2"/>
  <c r="K159" i="2"/>
  <c r="J10" i="2"/>
  <c r="K10" i="2"/>
  <c r="J126" i="2"/>
  <c r="K126" i="2"/>
  <c r="J4" i="2"/>
  <c r="K4" i="2"/>
  <c r="J62" i="2"/>
  <c r="K62" i="2"/>
  <c r="J54" i="2"/>
  <c r="K54" i="2"/>
  <c r="J122" i="2"/>
  <c r="K122" i="2"/>
  <c r="J161" i="2"/>
  <c r="K161" i="2"/>
  <c r="J84" i="2"/>
  <c r="K84" i="2"/>
  <c r="J142" i="2"/>
  <c r="K142" i="2"/>
  <c r="J186" i="2"/>
  <c r="K186" i="2"/>
  <c r="J55" i="2"/>
  <c r="K55" i="2"/>
  <c r="J111" i="2"/>
  <c r="K111" i="2"/>
  <c r="J16" i="2"/>
  <c r="K16" i="2"/>
  <c r="J11" i="2"/>
  <c r="K11" i="2"/>
  <c r="J149" i="2"/>
  <c r="K149" i="2"/>
  <c r="J134" i="2"/>
  <c r="K134" i="2"/>
  <c r="J152" i="2"/>
  <c r="K152" i="2"/>
  <c r="J151" i="2"/>
  <c r="K151" i="2"/>
  <c r="J125" i="2"/>
  <c r="K125" i="2"/>
  <c r="J115" i="2"/>
  <c r="K115" i="2"/>
  <c r="J25" i="2"/>
  <c r="K25" i="2"/>
  <c r="J8" i="2"/>
  <c r="K8" i="2"/>
  <c r="J177" i="2"/>
  <c r="K177" i="2"/>
  <c r="J49" i="2"/>
  <c r="K49" i="2"/>
  <c r="J26" i="2"/>
  <c r="K26" i="2"/>
  <c r="J193" i="2"/>
  <c r="K193" i="2"/>
  <c r="J18" i="2"/>
  <c r="K18" i="2"/>
  <c r="J50" i="2"/>
  <c r="K50" i="2"/>
  <c r="J117" i="2"/>
  <c r="K117" i="2"/>
  <c r="J119" i="2"/>
  <c r="K119" i="2"/>
  <c r="J103" i="2"/>
  <c r="K103" i="2"/>
  <c r="J46" i="2"/>
  <c r="K46" i="2"/>
  <c r="J104" i="2"/>
  <c r="K104" i="2"/>
  <c r="J94" i="2"/>
  <c r="K94" i="2"/>
  <c r="J123" i="2"/>
  <c r="K123" i="2"/>
  <c r="J85" i="2"/>
  <c r="K85" i="2"/>
  <c r="J198" i="2"/>
  <c r="K198" i="2"/>
  <c r="J69" i="2"/>
  <c r="K69" i="2"/>
  <c r="J148" i="2"/>
  <c r="K148" i="2"/>
  <c r="J136" i="2"/>
  <c r="K136" i="2"/>
  <c r="J34" i="2"/>
  <c r="K34" i="2"/>
  <c r="J146" i="2"/>
  <c r="K146" i="2"/>
  <c r="J189" i="2"/>
  <c r="K189" i="2"/>
  <c r="J63" i="2"/>
  <c r="K63" i="2"/>
  <c r="J37" i="2"/>
  <c r="K37" i="2"/>
  <c r="J39" i="2"/>
  <c r="K39" i="2"/>
  <c r="J22" i="2"/>
  <c r="K22" i="2"/>
  <c r="J162" i="2"/>
  <c r="K162" i="2"/>
  <c r="J174" i="2"/>
  <c r="K174" i="2"/>
  <c r="J170" i="2"/>
  <c r="K170" i="2"/>
  <c r="J107" i="2"/>
  <c r="K107" i="2"/>
  <c r="J43" i="2"/>
  <c r="K43" i="2"/>
  <c r="J59" i="2"/>
  <c r="K59" i="2"/>
  <c r="J66" i="2"/>
  <c r="K66" i="2"/>
  <c r="J157" i="2"/>
  <c r="K157" i="2"/>
  <c r="J197" i="2"/>
  <c r="K197" i="2"/>
  <c r="J156" i="2"/>
  <c r="K156" i="2"/>
  <c r="J163" i="2"/>
  <c r="K163" i="2"/>
  <c r="J60" i="2"/>
  <c r="K60" i="2"/>
  <c r="J116" i="2"/>
  <c r="K116" i="2"/>
  <c r="J138" i="2"/>
  <c r="K138" i="2"/>
  <c r="J27" i="2"/>
  <c r="K27" i="2"/>
  <c r="J95" i="2"/>
  <c r="K95" i="2"/>
  <c r="J182" i="2"/>
  <c r="K182" i="2"/>
  <c r="J127" i="2"/>
  <c r="K127" i="2"/>
  <c r="J109" i="2"/>
  <c r="K109" i="2"/>
  <c r="J179" i="2"/>
  <c r="K179" i="2"/>
  <c r="J129" i="2"/>
  <c r="K129" i="2"/>
  <c r="J175" i="2"/>
  <c r="K175" i="2"/>
  <c r="J71" i="2"/>
  <c r="K71" i="2"/>
  <c r="J164" i="2"/>
  <c r="K164" i="2"/>
  <c r="J44" i="2"/>
  <c r="K44" i="2"/>
  <c r="J132" i="2"/>
  <c r="K132" i="2"/>
  <c r="J112" i="2"/>
  <c r="K112" i="2"/>
  <c r="J14" i="2"/>
  <c r="K14" i="2"/>
  <c r="J133" i="2"/>
  <c r="K133" i="2"/>
  <c r="J194" i="2"/>
  <c r="K194" i="2"/>
  <c r="J141" i="2"/>
  <c r="K141" i="2"/>
  <c r="J184" i="2"/>
  <c r="K184" i="2"/>
  <c r="K31" i="2"/>
  <c r="J31" i="2"/>
  <c r="I183" i="2" l="1"/>
  <c r="I192" i="2"/>
  <c r="I32" i="2"/>
  <c r="I61" i="2"/>
  <c r="I47" i="2"/>
  <c r="I153" i="2"/>
  <c r="I17" i="2"/>
  <c r="I48" i="2"/>
  <c r="I53" i="2"/>
  <c r="I180" i="2"/>
  <c r="I30" i="2"/>
  <c r="I187" i="2"/>
  <c r="I42" i="2"/>
  <c r="I165" i="2"/>
  <c r="I19" i="2"/>
  <c r="I105" i="2"/>
  <c r="I20" i="2"/>
  <c r="I83" i="2"/>
  <c r="I40" i="2"/>
  <c r="I158" i="2"/>
  <c r="I81" i="2"/>
  <c r="I51" i="2"/>
  <c r="I166" i="2"/>
  <c r="I135" i="2"/>
  <c r="I196" i="2"/>
  <c r="I113" i="2"/>
  <c r="I82" i="2"/>
  <c r="I36" i="2"/>
  <c r="I5" i="2"/>
  <c r="I92" i="2"/>
  <c r="I91" i="2"/>
  <c r="I64" i="2"/>
  <c r="I167" i="2"/>
  <c r="I96" i="2"/>
  <c r="I93" i="2"/>
  <c r="I178" i="2"/>
  <c r="I181" i="2"/>
  <c r="I15" i="2"/>
  <c r="I90" i="2"/>
  <c r="I70" i="2"/>
  <c r="I154" i="2"/>
  <c r="I67" i="2"/>
  <c r="I12" i="2"/>
  <c r="I57" i="2"/>
  <c r="I9" i="2"/>
  <c r="I128" i="2"/>
  <c r="I100" i="2"/>
  <c r="I160" i="2"/>
  <c r="I72" i="2"/>
  <c r="I172" i="2"/>
  <c r="I65" i="2"/>
  <c r="I147" i="2"/>
  <c r="I23" i="2"/>
  <c r="I21" i="2"/>
  <c r="I121" i="2"/>
  <c r="I41" i="2"/>
  <c r="I176" i="2"/>
  <c r="I114" i="2"/>
  <c r="I155" i="2"/>
  <c r="I28" i="2"/>
  <c r="I124" i="2"/>
  <c r="I118" i="2"/>
  <c r="I108" i="2"/>
  <c r="I145" i="2"/>
  <c r="I130" i="2"/>
  <c r="I195" i="2"/>
  <c r="I86" i="2"/>
  <c r="I52" i="2"/>
  <c r="I101" i="2"/>
  <c r="I73" i="2"/>
  <c r="I38" i="2"/>
  <c r="I171" i="2"/>
  <c r="I79" i="2"/>
  <c r="I188" i="2"/>
  <c r="I102" i="2"/>
  <c r="I29" i="2"/>
  <c r="I77" i="2"/>
  <c r="I6" i="2"/>
  <c r="I106" i="2"/>
  <c r="I140" i="2"/>
  <c r="I131" i="2"/>
  <c r="I185" i="2"/>
  <c r="I150" i="2"/>
  <c r="I13" i="2"/>
  <c r="I74" i="2"/>
  <c r="I75" i="2"/>
  <c r="I120" i="2"/>
  <c r="I33" i="2"/>
  <c r="I139" i="2"/>
  <c r="I7" i="2"/>
  <c r="I190" i="2"/>
  <c r="I35" i="2"/>
  <c r="I191" i="2"/>
  <c r="I80" i="2"/>
  <c r="I173" i="2"/>
  <c r="I76" i="2"/>
  <c r="I168" i="2"/>
  <c r="I24" i="2"/>
  <c r="I137" i="2"/>
  <c r="I45" i="2"/>
  <c r="I58" i="2"/>
  <c r="I56" i="2"/>
  <c r="I144" i="2"/>
  <c r="I143" i="2"/>
  <c r="I78" i="2"/>
  <c r="I68" i="2"/>
  <c r="I169" i="2"/>
  <c r="I88" i="2"/>
  <c r="I89" i="2"/>
  <c r="I97" i="2"/>
  <c r="I110" i="2"/>
  <c r="I87" i="2"/>
  <c r="I98" i="2"/>
  <c r="I99" i="2"/>
  <c r="I159" i="2"/>
  <c r="I10" i="2"/>
  <c r="I126" i="2"/>
  <c r="I4" i="2"/>
  <c r="I62" i="2"/>
  <c r="I54" i="2"/>
  <c r="I122" i="2"/>
  <c r="I161" i="2"/>
  <c r="I84" i="2"/>
  <c r="I142" i="2"/>
  <c r="I186" i="2"/>
  <c r="I55" i="2"/>
  <c r="I111" i="2"/>
  <c r="I16" i="2"/>
  <c r="I11" i="2"/>
  <c r="I149" i="2"/>
  <c r="I134" i="2"/>
  <c r="I152" i="2"/>
  <c r="I151" i="2"/>
  <c r="I125" i="2"/>
  <c r="I115" i="2"/>
  <c r="I25" i="2"/>
  <c r="I8" i="2"/>
  <c r="I177" i="2"/>
  <c r="I49" i="2"/>
  <c r="I26" i="2"/>
  <c r="I193" i="2"/>
  <c r="I18" i="2"/>
  <c r="I50" i="2"/>
  <c r="I117" i="2"/>
  <c r="I119" i="2"/>
  <c r="I103" i="2"/>
  <c r="I46" i="2"/>
  <c r="I104" i="2"/>
  <c r="I94" i="2"/>
  <c r="I123" i="2"/>
  <c r="I85" i="2"/>
  <c r="I198" i="2"/>
  <c r="I69" i="2"/>
  <c r="I148" i="2"/>
  <c r="I136" i="2"/>
  <c r="I34" i="2"/>
  <c r="I146" i="2"/>
  <c r="I189" i="2"/>
  <c r="I63" i="2"/>
  <c r="I37" i="2"/>
  <c r="I39" i="2"/>
  <c r="I22" i="2"/>
  <c r="I162" i="2"/>
  <c r="I174" i="2"/>
  <c r="I170" i="2"/>
  <c r="I107" i="2"/>
  <c r="I43" i="2"/>
  <c r="I59" i="2"/>
  <c r="I66" i="2"/>
  <c r="I157" i="2"/>
  <c r="I197" i="2"/>
  <c r="I156" i="2"/>
  <c r="I163" i="2"/>
  <c r="I60" i="2"/>
  <c r="I116" i="2"/>
  <c r="I138" i="2"/>
  <c r="I27" i="2"/>
  <c r="I95" i="2"/>
  <c r="I182" i="2"/>
  <c r="I127" i="2"/>
  <c r="I109" i="2"/>
  <c r="I179" i="2"/>
  <c r="I129" i="2"/>
  <c r="I175" i="2"/>
  <c r="I71" i="2"/>
  <c r="I164" i="2"/>
  <c r="I44" i="2"/>
  <c r="I132" i="2"/>
  <c r="I112" i="2"/>
  <c r="I14" i="2"/>
  <c r="I133" i="2"/>
  <c r="I194" i="2"/>
  <c r="I141" i="2"/>
  <c r="I184" i="2"/>
  <c r="I31" i="2"/>
</calcChain>
</file>

<file path=xl/sharedStrings.xml><?xml version="1.0" encoding="utf-8"?>
<sst xmlns="http://schemas.openxmlformats.org/spreadsheetml/2006/main" count="22862" uniqueCount="415">
  <si>
    <t>PrsNr</t>
  </si>
  <si>
    <t>Vorname</t>
  </si>
  <si>
    <t>Name</t>
  </si>
  <si>
    <t>Geburtstag</t>
  </si>
  <si>
    <t>Beschäftigungsbeginn</t>
  </si>
  <si>
    <t>Befristungsdatum</t>
  </si>
  <si>
    <t>Abteilung</t>
  </si>
  <si>
    <t>Vorgesetzter</t>
  </si>
  <si>
    <t>Antje</t>
  </si>
  <si>
    <t>Alberti</t>
  </si>
  <si>
    <t>JA</t>
  </si>
  <si>
    <t>Jansen</t>
  </si>
  <si>
    <t>Dieter</t>
  </si>
  <si>
    <t>Alpermann</t>
  </si>
  <si>
    <t>FI</t>
  </si>
  <si>
    <t>Lahm</t>
  </si>
  <si>
    <t>Christiane</t>
  </si>
  <si>
    <t>Altmeyer</t>
  </si>
  <si>
    <t>WI</t>
  </si>
  <si>
    <t>Fandrich</t>
  </si>
  <si>
    <t>Birgit</t>
  </si>
  <si>
    <t>Appel</t>
  </si>
  <si>
    <t>GF</t>
  </si>
  <si>
    <t>Konrad</t>
  </si>
  <si>
    <t>Bernhard</t>
  </si>
  <si>
    <t>Backes</t>
  </si>
  <si>
    <t>AB</t>
  </si>
  <si>
    <t>Aufdermauer</t>
  </si>
  <si>
    <t>Domenico</t>
  </si>
  <si>
    <t>Bagheri</t>
  </si>
  <si>
    <t>IT</t>
  </si>
  <si>
    <t>Hansen</t>
  </si>
  <si>
    <t>Bernd</t>
  </si>
  <si>
    <t>Bamberger</t>
  </si>
  <si>
    <t>HR</t>
  </si>
  <si>
    <t>Paatz</t>
  </si>
  <si>
    <t>Claus</t>
  </si>
  <si>
    <t>Barich</t>
  </si>
  <si>
    <t>DG</t>
  </si>
  <si>
    <t>Jeschke</t>
  </si>
  <si>
    <t>Dirk</t>
  </si>
  <si>
    <t>Battista</t>
  </si>
  <si>
    <t>Dietrich</t>
  </si>
  <si>
    <t>Bauermeister</t>
  </si>
  <si>
    <t>NG</t>
  </si>
  <si>
    <t>Strauß</t>
  </si>
  <si>
    <t>Baumgärtel</t>
  </si>
  <si>
    <t>ON</t>
  </si>
  <si>
    <t>Jülich</t>
  </si>
  <si>
    <t>Denise</t>
  </si>
  <si>
    <t>Becker</t>
  </si>
  <si>
    <t>Anette</t>
  </si>
  <si>
    <t>Behles</t>
  </si>
  <si>
    <t>Edgar</t>
  </si>
  <si>
    <t>Benner-Machel</t>
  </si>
  <si>
    <t>Elke</t>
  </si>
  <si>
    <t>Beyer</t>
  </si>
  <si>
    <t>Barbara</t>
  </si>
  <si>
    <t>Bieringer</t>
  </si>
  <si>
    <t>FO</t>
  </si>
  <si>
    <t>Friedrich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</si>
  <si>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</si>
  <si>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</si>
  <si>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</si>
  <si>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</si>
  <si>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</si>
  <si>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</si>
  <si>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</si>
  <si>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</si>
  <si>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</si>
  <si>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</si>
  <si>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</si>
  <si>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</si>
  <si>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Brandt</t>
  </si>
  <si>
    <t>Kunze</t>
  </si>
  <si>
    <t>Braun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</si>
  <si>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</si>
  <si>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</si>
  <si>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</si>
  <si>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</si>
  <si>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</si>
  <si>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</si>
  <si>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</si>
  <si>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</si>
  <si>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</si>
  <si>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Bühler</t>
  </si>
  <si>
    <t>Burger</t>
  </si>
  <si>
    <t>Diana</t>
  </si>
  <si>
    <t>Busch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</si>
  <si>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</si>
  <si>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</si>
  <si>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</si>
  <si>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</si>
  <si>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</si>
  <si>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</si>
  <si>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</si>
  <si>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</si>
  <si>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</si>
  <si>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</si>
  <si>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</si>
  <si>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</si>
  <si>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</si>
  <si>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</si>
  <si>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</si>
  <si>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</si>
  <si>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</si>
  <si>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</si>
  <si>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</si>
  <si>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</si>
  <si>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</si>
  <si>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</si>
  <si>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</si>
  <si>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</si>
  <si>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</si>
  <si>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</si>
  <si>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</si>
  <si>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</si>
  <si>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</si>
  <si>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</si>
  <si>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</si>
  <si>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</si>
  <si>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</si>
  <si>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</si>
  <si>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</si>
  <si>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</si>
  <si>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</si>
  <si>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</si>
  <si>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</si>
  <si>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Lehmann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</si>
  <si>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</si>
  <si>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</si>
  <si>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</si>
  <si>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</si>
  <si>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</si>
  <si>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</si>
  <si>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</si>
  <si>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</si>
  <si>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</si>
  <si>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</si>
  <si>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Fürsch</t>
  </si>
  <si>
    <t>US</t>
  </si>
  <si>
    <t>Melillo</t>
  </si>
  <si>
    <t>Galette</t>
  </si>
  <si>
    <t>STH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</si>
  <si>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</si>
  <si>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</si>
  <si>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</si>
  <si>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</si>
  <si>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</si>
  <si>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</si>
  <si>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</si>
  <si>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</si>
  <si>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</si>
  <si>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</si>
  <si>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</si>
  <si>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</si>
  <si>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</si>
  <si>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</si>
  <si>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</si>
  <si>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</si>
  <si>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</si>
  <si>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</si>
  <si>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</si>
  <si>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</si>
  <si>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</si>
  <si>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</si>
  <si>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</si>
  <si>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</si>
  <si>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</si>
  <si>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</si>
  <si>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</si>
  <si>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</si>
  <si>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</si>
  <si>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</si>
  <si>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</si>
  <si>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</si>
  <si>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</si>
  <si>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</si>
  <si>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</si>
  <si>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</si>
  <si>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</si>
  <si>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</si>
  <si>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</si>
  <si>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</si>
  <si>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</si>
  <si>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</si>
  <si>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</si>
  <si>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</si>
  <si>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</si>
  <si>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</si>
  <si>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</si>
  <si>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</si>
  <si>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</si>
  <si>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</si>
  <si>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</si>
  <si>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</si>
  <si>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</si>
  <si>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</si>
  <si>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</si>
  <si>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</si>
  <si>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</si>
  <si>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</si>
  <si>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</si>
  <si>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</si>
  <si>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</si>
  <si>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</si>
  <si>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</si>
  <si>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</si>
  <si>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</si>
  <si>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</si>
  <si>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</si>
  <si>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</si>
  <si>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</si>
  <si>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</si>
  <si>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</si>
  <si>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</si>
  <si>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</si>
  <si>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</si>
  <si>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</si>
  <si>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</si>
  <si>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</si>
  <si>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</si>
  <si>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</si>
  <si>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</si>
  <si>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</si>
  <si>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</si>
  <si>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</si>
  <si>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</si>
  <si>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</si>
  <si>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</si>
  <si>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</si>
  <si>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</si>
  <si>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</si>
  <si>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</si>
  <si>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</si>
  <si>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</si>
  <si>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</si>
  <si>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</si>
  <si>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</si>
  <si>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</si>
  <si>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</si>
  <si>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</si>
  <si>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</si>
  <si>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</si>
  <si>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</si>
  <si>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</si>
  <si>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</si>
  <si>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</si>
  <si>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</si>
  <si>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</si>
  <si>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</si>
  <si>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</si>
  <si>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</si>
  <si>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</si>
  <si>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</si>
  <si>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</si>
  <si>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</si>
  <si>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</si>
  <si>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</si>
  <si>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</si>
  <si>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</si>
  <si>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</si>
  <si>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</si>
  <si>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</si>
  <si>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</si>
  <si>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</si>
  <si>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</si>
  <si>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</si>
  <si>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</si>
  <si>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</si>
  <si>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</si>
  <si>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</si>
  <si>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</si>
  <si>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</si>
  <si>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</si>
  <si>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</si>
  <si>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</si>
  <si>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</si>
  <si>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</si>
  <si>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</si>
  <si>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</si>
  <si>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</si>
  <si>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</si>
  <si>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</si>
  <si>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</si>
  <si>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</si>
  <si>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</si>
  <si>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</si>
  <si>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</si>
  <si>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</si>
  <si>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</si>
  <si>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</si>
  <si>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</si>
  <si>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</si>
  <si>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</si>
  <si>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</si>
  <si>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</si>
  <si>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</si>
  <si>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</si>
  <si>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Jahr</t>
  </si>
  <si>
    <t>Alter</t>
  </si>
  <si>
    <t>Monat</t>
  </si>
  <si>
    <t>Tag</t>
  </si>
  <si>
    <t>Heute?</t>
  </si>
  <si>
    <t>Filter</t>
  </si>
  <si>
    <t>Akt_Monat</t>
  </si>
  <si>
    <t>AktMonat_PO</t>
  </si>
  <si>
    <t>Folgemonat</t>
  </si>
  <si>
    <t>Datum</t>
  </si>
  <si>
    <t>angenommenes Datum: 06.08.2012</t>
  </si>
  <si>
    <t>KW</t>
  </si>
  <si>
    <t>Aktuelles Datum:</t>
  </si>
  <si>
    <t>Akt_KW</t>
  </si>
  <si>
    <t>Austrittsdatum</t>
  </si>
  <si>
    <t>Kostenstelle</t>
  </si>
  <si>
    <t>KSt_lang</t>
  </si>
  <si>
    <t>Qualifikation</t>
  </si>
  <si>
    <t>Geschlecht</t>
  </si>
  <si>
    <t>Familienstand</t>
  </si>
  <si>
    <t>Kinder</t>
  </si>
  <si>
    <t>Steuerklasse</t>
  </si>
  <si>
    <t>GdB</t>
  </si>
  <si>
    <t>Tariftyp</t>
  </si>
  <si>
    <t>IRWAZ</t>
  </si>
  <si>
    <t>Tarifgruppe</t>
  </si>
  <si>
    <t>Tarifstufe</t>
  </si>
  <si>
    <t>Stufungsdatum</t>
  </si>
  <si>
    <t>Grundentgelt</t>
  </si>
  <si>
    <t>LZinProz</t>
  </si>
  <si>
    <t>Freiwillige Zulage</t>
  </si>
  <si>
    <t>Lager Waren</t>
  </si>
  <si>
    <t>keine</t>
  </si>
  <si>
    <t>w</t>
  </si>
  <si>
    <t>ledig</t>
  </si>
  <si>
    <t>Tarif</t>
  </si>
  <si>
    <t>EG09</t>
  </si>
  <si>
    <t>fix</t>
  </si>
  <si>
    <t>Finanzen</t>
  </si>
  <si>
    <t>Bankkaufmann</t>
  </si>
  <si>
    <t>m</t>
  </si>
  <si>
    <t>EG05</t>
  </si>
  <si>
    <t>Versuchswerkstatt Lager</t>
  </si>
  <si>
    <t>Metallbauer</t>
  </si>
  <si>
    <t>verheiratet</t>
  </si>
  <si>
    <t>Geschäftsleitung</t>
  </si>
  <si>
    <t>Bürokaufmann</t>
  </si>
  <si>
    <t>Vertrieb</t>
  </si>
  <si>
    <t>Groß- und Außenhandelskaufmann</t>
  </si>
  <si>
    <t>EG03</t>
  </si>
  <si>
    <t>EDV</t>
  </si>
  <si>
    <t>Informatikkaufmann</t>
  </si>
  <si>
    <t>EG12</t>
  </si>
  <si>
    <t>bz_36</t>
  </si>
  <si>
    <t>Personal</t>
  </si>
  <si>
    <t>Dipl. Betriebswirt</t>
  </si>
  <si>
    <t>AT</t>
  </si>
  <si>
    <t>Wickelei</t>
  </si>
  <si>
    <t>EG08</t>
  </si>
  <si>
    <t>Versand</t>
  </si>
  <si>
    <t>Versuchswerkstatt</t>
  </si>
  <si>
    <t>Lacklaborant</t>
  </si>
  <si>
    <t>Anlagenmechaniker</t>
  </si>
  <si>
    <t>EG11</t>
  </si>
  <si>
    <t>Lager</t>
  </si>
  <si>
    <t>Elektroanlagenmonteur</t>
  </si>
  <si>
    <t>EG01</t>
  </si>
  <si>
    <t>EG06</t>
  </si>
  <si>
    <t>Geschäftsbereichsleitung</t>
  </si>
  <si>
    <t>EG14</t>
  </si>
  <si>
    <t>bz_12</t>
  </si>
  <si>
    <t>Fachkraft für Lagerlogistik</t>
  </si>
  <si>
    <t>EG13</t>
  </si>
  <si>
    <t>nd_36</t>
  </si>
  <si>
    <t>Fachinformatiker Systemintegration</t>
  </si>
  <si>
    <t>EG04</t>
  </si>
  <si>
    <t>Personaldienstleistungskaufmann</t>
  </si>
  <si>
    <t>Fachlagerist</t>
  </si>
  <si>
    <t>Dipl. Wirtschaftsinformatiker</t>
  </si>
  <si>
    <t>Einkauf</t>
  </si>
  <si>
    <t>geschieden</t>
  </si>
  <si>
    <t>Dipl. Maschinenbauer</t>
  </si>
  <si>
    <t>EG02</t>
  </si>
  <si>
    <t>Kaufmann/-frau für Bürokommunikation</t>
  </si>
  <si>
    <t>EG10</t>
  </si>
  <si>
    <t>EG07</t>
  </si>
  <si>
    <t>nd_18</t>
  </si>
  <si>
    <t>Wickelung</t>
  </si>
  <si>
    <t>Kantine</t>
  </si>
  <si>
    <t>Koch</t>
  </si>
  <si>
    <t>Servicefahrer</t>
  </si>
  <si>
    <t>Konstruktionsmechaniker</t>
  </si>
  <si>
    <t>Auftragslogistik</t>
  </si>
  <si>
    <t>bz_18</t>
  </si>
  <si>
    <t>Forschung &amp; Entwicklung</t>
  </si>
  <si>
    <t>nd_12</t>
  </si>
  <si>
    <t>Mechanische Fertigung</t>
  </si>
  <si>
    <t>Marketing</t>
  </si>
  <si>
    <t>Fachinformatiker Anwendungsentwicklung</t>
  </si>
  <si>
    <t>Speditionskaufmann</t>
  </si>
  <si>
    <t>Azubi</t>
  </si>
  <si>
    <t>Ausbildungsvergütung</t>
  </si>
  <si>
    <t>AJ2</t>
  </si>
  <si>
    <t>Kaufmann/-frau für Kurier-, Express- und Postdienstleistungen</t>
  </si>
  <si>
    <t>Kaufmann für Verkehrsservice</t>
  </si>
  <si>
    <t>AJ3</t>
  </si>
  <si>
    <t>Techniuscher Zeichner</t>
  </si>
  <si>
    <t>nd_24</t>
  </si>
  <si>
    <t>AJ1</t>
  </si>
  <si>
    <t>Versicherrungskaufmann</t>
  </si>
  <si>
    <t>Technischer Produktdesigner</t>
  </si>
  <si>
    <t>Veranstaltungskaufmann</t>
  </si>
  <si>
    <t>Chemikant</t>
  </si>
  <si>
    <t>&gt;=62</t>
  </si>
  <si>
    <t>&lt;=64</t>
  </si>
  <si>
    <t>WT_Text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</si>
</sst>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1" fillId="4" borderId="0" xfId="0" applyFont="1" applyFill="1" applyAlignment="1">
      <alignment horizontal="center"/>
    </xf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right" vertical="center"/>
    </xf>
    <xf numFmtId="0" fontId="1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5" borderId="0" xfId="0" applyFill="1"/>
    <xf numFmtId="0" fontId="1" fillId="5" borderId="1" xfId="0" applyFont="1" applyFill="1" applyBorder="1" applyAlignment="1">
      <alignment horizontal="center"/>
    </xf>
    <xf numFmtId="0" fontId="1" fillId="4" borderId="0" xfId="0" applyFont="1" applyFill="1" applyAlignment="1">
      <alignment horizontal="left"/>
    </xf>
    <xf numFmtId="0" fontId="0" fillId="5" borderId="0" xfId="0" applyFill="1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14" fontId="2" fillId="0" borderId="0" xfId="0" applyNumberFormat="1" applyFont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4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trlProps/ctrlProp1.xml><?xml version="1.0" encoding="utf-8"?>
<formControlPr xmlns="http://schemas.microsoft.com/office/spreadsheetml/2009/9/main" objectType="Spin" dx="16" fmlaLink="Anzeigejahr" max="2030" min="2000" page="10" val="2012"/>
</file>

<file path=xl/ctrlProps/ctrlProp10.xml><?xml version="1.0" encoding="utf-8"?>
<formControlPr xmlns="http://schemas.microsoft.com/office/spreadsheetml/2009/9/main" objectType="Spin" dx="16" fmlaLink="Anzeigejahr" max="2030" min="2000" page="10" val="2012"/>
</file>

<file path=xl/ctrlProps/ctrlProp11.xml><?xml version="1.0" encoding="utf-8"?>
<formControlPr xmlns="http://schemas.microsoft.com/office/spreadsheetml/2009/9/main" objectType="Spin" dx="16" fmlaLink="Anzeigejahr" max="2030" min="2000" page="10" val="2012"/>
</file>

<file path=xl/ctrlProps/ctrlProp12.xml><?xml version="1.0" encoding="utf-8"?>
<formControlPr xmlns="http://schemas.microsoft.com/office/spreadsheetml/2009/9/main" objectType="Spin" dx="16" fmlaLink="Anzeigejahr" max="2030" min="2000" page="10" val="2012"/>
</file>

<file path=xl/ctrlProps/ctrlProp13.xml><?xml version="1.0" encoding="utf-8"?>
<formControlPr xmlns="http://schemas.microsoft.com/office/spreadsheetml/2009/9/main" objectType="Spin" dx="16" fmlaLink="Anzeigejahr" max="2030" min="2000" page="10" val="2012"/>
</file>

<file path=xl/ctrlProps/ctrlProp2.xml><?xml version="1.0" encoding="utf-8"?>
<formControlPr xmlns="http://schemas.microsoft.com/office/spreadsheetml/2009/9/main" objectType="Spin" dx="16" fmlaLink="Anzeigejahr" max="2030" min="2000" page="10" val="2012"/>
</file>

<file path=xl/ctrlProps/ctrlProp3.xml><?xml version="1.0" encoding="utf-8"?>
<formControlPr xmlns="http://schemas.microsoft.com/office/spreadsheetml/2009/9/main" objectType="Spin" dx="16" fmlaLink="Anzeigejahr" max="2030" min="2000" page="10" val="2012"/>
</file>

<file path=xl/ctrlProps/ctrlProp4.xml><?xml version="1.0" encoding="utf-8"?>
<formControlPr xmlns="http://schemas.microsoft.com/office/spreadsheetml/2009/9/main" objectType="Spin" dx="16" fmlaLink="Anzeigejahr" max="2030" min="2000" page="10" val="2012"/>
</file>

<file path=xl/ctrlProps/ctrlProp5.xml><?xml version="1.0" encoding="utf-8"?>
<formControlPr xmlns="http://schemas.microsoft.com/office/spreadsheetml/2009/9/main" objectType="Spin" dx="16" fmlaLink="Anzeigejahr" max="2030" min="2000" page="10" val="2012"/>
</file>

<file path=xl/ctrlProps/ctrlProp6.xml><?xml version="1.0" encoding="utf-8"?>
<formControlPr xmlns="http://schemas.microsoft.com/office/spreadsheetml/2009/9/main" objectType="Spin" dx="16" fmlaLink="Anzeigejahr" max="2030" min="2000" page="10" val="2012"/>
</file>

<file path=xl/ctrlProps/ctrlProp7.xml><?xml version="1.0" encoding="utf-8"?>
<formControlPr xmlns="http://schemas.microsoft.com/office/spreadsheetml/2009/9/main" objectType="Spin" dx="16" fmlaLink="Anzeigejahr" max="2030" min="2000" page="10" val="2012"/>
</file>

<file path=xl/ctrlProps/ctrlProp8.xml><?xml version="1.0" encoding="utf-8"?>
<formControlPr xmlns="http://schemas.microsoft.com/office/spreadsheetml/2009/9/main" objectType="Spin" dx="16" fmlaLink="Anzeigejahr" max="2030" min="2000" page="10" val="2012"/>
</file>

<file path=xl/ctrlProps/ctrlProp9.xml><?xml version="1.0" encoding="utf-8"?>
<formControlPr xmlns="http://schemas.microsoft.com/office/spreadsheetml/2009/9/main" objectType="Spin" dx="16" fmlaLink="Anzeigejahr" max="2030" min="2000" page="10" val="201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10241" name="Spinner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13313" name="Spinner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23553" name="Spinner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24577" name="Spinner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2049" name="Spinner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3073" name="Spinner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4097" name="Spinner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5121" name="Spinner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6145" name="Spinner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7169" name="Spinner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8193" name="Spinner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9217" name="Spinner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trlProp" Target="../ctrlProps/ctrlProp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4" Type="http://schemas.openxmlformats.org/officeDocument/2006/relationships/ctrlProp" Target="../ctrlProps/ctrlProp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7.bin"/><Relationship Id="rId4" Type="http://schemas.openxmlformats.org/officeDocument/2006/relationships/ctrlProp" Target="../ctrlProps/ctrlProp12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8.bin"/><Relationship Id="rId4" Type="http://schemas.openxmlformats.org/officeDocument/2006/relationships/ctrlProp" Target="../ctrlProps/ctrlProp1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K198"/>
  <sheetViews>
    <sheetView tabSelected="1" zoomScaleNormal="100" workbookViewId="0">
      <selection activeCell="F4" sqref="F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7.28515625" customWidth="1"/>
    <col min="4" max="4" width="10.7109375" bestFit="1" customWidth="1"/>
    <col min="5" max="5" width="12.140625" customWidth="1"/>
    <col min="6" max="6" width="11" customWidth="1"/>
    <col min="7" max="7" width="9.7109375" bestFit="1" customWidth="1"/>
    <col min="8" max="8" width="12.85546875" bestFit="1" customWidth="1"/>
    <col min="9" max="11" width="8" customWidth="1"/>
  </cols>
  <sheetData>
    <row r="1" spans="1:11" ht="19.5" customHeight="1" x14ac:dyDescent="0.25">
      <c r="C1" s="5" t="s">
        <v>299</v>
      </c>
      <c r="D1" s="6">
        <v>2012</v>
      </c>
    </row>
    <row r="3" spans="1:1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300</v>
      </c>
      <c r="J3" s="3" t="s">
        <v>301</v>
      </c>
      <c r="K3" s="3" t="s">
        <v>302</v>
      </c>
    </row>
    <row r="4" spans="1:11" hidden="1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si="0">Anzeigejahr-YEAR(D4)</f>
        <v>50</v>
      </c>
      <c r="J4" s="7">
        <f t="shared" ref="J4:J35" si="1">MONTH(D4)</f>
        <v>1</v>
      </c>
      <c r="K4" s="7">
        <f t="shared" ref="K4:K35" si="2">DAY(D4)</f>
        <v>1</v>
      </c>
    </row>
    <row r="5" spans="1:11" hidden="1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si="0"/>
        <v>34</v>
      </c>
      <c r="J5" s="7">
        <f t="shared" si="1"/>
        <v>1</v>
      </c>
      <c r="K5" s="7">
        <f t="shared" si="2"/>
        <v>4</v>
      </c>
    </row>
    <row r="6" spans="1:11" hidden="1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si="0"/>
        <v>48</v>
      </c>
      <c r="J6" s="7">
        <f t="shared" si="1"/>
        <v>1</v>
      </c>
      <c r="K6" s="7">
        <f t="shared" si="2"/>
        <v>7</v>
      </c>
    </row>
    <row r="7" spans="1:11" hidden="1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si="0"/>
        <v>17</v>
      </c>
      <c r="J7" s="7">
        <f t="shared" si="1"/>
        <v>1</v>
      </c>
      <c r="K7" s="7">
        <f t="shared" si="2"/>
        <v>7</v>
      </c>
    </row>
    <row r="8" spans="1:11" hidden="1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si="0"/>
        <v>28</v>
      </c>
      <c r="J8" s="7">
        <f t="shared" si="1"/>
        <v>1</v>
      </c>
      <c r="K8" s="7">
        <f t="shared" si="2"/>
        <v>7</v>
      </c>
    </row>
    <row r="9" spans="1:11" hidden="1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si="0"/>
        <v>34</v>
      </c>
      <c r="J9" s="7">
        <f t="shared" si="1"/>
        <v>1</v>
      </c>
      <c r="K9" s="7">
        <f t="shared" si="2"/>
        <v>8</v>
      </c>
    </row>
    <row r="10" spans="1:11" hidden="1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si="0"/>
        <v>35</v>
      </c>
      <c r="J10" s="7">
        <f t="shared" si="1"/>
        <v>1</v>
      </c>
      <c r="K10" s="7">
        <f t="shared" si="2"/>
        <v>8</v>
      </c>
    </row>
    <row r="11" spans="1:11" hidden="1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si="0"/>
        <v>29</v>
      </c>
      <c r="J11" s="7">
        <f t="shared" si="1"/>
        <v>1</v>
      </c>
      <c r="K11" s="7">
        <f t="shared" si="2"/>
        <v>9</v>
      </c>
    </row>
    <row r="12" spans="1:11" hidden="1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si="0"/>
        <v>34</v>
      </c>
      <c r="J12" s="7">
        <f t="shared" si="1"/>
        <v>1</v>
      </c>
      <c r="K12" s="7">
        <f t="shared" si="2"/>
        <v>11</v>
      </c>
    </row>
    <row r="13" spans="1:11" hidden="1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si="0"/>
        <v>37</v>
      </c>
      <c r="J13" s="7">
        <f t="shared" si="1"/>
        <v>1</v>
      </c>
      <c r="K13" s="7">
        <f t="shared" si="2"/>
        <v>11</v>
      </c>
    </row>
    <row r="14" spans="1:11" hidden="1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si="0"/>
        <v>31</v>
      </c>
      <c r="J14" s="7">
        <f t="shared" si="1"/>
        <v>1</v>
      </c>
      <c r="K14" s="7">
        <f t="shared" si="2"/>
        <v>11</v>
      </c>
    </row>
    <row r="15" spans="1:11" hidden="1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si="0"/>
        <v>32</v>
      </c>
      <c r="J15" s="7">
        <f t="shared" si="1"/>
        <v>1</v>
      </c>
      <c r="K15" s="7">
        <f t="shared" si="2"/>
        <v>13</v>
      </c>
    </row>
    <row r="16" spans="1:11" hidden="1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si="0"/>
        <v>30</v>
      </c>
      <c r="J16" s="7">
        <f t="shared" si="1"/>
        <v>1</v>
      </c>
      <c r="K16" s="7">
        <f t="shared" si="2"/>
        <v>14</v>
      </c>
    </row>
    <row r="17" spans="1:11" hidden="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si="0"/>
        <v>41</v>
      </c>
      <c r="J17" s="7">
        <f t="shared" si="1"/>
        <v>1</v>
      </c>
      <c r="K17" s="7">
        <f t="shared" si="2"/>
        <v>15</v>
      </c>
    </row>
    <row r="18" spans="1:11" hidden="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si="0"/>
        <v>36</v>
      </c>
      <c r="J18" s="7">
        <f t="shared" si="1"/>
        <v>1</v>
      </c>
      <c r="K18" s="7">
        <f t="shared" si="2"/>
        <v>15</v>
      </c>
    </row>
    <row r="19" spans="1:11" hidden="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si="0"/>
        <v>33</v>
      </c>
      <c r="J19" s="7">
        <f t="shared" si="1"/>
        <v>1</v>
      </c>
      <c r="K19" s="7">
        <f t="shared" si="2"/>
        <v>17</v>
      </c>
    </row>
    <row r="20" spans="1:11" hidden="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si="0"/>
        <v>30</v>
      </c>
      <c r="J20" s="7">
        <f t="shared" si="1"/>
        <v>1</v>
      </c>
      <c r="K20" s="7">
        <f t="shared" si="2"/>
        <v>17</v>
      </c>
    </row>
    <row r="21" spans="1:11" hidden="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si="0"/>
        <v>31</v>
      </c>
      <c r="J21" s="7">
        <f t="shared" si="1"/>
        <v>1</v>
      </c>
      <c r="K21" s="7">
        <f t="shared" si="2"/>
        <v>17</v>
      </c>
    </row>
    <row r="22" spans="1:11" hidden="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si="0"/>
        <v>27</v>
      </c>
      <c r="J22" s="7">
        <f t="shared" si="1"/>
        <v>1</v>
      </c>
      <c r="K22" s="7">
        <f t="shared" si="2"/>
        <v>17</v>
      </c>
    </row>
    <row r="23" spans="1:11" hidden="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si="0"/>
        <v>25</v>
      </c>
      <c r="J23" s="7">
        <f t="shared" si="1"/>
        <v>1</v>
      </c>
      <c r="K23" s="7">
        <f t="shared" si="2"/>
        <v>22</v>
      </c>
    </row>
    <row r="24" spans="1:11" hidden="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si="0"/>
        <v>45</v>
      </c>
      <c r="J24" s="7">
        <f t="shared" si="1"/>
        <v>1</v>
      </c>
      <c r="K24" s="7">
        <f t="shared" si="2"/>
        <v>22</v>
      </c>
    </row>
    <row r="25" spans="1:11" hidden="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si="0"/>
        <v>25</v>
      </c>
      <c r="J25" s="7">
        <f t="shared" si="1"/>
        <v>1</v>
      </c>
      <c r="K25" s="7">
        <f t="shared" si="2"/>
        <v>23</v>
      </c>
    </row>
    <row r="26" spans="1:11" hidden="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si="0"/>
        <v>23</v>
      </c>
      <c r="J26" s="7">
        <f t="shared" si="1"/>
        <v>1</v>
      </c>
      <c r="K26" s="7">
        <f t="shared" si="2"/>
        <v>24</v>
      </c>
    </row>
    <row r="27" spans="1:11" hidden="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si="0"/>
        <v>26</v>
      </c>
      <c r="J27" s="7">
        <f t="shared" si="1"/>
        <v>1</v>
      </c>
      <c r="K27" s="7">
        <f t="shared" si="2"/>
        <v>24</v>
      </c>
    </row>
    <row r="28" spans="1:11" hidden="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si="0"/>
        <v>19</v>
      </c>
      <c r="J28" s="7">
        <f t="shared" si="1"/>
        <v>1</v>
      </c>
      <c r="K28" s="7">
        <f t="shared" si="2"/>
        <v>25</v>
      </c>
    </row>
    <row r="29" spans="1:11" hidden="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si="0"/>
        <v>45</v>
      </c>
      <c r="J29" s="7">
        <f t="shared" si="1"/>
        <v>1</v>
      </c>
      <c r="K29" s="7">
        <f t="shared" si="2"/>
        <v>25</v>
      </c>
    </row>
    <row r="30" spans="1:11" hidden="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si="0"/>
        <v>36</v>
      </c>
      <c r="J30" s="7">
        <f t="shared" si="1"/>
        <v>1</v>
      </c>
      <c r="K30" s="7">
        <f t="shared" si="2"/>
        <v>28</v>
      </c>
    </row>
    <row r="31" spans="1:11" hidden="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si="0"/>
        <v>63</v>
      </c>
      <c r="J31" s="7">
        <f t="shared" si="1"/>
        <v>2</v>
      </c>
      <c r="K31" s="7">
        <f t="shared" si="2"/>
        <v>4</v>
      </c>
    </row>
    <row r="32" spans="1:11" hidden="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si="0"/>
        <v>51</v>
      </c>
      <c r="J32" s="7">
        <f t="shared" si="1"/>
        <v>2</v>
      </c>
      <c r="K32" s="7">
        <f t="shared" si="2"/>
        <v>6</v>
      </c>
    </row>
    <row r="33" spans="1:11" hidden="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si="0"/>
        <v>47</v>
      </c>
      <c r="J33" s="7">
        <f t="shared" si="1"/>
        <v>2</v>
      </c>
      <c r="K33" s="7">
        <f t="shared" si="2"/>
        <v>6</v>
      </c>
    </row>
    <row r="34" spans="1:11" hidden="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si="0"/>
        <v>50</v>
      </c>
      <c r="J34" s="7">
        <f t="shared" si="1"/>
        <v>2</v>
      </c>
      <c r="K34" s="7">
        <f t="shared" si="2"/>
        <v>6</v>
      </c>
    </row>
    <row r="35" spans="1:11" hidden="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si="0"/>
        <v>36</v>
      </c>
      <c r="J35" s="7">
        <f t="shared" si="1"/>
        <v>2</v>
      </c>
      <c r="K35" s="7">
        <f t="shared" si="2"/>
        <v>10</v>
      </c>
    </row>
    <row r="36" spans="1:11" hidden="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si="3">Anzeigejahr-YEAR(D36)</f>
        <v>21</v>
      </c>
      <c r="J36" s="7">
        <f t="shared" ref="J36:J67" si="4">MONTH(D36)</f>
        <v>2</v>
      </c>
      <c r="K36" s="7">
        <f t="shared" ref="K36:K67" si="5">DAY(D36)</f>
        <v>11</v>
      </c>
    </row>
    <row r="37" spans="1:11" hidden="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si="3"/>
        <v>22</v>
      </c>
      <c r="J37" s="7">
        <f t="shared" si="4"/>
        <v>2</v>
      </c>
      <c r="K37" s="7">
        <f t="shared" si="5"/>
        <v>13</v>
      </c>
    </row>
    <row r="38" spans="1:11" hidden="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si="3"/>
        <v>49</v>
      </c>
      <c r="J38" s="7">
        <f t="shared" si="4"/>
        <v>2</v>
      </c>
      <c r="K38" s="7">
        <f t="shared" si="5"/>
        <v>15</v>
      </c>
    </row>
    <row r="39" spans="1:11" hidden="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si="3"/>
        <v>36</v>
      </c>
      <c r="J39" s="7">
        <f t="shared" si="4"/>
        <v>2</v>
      </c>
      <c r="K39" s="7">
        <f t="shared" si="5"/>
        <v>20</v>
      </c>
    </row>
    <row r="40" spans="1:11" hidden="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si="3"/>
        <v>43</v>
      </c>
      <c r="J40" s="7">
        <f t="shared" si="4"/>
        <v>2</v>
      </c>
      <c r="K40" s="7">
        <f t="shared" si="5"/>
        <v>22</v>
      </c>
    </row>
    <row r="41" spans="1:11" hidden="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si="3"/>
        <v>31</v>
      </c>
      <c r="J41" s="7">
        <f t="shared" si="4"/>
        <v>2</v>
      </c>
      <c r="K41" s="7">
        <f t="shared" si="5"/>
        <v>22</v>
      </c>
    </row>
    <row r="42" spans="1:11" hidden="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si="3"/>
        <v>30</v>
      </c>
      <c r="J42" s="7">
        <f t="shared" si="4"/>
        <v>2</v>
      </c>
      <c r="K42" s="7">
        <f t="shared" si="5"/>
        <v>23</v>
      </c>
    </row>
    <row r="43" spans="1:11" hidden="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si="3"/>
        <v>21</v>
      </c>
      <c r="J43" s="7">
        <f t="shared" si="4"/>
        <v>2</v>
      </c>
      <c r="K43" s="7">
        <f t="shared" si="5"/>
        <v>23</v>
      </c>
    </row>
    <row r="44" spans="1:11" hidden="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si="3"/>
        <v>31</v>
      </c>
      <c r="J44" s="7">
        <f t="shared" si="4"/>
        <v>2</v>
      </c>
      <c r="K44" s="7">
        <f t="shared" si="5"/>
        <v>23</v>
      </c>
    </row>
    <row r="45" spans="1:11" hidden="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si="3"/>
        <v>50</v>
      </c>
      <c r="J45" s="7">
        <f t="shared" si="4"/>
        <v>2</v>
      </c>
      <c r="K45" s="7">
        <f t="shared" si="5"/>
        <v>26</v>
      </c>
    </row>
    <row r="46" spans="1:11" hidden="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si="3"/>
        <v>36</v>
      </c>
      <c r="J46" s="7">
        <f t="shared" si="4"/>
        <v>2</v>
      </c>
      <c r="K46" s="7">
        <f t="shared" si="5"/>
        <v>28</v>
      </c>
    </row>
    <row r="47" spans="1:11" hidden="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si="3"/>
        <v>49</v>
      </c>
      <c r="J47" s="7">
        <f t="shared" si="4"/>
        <v>3</v>
      </c>
      <c r="K47" s="7">
        <f t="shared" si="5"/>
        <v>1</v>
      </c>
    </row>
    <row r="48" spans="1:11" hidden="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si="3"/>
        <v>34</v>
      </c>
      <c r="J48" s="7">
        <f t="shared" si="4"/>
        <v>3</v>
      </c>
      <c r="K48" s="7">
        <f t="shared" si="5"/>
        <v>1</v>
      </c>
    </row>
    <row r="49" spans="1:11" hidden="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si="3"/>
        <v>24</v>
      </c>
      <c r="J49" s="7">
        <f t="shared" si="4"/>
        <v>3</v>
      </c>
      <c r="K49" s="7">
        <f t="shared" si="5"/>
        <v>5</v>
      </c>
    </row>
    <row r="50" spans="1:11" hidden="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si="3"/>
        <v>27</v>
      </c>
      <c r="J50" s="7">
        <f t="shared" si="4"/>
        <v>3</v>
      </c>
      <c r="K50" s="7">
        <f t="shared" si="5"/>
        <v>6</v>
      </c>
    </row>
    <row r="51" spans="1:11" hidden="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si="3"/>
        <v>28</v>
      </c>
      <c r="J51" s="7">
        <f t="shared" si="4"/>
        <v>3</v>
      </c>
      <c r="K51" s="7">
        <f t="shared" si="5"/>
        <v>7</v>
      </c>
    </row>
    <row r="52" spans="1:11" hidden="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si="3"/>
        <v>42</v>
      </c>
      <c r="J52" s="7">
        <f t="shared" si="4"/>
        <v>3</v>
      </c>
      <c r="K52" s="7">
        <f t="shared" si="5"/>
        <v>13</v>
      </c>
    </row>
    <row r="53" spans="1:11" hidden="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si="3"/>
        <v>36</v>
      </c>
      <c r="J53" s="7">
        <f t="shared" si="4"/>
        <v>3</v>
      </c>
      <c r="K53" s="7">
        <f t="shared" si="5"/>
        <v>15</v>
      </c>
    </row>
    <row r="54" spans="1:11" hidden="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si="3"/>
        <v>40</v>
      </c>
      <c r="J54" s="7">
        <f t="shared" si="4"/>
        <v>3</v>
      </c>
      <c r="K54" s="7">
        <f t="shared" si="5"/>
        <v>18</v>
      </c>
    </row>
    <row r="55" spans="1:11" hidden="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si="3"/>
        <v>19</v>
      </c>
      <c r="J55" s="7">
        <f t="shared" si="4"/>
        <v>3</v>
      </c>
      <c r="K55" s="7">
        <f t="shared" si="5"/>
        <v>18</v>
      </c>
    </row>
    <row r="56" spans="1:11" hidden="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si="3"/>
        <v>45</v>
      </c>
      <c r="J56" s="7">
        <f t="shared" si="4"/>
        <v>3</v>
      </c>
      <c r="K56" s="7">
        <f t="shared" si="5"/>
        <v>23</v>
      </c>
    </row>
    <row r="57" spans="1:11" hidden="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si="3"/>
        <v>19</v>
      </c>
      <c r="J57" s="7">
        <f t="shared" si="4"/>
        <v>3</v>
      </c>
      <c r="K57" s="7">
        <f t="shared" si="5"/>
        <v>25</v>
      </c>
    </row>
    <row r="58" spans="1:11" hidden="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si="3"/>
        <v>34</v>
      </c>
      <c r="J58" s="7">
        <f t="shared" si="4"/>
        <v>3</v>
      </c>
      <c r="K58" s="7">
        <f t="shared" si="5"/>
        <v>25</v>
      </c>
    </row>
    <row r="59" spans="1:11" hidden="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si="3"/>
        <v>32</v>
      </c>
      <c r="J59" s="7">
        <f t="shared" si="4"/>
        <v>3</v>
      </c>
      <c r="K59" s="7">
        <f t="shared" si="5"/>
        <v>25</v>
      </c>
    </row>
    <row r="60" spans="1:11" hidden="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si="3"/>
        <v>21</v>
      </c>
      <c r="J60" s="7">
        <f t="shared" si="4"/>
        <v>3</v>
      </c>
      <c r="K60" s="7">
        <f t="shared" si="5"/>
        <v>28</v>
      </c>
    </row>
    <row r="61" spans="1:11" hidden="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si="3"/>
        <v>61</v>
      </c>
      <c r="J61" s="7">
        <f t="shared" si="4"/>
        <v>3</v>
      </c>
      <c r="K61" s="7">
        <f t="shared" si="5"/>
        <v>29</v>
      </c>
    </row>
    <row r="62" spans="1:11" hidden="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si="3"/>
        <v>29</v>
      </c>
      <c r="J62" s="7">
        <f t="shared" si="4"/>
        <v>3</v>
      </c>
      <c r="K62" s="7">
        <f t="shared" si="5"/>
        <v>29</v>
      </c>
    </row>
    <row r="63" spans="1:11" hidden="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si="3"/>
        <v>23</v>
      </c>
      <c r="J63" s="7">
        <f t="shared" si="4"/>
        <v>3</v>
      </c>
      <c r="K63" s="7">
        <f t="shared" si="5"/>
        <v>31</v>
      </c>
    </row>
    <row r="64" spans="1:11" hidden="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si="3"/>
        <v>30</v>
      </c>
      <c r="J64" s="7">
        <f t="shared" si="4"/>
        <v>4</v>
      </c>
      <c r="K64" s="7">
        <f t="shared" si="5"/>
        <v>3</v>
      </c>
    </row>
    <row r="65" spans="1:11" hidden="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si="3"/>
        <v>25</v>
      </c>
      <c r="J65" s="7">
        <f t="shared" si="4"/>
        <v>4</v>
      </c>
      <c r="K65" s="7">
        <f t="shared" si="5"/>
        <v>3</v>
      </c>
    </row>
    <row r="66" spans="1:11" hidden="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si="3"/>
        <v>29</v>
      </c>
      <c r="J66" s="7">
        <f t="shared" si="4"/>
        <v>4</v>
      </c>
      <c r="K66" s="7">
        <f t="shared" si="5"/>
        <v>5</v>
      </c>
    </row>
    <row r="67" spans="1:11" hidden="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si="3"/>
        <v>21</v>
      </c>
      <c r="J67" s="7">
        <f t="shared" si="4"/>
        <v>4</v>
      </c>
      <c r="K67" s="7">
        <f t="shared" si="5"/>
        <v>6</v>
      </c>
    </row>
    <row r="68" spans="1:11" hidden="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si="6">Anzeigejahr-YEAR(D68)</f>
        <v>33</v>
      </c>
      <c r="J68" s="7">
        <f t="shared" ref="J68:J99" si="7">MONTH(D68)</f>
        <v>4</v>
      </c>
      <c r="K68" s="7">
        <f t="shared" ref="K68:K99" si="8">DAY(D68)</f>
        <v>7</v>
      </c>
    </row>
    <row r="69" spans="1:11" hidden="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si="6"/>
        <v>22</v>
      </c>
      <c r="J69" s="7">
        <f t="shared" si="7"/>
        <v>4</v>
      </c>
      <c r="K69" s="7">
        <f t="shared" si="8"/>
        <v>9</v>
      </c>
    </row>
    <row r="70" spans="1:11" hidden="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si="6"/>
        <v>26</v>
      </c>
      <c r="J70" s="7">
        <f t="shared" si="7"/>
        <v>4</v>
      </c>
      <c r="K70" s="7">
        <f t="shared" si="8"/>
        <v>12</v>
      </c>
    </row>
    <row r="71" spans="1:11" hidden="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si="6"/>
        <v>33</v>
      </c>
      <c r="J71" s="7">
        <f t="shared" si="7"/>
        <v>4</v>
      </c>
      <c r="K71" s="7">
        <f t="shared" si="8"/>
        <v>13</v>
      </c>
    </row>
    <row r="72" spans="1:11" hidden="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si="6"/>
        <v>19</v>
      </c>
      <c r="J72" s="7">
        <f t="shared" si="7"/>
        <v>4</v>
      </c>
      <c r="K72" s="7">
        <f t="shared" si="8"/>
        <v>14</v>
      </c>
    </row>
    <row r="73" spans="1:11" hidden="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si="6"/>
        <v>63</v>
      </c>
      <c r="J73" s="7">
        <f t="shared" si="7"/>
        <v>4</v>
      </c>
      <c r="K73" s="7">
        <f t="shared" si="8"/>
        <v>16</v>
      </c>
    </row>
    <row r="74" spans="1:11" hidden="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si="6"/>
        <v>42</v>
      </c>
      <c r="J74" s="7">
        <f t="shared" si="7"/>
        <v>4</v>
      </c>
      <c r="K74" s="7">
        <f t="shared" si="8"/>
        <v>23</v>
      </c>
    </row>
    <row r="75" spans="1:11" hidden="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si="6"/>
        <v>47</v>
      </c>
      <c r="J75" s="7">
        <f t="shared" si="7"/>
        <v>4</v>
      </c>
      <c r="K75" s="7">
        <f t="shared" si="8"/>
        <v>23</v>
      </c>
    </row>
    <row r="76" spans="1:11" hidden="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si="6"/>
        <v>46</v>
      </c>
      <c r="J76" s="7">
        <f t="shared" si="7"/>
        <v>4</v>
      </c>
      <c r="K76" s="7">
        <f t="shared" si="8"/>
        <v>25</v>
      </c>
    </row>
    <row r="77" spans="1:11" hidden="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si="6"/>
        <v>48</v>
      </c>
      <c r="J77" s="7">
        <f t="shared" si="7"/>
        <v>4</v>
      </c>
      <c r="K77" s="7">
        <f t="shared" si="8"/>
        <v>28</v>
      </c>
    </row>
    <row r="78" spans="1:11" hidden="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si="6"/>
        <v>36</v>
      </c>
      <c r="J78" s="7">
        <f t="shared" si="7"/>
        <v>5</v>
      </c>
      <c r="K78" s="7">
        <f t="shared" si="8"/>
        <v>1</v>
      </c>
    </row>
    <row r="79" spans="1:11" hidden="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si="6"/>
        <v>49</v>
      </c>
      <c r="J79" s="7">
        <f t="shared" si="7"/>
        <v>5</v>
      </c>
      <c r="K79" s="7">
        <f t="shared" si="8"/>
        <v>5</v>
      </c>
    </row>
    <row r="80" spans="1:11" hidden="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si="6"/>
        <v>36</v>
      </c>
      <c r="J80" s="7">
        <f t="shared" si="7"/>
        <v>5</v>
      </c>
      <c r="K80" s="7">
        <f t="shared" si="8"/>
        <v>7</v>
      </c>
    </row>
    <row r="81" spans="1:11" hidden="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si="6"/>
        <v>39</v>
      </c>
      <c r="J81" s="7">
        <f t="shared" si="7"/>
        <v>5</v>
      </c>
      <c r="K81" s="7">
        <f t="shared" si="8"/>
        <v>8</v>
      </c>
    </row>
    <row r="82" spans="1:11" hidden="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si="6"/>
        <v>30</v>
      </c>
      <c r="J82" s="7">
        <f t="shared" si="7"/>
        <v>5</v>
      </c>
      <c r="K82" s="7">
        <f t="shared" si="8"/>
        <v>11</v>
      </c>
    </row>
    <row r="83" spans="1:11" hidden="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si="6"/>
        <v>43</v>
      </c>
      <c r="J83" s="7">
        <f t="shared" si="7"/>
        <v>5</v>
      </c>
      <c r="K83" s="7">
        <f t="shared" si="8"/>
        <v>13</v>
      </c>
    </row>
    <row r="84" spans="1:11" hidden="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si="6"/>
        <v>39</v>
      </c>
      <c r="J84" s="7">
        <f t="shared" si="7"/>
        <v>5</v>
      </c>
      <c r="K84" s="7">
        <f t="shared" si="8"/>
        <v>14</v>
      </c>
    </row>
    <row r="85" spans="1:11" hidden="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si="6"/>
        <v>25</v>
      </c>
      <c r="J85" s="7">
        <f t="shared" si="7"/>
        <v>5</v>
      </c>
      <c r="K85" s="7">
        <f t="shared" si="8"/>
        <v>15</v>
      </c>
    </row>
    <row r="86" spans="1:11" hidden="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si="6"/>
        <v>51</v>
      </c>
      <c r="J86" s="7">
        <f t="shared" si="7"/>
        <v>5</v>
      </c>
      <c r="K86" s="7">
        <f t="shared" si="8"/>
        <v>16</v>
      </c>
    </row>
    <row r="87" spans="1:11" hidden="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si="6"/>
        <v>47</v>
      </c>
      <c r="J87" s="7">
        <f t="shared" si="7"/>
        <v>5</v>
      </c>
      <c r="K87" s="7">
        <f t="shared" si="8"/>
        <v>16</v>
      </c>
    </row>
    <row r="88" spans="1:11" hidden="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si="6"/>
        <v>18</v>
      </c>
      <c r="J88" s="7">
        <f t="shared" si="7"/>
        <v>5</v>
      </c>
      <c r="K88" s="7">
        <f t="shared" si="8"/>
        <v>17</v>
      </c>
    </row>
    <row r="89" spans="1:11" hidden="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si="6"/>
        <v>36</v>
      </c>
      <c r="J89" s="7">
        <f t="shared" si="7"/>
        <v>5</v>
      </c>
      <c r="K89" s="7">
        <f t="shared" si="8"/>
        <v>27</v>
      </c>
    </row>
    <row r="90" spans="1:11" hidden="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si="6"/>
        <v>36</v>
      </c>
      <c r="J90" s="7">
        <f t="shared" si="7"/>
        <v>5</v>
      </c>
      <c r="K90" s="7">
        <f t="shared" si="8"/>
        <v>31</v>
      </c>
    </row>
    <row r="91" spans="1:11" hidden="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si="6"/>
        <v>33</v>
      </c>
      <c r="J91" s="7">
        <f t="shared" si="7"/>
        <v>6</v>
      </c>
      <c r="K91" s="7">
        <f t="shared" si="8"/>
        <v>2</v>
      </c>
    </row>
    <row r="92" spans="1:11" hidden="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si="6"/>
        <v>32</v>
      </c>
      <c r="J92" s="7">
        <f t="shared" si="7"/>
        <v>6</v>
      </c>
      <c r="K92" s="7">
        <f t="shared" si="8"/>
        <v>3</v>
      </c>
    </row>
    <row r="93" spans="1:11" hidden="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si="6"/>
        <v>30</v>
      </c>
      <c r="J93" s="7">
        <f t="shared" si="7"/>
        <v>6</v>
      </c>
      <c r="K93" s="7">
        <f t="shared" si="8"/>
        <v>4</v>
      </c>
    </row>
    <row r="94" spans="1:11" hidden="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si="6"/>
        <v>28</v>
      </c>
      <c r="J94" s="7">
        <f t="shared" si="7"/>
        <v>6</v>
      </c>
      <c r="K94" s="7">
        <f t="shared" si="8"/>
        <v>4</v>
      </c>
    </row>
    <row r="95" spans="1:11" hidden="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si="6"/>
        <v>32</v>
      </c>
      <c r="J95" s="7">
        <f t="shared" si="7"/>
        <v>6</v>
      </c>
      <c r="K95" s="7">
        <f t="shared" si="8"/>
        <v>5</v>
      </c>
    </row>
    <row r="96" spans="1:11" hidden="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si="6"/>
        <v>20</v>
      </c>
      <c r="J96" s="7">
        <f t="shared" si="7"/>
        <v>6</v>
      </c>
      <c r="K96" s="7">
        <f t="shared" si="8"/>
        <v>6</v>
      </c>
    </row>
    <row r="97" spans="1:11" hidden="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si="6"/>
        <v>34</v>
      </c>
      <c r="J97" s="7">
        <f t="shared" si="7"/>
        <v>6</v>
      </c>
      <c r="K97" s="7">
        <f t="shared" si="8"/>
        <v>6</v>
      </c>
    </row>
    <row r="98" spans="1:11" hidden="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si="6"/>
        <v>42</v>
      </c>
      <c r="J98" s="7">
        <f t="shared" si="7"/>
        <v>6</v>
      </c>
      <c r="K98" s="7">
        <f t="shared" si="8"/>
        <v>6</v>
      </c>
    </row>
    <row r="99" spans="1:11" hidden="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si="6"/>
        <v>38</v>
      </c>
      <c r="J99" s="7">
        <f t="shared" si="7"/>
        <v>6</v>
      </c>
      <c r="K99" s="7">
        <f t="shared" si="8"/>
        <v>6</v>
      </c>
    </row>
    <row r="100" spans="1:11" hidden="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si="9">Anzeigejahr-YEAR(D100)</f>
        <v>25</v>
      </c>
      <c r="J100" s="7">
        <f t="shared" ref="J100:J131" si="10">MONTH(D100)</f>
        <v>6</v>
      </c>
      <c r="K100" s="7">
        <f t="shared" ref="K100:K131" si="11">DAY(D100)</f>
        <v>10</v>
      </c>
    </row>
    <row r="101" spans="1:11" hidden="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si="9"/>
        <v>46</v>
      </c>
      <c r="J101" s="7">
        <f t="shared" si="10"/>
        <v>6</v>
      </c>
      <c r="K101" s="7">
        <f t="shared" si="11"/>
        <v>10</v>
      </c>
    </row>
    <row r="102" spans="1:11" hidden="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si="9"/>
        <v>49</v>
      </c>
      <c r="J102" s="7">
        <f t="shared" si="10"/>
        <v>6</v>
      </c>
      <c r="K102" s="7">
        <f t="shared" si="11"/>
        <v>10</v>
      </c>
    </row>
    <row r="103" spans="1:11" hidden="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si="9"/>
        <v>25</v>
      </c>
      <c r="J103" s="7">
        <f t="shared" si="10"/>
        <v>6</v>
      </c>
      <c r="K103" s="7">
        <f t="shared" si="11"/>
        <v>14</v>
      </c>
    </row>
    <row r="104" spans="1:11" hidden="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si="9"/>
        <v>22</v>
      </c>
      <c r="J104" s="7">
        <f t="shared" si="10"/>
        <v>6</v>
      </c>
      <c r="K104" s="7">
        <f t="shared" si="11"/>
        <v>15</v>
      </c>
    </row>
    <row r="105" spans="1:11" hidden="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si="9"/>
        <v>31</v>
      </c>
      <c r="J105" s="7">
        <f t="shared" si="10"/>
        <v>6</v>
      </c>
      <c r="K105" s="7">
        <f t="shared" si="11"/>
        <v>16</v>
      </c>
    </row>
    <row r="106" spans="1:11" hidden="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si="9"/>
        <v>38</v>
      </c>
      <c r="J106" s="7">
        <f t="shared" si="10"/>
        <v>6</v>
      </c>
      <c r="K106" s="7">
        <f t="shared" si="11"/>
        <v>20</v>
      </c>
    </row>
    <row r="107" spans="1:11" hidden="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si="9"/>
        <v>33</v>
      </c>
      <c r="J107" s="7">
        <f t="shared" si="10"/>
        <v>6</v>
      </c>
      <c r="K107" s="7">
        <f t="shared" si="11"/>
        <v>20</v>
      </c>
    </row>
    <row r="108" spans="1:11" hidden="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si="9"/>
        <v>63</v>
      </c>
      <c r="J108" s="7">
        <f t="shared" si="10"/>
        <v>6</v>
      </c>
      <c r="K108" s="7">
        <f t="shared" si="11"/>
        <v>23</v>
      </c>
    </row>
    <row r="109" spans="1:11" hidden="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si="9"/>
        <v>19</v>
      </c>
      <c r="J109" s="7">
        <f t="shared" si="10"/>
        <v>6</v>
      </c>
      <c r="K109" s="7">
        <f t="shared" si="11"/>
        <v>23</v>
      </c>
    </row>
    <row r="110" spans="1:11" hidden="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si="9"/>
        <v>37</v>
      </c>
      <c r="J110" s="7">
        <f t="shared" si="10"/>
        <v>6</v>
      </c>
      <c r="K110" s="7">
        <f t="shared" si="11"/>
        <v>26</v>
      </c>
    </row>
    <row r="111" spans="1:11" hidden="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si="9"/>
        <v>49</v>
      </c>
      <c r="J111" s="7">
        <f t="shared" si="10"/>
        <v>6</v>
      </c>
      <c r="K111" s="7">
        <f t="shared" si="11"/>
        <v>30</v>
      </c>
    </row>
    <row r="112" spans="1:11" hidden="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si="9"/>
        <v>29</v>
      </c>
      <c r="J112" s="7">
        <f t="shared" si="10"/>
        <v>7</v>
      </c>
      <c r="K112" s="7">
        <f t="shared" si="11"/>
        <v>5</v>
      </c>
    </row>
    <row r="113" spans="1:11" hidden="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si="9"/>
        <v>47</v>
      </c>
      <c r="J113" s="7">
        <f t="shared" si="10"/>
        <v>7</v>
      </c>
      <c r="K113" s="7">
        <f t="shared" si="11"/>
        <v>8</v>
      </c>
    </row>
    <row r="114" spans="1:11" hidden="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si="9"/>
        <v>20</v>
      </c>
      <c r="J114" s="7">
        <f t="shared" si="10"/>
        <v>7</v>
      </c>
      <c r="K114" s="7">
        <f t="shared" si="11"/>
        <v>10</v>
      </c>
    </row>
    <row r="115" spans="1:11" hidden="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si="9"/>
        <v>40</v>
      </c>
      <c r="J115" s="7">
        <f t="shared" si="10"/>
        <v>7</v>
      </c>
      <c r="K115" s="7">
        <f t="shared" si="11"/>
        <v>10</v>
      </c>
    </row>
    <row r="116" spans="1:11" hidden="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si="9"/>
        <v>51</v>
      </c>
      <c r="J116" s="7">
        <f t="shared" si="10"/>
        <v>7</v>
      </c>
      <c r="K116" s="7">
        <f t="shared" si="11"/>
        <v>12</v>
      </c>
    </row>
    <row r="117" spans="1:11" hidden="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si="9"/>
        <v>27</v>
      </c>
      <c r="J117" s="7">
        <f t="shared" si="10"/>
        <v>7</v>
      </c>
      <c r="K117" s="7">
        <f t="shared" si="11"/>
        <v>13</v>
      </c>
    </row>
    <row r="118" spans="1:11" hidden="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si="9"/>
        <v>47</v>
      </c>
      <c r="J118" s="7">
        <f t="shared" si="10"/>
        <v>7</v>
      </c>
      <c r="K118" s="7">
        <f t="shared" si="11"/>
        <v>24</v>
      </c>
    </row>
    <row r="119" spans="1:11" hidden="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si="9"/>
        <v>33</v>
      </c>
      <c r="J119" s="7">
        <f t="shared" si="10"/>
        <v>7</v>
      </c>
      <c r="K119" s="7">
        <f t="shared" si="11"/>
        <v>24</v>
      </c>
    </row>
    <row r="120" spans="1:11" hidden="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si="9"/>
        <v>37</v>
      </c>
      <c r="J120" s="7">
        <f t="shared" si="10"/>
        <v>7</v>
      </c>
      <c r="K120" s="7">
        <f t="shared" si="11"/>
        <v>26</v>
      </c>
    </row>
    <row r="121" spans="1:11" hidden="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si="9"/>
        <v>50</v>
      </c>
      <c r="J121" s="7">
        <f t="shared" si="10"/>
        <v>7</v>
      </c>
      <c r="K121" s="7">
        <f t="shared" si="11"/>
        <v>31</v>
      </c>
    </row>
    <row r="122" spans="1:11" hidden="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si="9"/>
        <v>35</v>
      </c>
      <c r="J122" s="7">
        <f t="shared" si="10"/>
        <v>7</v>
      </c>
      <c r="K122" s="7">
        <f t="shared" si="11"/>
        <v>31</v>
      </c>
    </row>
    <row r="123" spans="1:11" hidden="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si="9"/>
        <v>29</v>
      </c>
      <c r="J123" s="7">
        <f t="shared" si="10"/>
        <v>7</v>
      </c>
      <c r="K123" s="7">
        <f t="shared" si="11"/>
        <v>31</v>
      </c>
    </row>
    <row r="124" spans="1:11" hidden="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si="9"/>
        <v>20</v>
      </c>
      <c r="J124" s="7">
        <f t="shared" si="10"/>
        <v>8</v>
      </c>
      <c r="K124" s="7">
        <f t="shared" si="11"/>
        <v>6</v>
      </c>
    </row>
    <row r="125" spans="1:11" hidden="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si="9"/>
        <v>30</v>
      </c>
      <c r="J125" s="7">
        <f t="shared" si="10"/>
        <v>8</v>
      </c>
      <c r="K125" s="7">
        <f t="shared" si="11"/>
        <v>8</v>
      </c>
    </row>
    <row r="126" spans="1:11" hidden="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si="9"/>
        <v>34</v>
      </c>
      <c r="J126" s="7">
        <f t="shared" si="10"/>
        <v>8</v>
      </c>
      <c r="K126" s="7">
        <f t="shared" si="11"/>
        <v>10</v>
      </c>
    </row>
    <row r="127" spans="1:11" hidden="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si="9"/>
        <v>25</v>
      </c>
      <c r="J127" s="7">
        <f t="shared" si="10"/>
        <v>8</v>
      </c>
      <c r="K127" s="7">
        <f t="shared" si="11"/>
        <v>13</v>
      </c>
    </row>
    <row r="128" spans="1:11" hidden="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si="9"/>
        <v>34</v>
      </c>
      <c r="J128" s="7">
        <f t="shared" si="10"/>
        <v>8</v>
      </c>
      <c r="K128" s="7">
        <f t="shared" si="11"/>
        <v>16</v>
      </c>
    </row>
    <row r="129" spans="1:11" hidden="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si="9"/>
        <v>20</v>
      </c>
      <c r="J129" s="7">
        <f t="shared" si="10"/>
        <v>8</v>
      </c>
      <c r="K129" s="7">
        <f t="shared" si="11"/>
        <v>16</v>
      </c>
    </row>
    <row r="130" spans="1:11" hidden="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si="9"/>
        <v>60</v>
      </c>
      <c r="J130" s="7">
        <f t="shared" si="10"/>
        <v>8</v>
      </c>
      <c r="K130" s="7">
        <f t="shared" si="11"/>
        <v>20</v>
      </c>
    </row>
    <row r="131" spans="1:11" hidden="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si="9"/>
        <v>51</v>
      </c>
      <c r="J131" s="7">
        <f t="shared" si="10"/>
        <v>8</v>
      </c>
      <c r="K131" s="7">
        <f t="shared" si="11"/>
        <v>23</v>
      </c>
    </row>
    <row r="132" spans="1:11" hidden="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si="12">Anzeigejahr-YEAR(D132)</f>
        <v>33</v>
      </c>
      <c r="J132" s="7">
        <f t="shared" ref="J132:J163" si="13">MONTH(D132)</f>
        <v>8</v>
      </c>
      <c r="K132" s="7">
        <f t="shared" ref="K132:K163" si="14">DAY(D132)</f>
        <v>27</v>
      </c>
    </row>
    <row r="133" spans="1:11" hidden="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si="12"/>
        <v>20</v>
      </c>
      <c r="J133" s="7">
        <f t="shared" si="13"/>
        <v>8</v>
      </c>
      <c r="K133" s="7">
        <f t="shared" si="14"/>
        <v>27</v>
      </c>
    </row>
    <row r="134" spans="1:11" hidden="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si="12"/>
        <v>29</v>
      </c>
      <c r="J134" s="7">
        <f t="shared" si="13"/>
        <v>8</v>
      </c>
      <c r="K134" s="7">
        <f t="shared" si="14"/>
        <v>28</v>
      </c>
    </row>
    <row r="135" spans="1:11" hidden="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si="12"/>
        <v>29</v>
      </c>
      <c r="J135" s="7">
        <f t="shared" si="13"/>
        <v>8</v>
      </c>
      <c r="K135" s="7">
        <f t="shared" si="14"/>
        <v>29</v>
      </c>
    </row>
    <row r="136" spans="1:11" hidden="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si="12"/>
        <v>33</v>
      </c>
      <c r="J136" s="7">
        <f t="shared" si="13"/>
        <v>8</v>
      </c>
      <c r="K136" s="7">
        <f t="shared" si="14"/>
        <v>30</v>
      </c>
    </row>
    <row r="137" spans="1:11" hidden="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si="12"/>
        <v>38</v>
      </c>
      <c r="J137" s="7">
        <f t="shared" si="13"/>
        <v>8</v>
      </c>
      <c r="K137" s="7">
        <f t="shared" si="14"/>
        <v>31</v>
      </c>
    </row>
    <row r="138" spans="1:11" hidden="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si="12"/>
        <v>20</v>
      </c>
      <c r="J138" s="7">
        <f t="shared" si="13"/>
        <v>9</v>
      </c>
      <c r="K138" s="7">
        <f t="shared" si="14"/>
        <v>2</v>
      </c>
    </row>
    <row r="139" spans="1:11" hidden="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si="12"/>
        <v>40</v>
      </c>
      <c r="J139" s="7">
        <f t="shared" si="13"/>
        <v>9</v>
      </c>
      <c r="K139" s="7">
        <f t="shared" si="14"/>
        <v>5</v>
      </c>
    </row>
    <row r="140" spans="1:11" hidden="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si="12"/>
        <v>51</v>
      </c>
      <c r="J140" s="7">
        <f t="shared" si="13"/>
        <v>9</v>
      </c>
      <c r="K140" s="7">
        <f t="shared" si="14"/>
        <v>6</v>
      </c>
    </row>
    <row r="141" spans="1:11" hidden="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si="12"/>
        <v>21</v>
      </c>
      <c r="J141" s="7">
        <f t="shared" si="13"/>
        <v>9</v>
      </c>
      <c r="K141" s="7">
        <f t="shared" si="14"/>
        <v>7</v>
      </c>
    </row>
    <row r="142" spans="1:11" hidden="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si="12"/>
        <v>43</v>
      </c>
      <c r="J142" s="7">
        <f t="shared" si="13"/>
        <v>9</v>
      </c>
      <c r="K142" s="7">
        <f t="shared" si="14"/>
        <v>9</v>
      </c>
    </row>
    <row r="143" spans="1:11" hidden="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si="12"/>
        <v>34</v>
      </c>
      <c r="J143" s="7">
        <f t="shared" si="13"/>
        <v>9</v>
      </c>
      <c r="K143" s="7">
        <f t="shared" si="14"/>
        <v>13</v>
      </c>
    </row>
    <row r="144" spans="1:11" hidden="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si="12"/>
        <v>48</v>
      </c>
      <c r="J144" s="7">
        <f t="shared" si="13"/>
        <v>9</v>
      </c>
      <c r="K144" s="7">
        <f t="shared" si="14"/>
        <v>14</v>
      </c>
    </row>
    <row r="145" spans="1:11" hidden="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si="12"/>
        <v>51</v>
      </c>
      <c r="J145" s="7">
        <f t="shared" si="13"/>
        <v>9</v>
      </c>
      <c r="K145" s="7">
        <f t="shared" si="14"/>
        <v>15</v>
      </c>
    </row>
    <row r="146" spans="1:11" hidden="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si="12"/>
        <v>27</v>
      </c>
      <c r="J146" s="7">
        <f t="shared" si="13"/>
        <v>9</v>
      </c>
      <c r="K146" s="7">
        <f t="shared" si="14"/>
        <v>15</v>
      </c>
    </row>
    <row r="147" spans="1:11" hidden="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si="12"/>
        <v>31</v>
      </c>
      <c r="J147" s="7">
        <f t="shared" si="13"/>
        <v>9</v>
      </c>
      <c r="K147" s="7">
        <f t="shared" si="14"/>
        <v>17</v>
      </c>
    </row>
    <row r="148" spans="1:11" hidden="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si="12"/>
        <v>47</v>
      </c>
      <c r="J148" s="7">
        <f t="shared" si="13"/>
        <v>9</v>
      </c>
      <c r="K148" s="7">
        <f t="shared" si="14"/>
        <v>18</v>
      </c>
    </row>
    <row r="149" spans="1:11" hidden="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si="12"/>
        <v>42</v>
      </c>
      <c r="J149" s="7">
        <f t="shared" si="13"/>
        <v>9</v>
      </c>
      <c r="K149" s="7">
        <f t="shared" si="14"/>
        <v>19</v>
      </c>
    </row>
    <row r="150" spans="1:11" hidden="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si="12"/>
        <v>49</v>
      </c>
      <c r="J150" s="7">
        <f t="shared" si="13"/>
        <v>9</v>
      </c>
      <c r="K150" s="7">
        <f t="shared" si="14"/>
        <v>21</v>
      </c>
    </row>
    <row r="151" spans="1:11" hidden="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si="12"/>
        <v>30</v>
      </c>
      <c r="J151" s="7">
        <f t="shared" si="13"/>
        <v>9</v>
      </c>
      <c r="K151" s="7">
        <f t="shared" si="14"/>
        <v>21</v>
      </c>
    </row>
    <row r="152" spans="1:11" hidden="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si="12"/>
        <v>35</v>
      </c>
      <c r="J152" s="7">
        <f t="shared" si="13"/>
        <v>9</v>
      </c>
      <c r="K152" s="7">
        <f t="shared" si="14"/>
        <v>23</v>
      </c>
    </row>
    <row r="153" spans="1:11" hidden="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si="12"/>
        <v>39</v>
      </c>
      <c r="J153" s="7">
        <f t="shared" si="13"/>
        <v>9</v>
      </c>
      <c r="K153" s="7">
        <f t="shared" si="14"/>
        <v>26</v>
      </c>
    </row>
    <row r="154" spans="1:11" hidden="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si="12"/>
        <v>33</v>
      </c>
      <c r="J154" s="7">
        <f t="shared" si="13"/>
        <v>9</v>
      </c>
      <c r="K154" s="7">
        <f t="shared" si="14"/>
        <v>26</v>
      </c>
    </row>
    <row r="155" spans="1:11" hidden="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si="12"/>
        <v>21</v>
      </c>
      <c r="J155" s="7">
        <f t="shared" si="13"/>
        <v>10</v>
      </c>
      <c r="K155" s="7">
        <f t="shared" si="14"/>
        <v>2</v>
      </c>
    </row>
    <row r="156" spans="1:11" hidden="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si="12"/>
        <v>23</v>
      </c>
      <c r="J156" s="7">
        <f t="shared" si="13"/>
        <v>10</v>
      </c>
      <c r="K156" s="7">
        <f t="shared" si="14"/>
        <v>4</v>
      </c>
    </row>
    <row r="157" spans="1:11" hidden="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si="12"/>
        <v>26</v>
      </c>
      <c r="J157" s="7">
        <f t="shared" si="13"/>
        <v>10</v>
      </c>
      <c r="K157" s="7">
        <f t="shared" si="14"/>
        <v>5</v>
      </c>
    </row>
    <row r="158" spans="1:11" hidden="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si="12"/>
        <v>26</v>
      </c>
      <c r="J158" s="7">
        <f t="shared" si="13"/>
        <v>10</v>
      </c>
      <c r="K158" s="7">
        <f t="shared" si="14"/>
        <v>7</v>
      </c>
    </row>
    <row r="159" spans="1:11" hidden="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si="12"/>
        <v>41</v>
      </c>
      <c r="J159" s="7">
        <f t="shared" si="13"/>
        <v>10</v>
      </c>
      <c r="K159" s="7">
        <f t="shared" si="14"/>
        <v>7</v>
      </c>
    </row>
    <row r="160" spans="1:11" hidden="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si="12"/>
        <v>20</v>
      </c>
      <c r="J160" s="7">
        <f t="shared" si="13"/>
        <v>10</v>
      </c>
      <c r="K160" s="7">
        <f t="shared" si="14"/>
        <v>16</v>
      </c>
    </row>
    <row r="161" spans="1:11" hidden="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si="12"/>
        <v>36</v>
      </c>
      <c r="J161" s="7">
        <f t="shared" si="13"/>
        <v>10</v>
      </c>
      <c r="K161" s="7">
        <f t="shared" si="14"/>
        <v>17</v>
      </c>
    </row>
    <row r="162" spans="1:11" hidden="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si="12"/>
        <v>28</v>
      </c>
      <c r="J162" s="7">
        <f t="shared" si="13"/>
        <v>10</v>
      </c>
      <c r="K162" s="7">
        <f t="shared" si="14"/>
        <v>19</v>
      </c>
    </row>
    <row r="163" spans="1:11" hidden="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si="12"/>
        <v>64</v>
      </c>
      <c r="J163" s="7">
        <f t="shared" si="13"/>
        <v>10</v>
      </c>
      <c r="K163" s="7">
        <f t="shared" si="14"/>
        <v>21</v>
      </c>
    </row>
    <row r="164" spans="1:11" hidden="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si="15">Anzeigejahr-YEAR(D164)</f>
        <v>20</v>
      </c>
      <c r="J164" s="7">
        <f t="shared" ref="J164:J198" si="16">MONTH(D164)</f>
        <v>10</v>
      </c>
      <c r="K164" s="7">
        <f t="shared" ref="K164:K198" si="17">DAY(D164)</f>
        <v>25</v>
      </c>
    </row>
    <row r="165" spans="1:11" hidden="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si="15"/>
        <v>30</v>
      </c>
      <c r="J165" s="7">
        <f t="shared" si="16"/>
        <v>10</v>
      </c>
      <c r="K165" s="7">
        <f t="shared" si="17"/>
        <v>26</v>
      </c>
    </row>
    <row r="166" spans="1:11" hidden="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si="15"/>
        <v>33</v>
      </c>
      <c r="J166" s="7">
        <f t="shared" si="16"/>
        <v>10</v>
      </c>
      <c r="K166" s="7">
        <f t="shared" si="17"/>
        <v>28</v>
      </c>
    </row>
    <row r="167" spans="1:11" hidden="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si="15"/>
        <v>26</v>
      </c>
      <c r="J167" s="7">
        <f t="shared" si="16"/>
        <v>10</v>
      </c>
      <c r="K167" s="7">
        <f t="shared" si="17"/>
        <v>29</v>
      </c>
    </row>
    <row r="168" spans="1:11" hidden="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si="15"/>
        <v>35</v>
      </c>
      <c r="J168" s="7">
        <f t="shared" si="16"/>
        <v>10</v>
      </c>
      <c r="K168" s="7">
        <f t="shared" si="17"/>
        <v>29</v>
      </c>
    </row>
    <row r="169" spans="1:11" hidden="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si="15"/>
        <v>45</v>
      </c>
      <c r="J169" s="7">
        <f t="shared" si="16"/>
        <v>11</v>
      </c>
      <c r="K169" s="7">
        <f t="shared" si="17"/>
        <v>1</v>
      </c>
    </row>
    <row r="170" spans="1:11" hidden="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si="15"/>
        <v>29</v>
      </c>
      <c r="J170" s="7">
        <f t="shared" si="16"/>
        <v>11</v>
      </c>
      <c r="K170" s="7">
        <f t="shared" si="17"/>
        <v>2</v>
      </c>
    </row>
    <row r="171" spans="1:11" hidden="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si="15"/>
        <v>46</v>
      </c>
      <c r="J171" s="7">
        <f t="shared" si="16"/>
        <v>11</v>
      </c>
      <c r="K171" s="7">
        <f t="shared" si="17"/>
        <v>5</v>
      </c>
    </row>
    <row r="172" spans="1:1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si="15"/>
        <v>23</v>
      </c>
      <c r="J172" s="7">
        <f t="shared" si="16"/>
        <v>11</v>
      </c>
      <c r="K172" s="7">
        <f t="shared" si="17"/>
        <v>6</v>
      </c>
    </row>
    <row r="173" spans="1:1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si="15"/>
        <v>32</v>
      </c>
      <c r="J173" s="7">
        <f t="shared" si="16"/>
        <v>11</v>
      </c>
      <c r="K173" s="7">
        <f t="shared" si="17"/>
        <v>6</v>
      </c>
    </row>
    <row r="174" spans="1:1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si="15"/>
        <v>24</v>
      </c>
      <c r="J174" s="7">
        <f t="shared" si="16"/>
        <v>11</v>
      </c>
      <c r="K174" s="7">
        <f t="shared" si="17"/>
        <v>6</v>
      </c>
    </row>
    <row r="175" spans="1:1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si="15"/>
        <v>25</v>
      </c>
      <c r="J175" s="7">
        <f t="shared" si="16"/>
        <v>11</v>
      </c>
      <c r="K175" s="7">
        <f t="shared" si="17"/>
        <v>6</v>
      </c>
    </row>
    <row r="176" spans="1:11" hidden="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si="15"/>
        <v>24</v>
      </c>
      <c r="J176" s="7">
        <f t="shared" si="16"/>
        <v>11</v>
      </c>
      <c r="K176" s="7">
        <f t="shared" si="17"/>
        <v>7</v>
      </c>
    </row>
    <row r="177" spans="1:11" hidden="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si="15"/>
        <v>39</v>
      </c>
      <c r="J177" s="7">
        <f t="shared" si="16"/>
        <v>11</v>
      </c>
      <c r="K177" s="7">
        <f t="shared" si="17"/>
        <v>10</v>
      </c>
    </row>
    <row r="178" spans="1:11" hidden="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si="15"/>
        <v>32</v>
      </c>
      <c r="J178" s="7">
        <f t="shared" si="16"/>
        <v>11</v>
      </c>
      <c r="K178" s="7">
        <f t="shared" si="17"/>
        <v>11</v>
      </c>
    </row>
    <row r="179" spans="1:11" hidden="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si="15"/>
        <v>30</v>
      </c>
      <c r="J179" s="7">
        <f t="shared" si="16"/>
        <v>11</v>
      </c>
      <c r="K179" s="7">
        <f t="shared" si="17"/>
        <v>11</v>
      </c>
    </row>
    <row r="180" spans="1:11" hidden="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si="15"/>
        <v>31</v>
      </c>
      <c r="J180" s="7">
        <f t="shared" si="16"/>
        <v>11</v>
      </c>
      <c r="K180" s="7">
        <f t="shared" si="17"/>
        <v>12</v>
      </c>
    </row>
    <row r="181" spans="1:11" hidden="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si="15"/>
        <v>22</v>
      </c>
      <c r="J181" s="7">
        <f t="shared" si="16"/>
        <v>11</v>
      </c>
      <c r="K181" s="7">
        <f t="shared" si="17"/>
        <v>14</v>
      </c>
    </row>
    <row r="182" spans="1:11" hidden="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si="15"/>
        <v>34</v>
      </c>
      <c r="J182" s="7">
        <f t="shared" si="16"/>
        <v>11</v>
      </c>
      <c r="K182" s="7">
        <f t="shared" si="17"/>
        <v>15</v>
      </c>
    </row>
    <row r="183" spans="1:11" hidden="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si="15"/>
        <v>46</v>
      </c>
      <c r="J183" s="7">
        <f t="shared" si="16"/>
        <v>11</v>
      </c>
      <c r="K183" s="7">
        <f t="shared" si="17"/>
        <v>16</v>
      </c>
    </row>
    <row r="184" spans="1:11" hidden="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si="15"/>
        <v>22</v>
      </c>
      <c r="J184" s="7">
        <f t="shared" si="16"/>
        <v>11</v>
      </c>
      <c r="K184" s="7">
        <f t="shared" si="17"/>
        <v>16</v>
      </c>
    </row>
    <row r="185" spans="1:11" hidden="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si="15"/>
        <v>44</v>
      </c>
      <c r="J185" s="7">
        <f t="shared" si="16"/>
        <v>11</v>
      </c>
      <c r="K185" s="7">
        <f t="shared" si="17"/>
        <v>23</v>
      </c>
    </row>
    <row r="186" spans="1:11" hidden="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si="15"/>
        <v>35</v>
      </c>
      <c r="J186" s="7">
        <f t="shared" si="16"/>
        <v>11</v>
      </c>
      <c r="K186" s="7">
        <f t="shared" si="17"/>
        <v>23</v>
      </c>
    </row>
    <row r="187" spans="1:11" hidden="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si="15"/>
        <v>34</v>
      </c>
      <c r="J187" s="7">
        <f t="shared" si="16"/>
        <v>11</v>
      </c>
      <c r="K187" s="7">
        <f t="shared" si="17"/>
        <v>26</v>
      </c>
    </row>
    <row r="188" spans="1:11" hidden="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si="15"/>
        <v>59</v>
      </c>
      <c r="J188" s="7">
        <f t="shared" si="16"/>
        <v>11</v>
      </c>
      <c r="K188" s="7">
        <f t="shared" si="17"/>
        <v>29</v>
      </c>
    </row>
    <row r="189" spans="1:11" hidden="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si="15"/>
        <v>23</v>
      </c>
      <c r="J189" s="7">
        <f t="shared" si="16"/>
        <v>11</v>
      </c>
      <c r="K189" s="7">
        <f t="shared" si="17"/>
        <v>30</v>
      </c>
    </row>
    <row r="190" spans="1:11" hidden="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si="15"/>
        <v>42</v>
      </c>
      <c r="J190" s="7">
        <f t="shared" si="16"/>
        <v>12</v>
      </c>
      <c r="K190" s="7">
        <f t="shared" si="17"/>
        <v>4</v>
      </c>
    </row>
    <row r="191" spans="1:11" hidden="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si="15"/>
        <v>41</v>
      </c>
      <c r="J191" s="7">
        <f t="shared" si="16"/>
        <v>12</v>
      </c>
      <c r="K191" s="7">
        <f t="shared" si="17"/>
        <v>6</v>
      </c>
    </row>
    <row r="192" spans="1:11" hidden="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si="15"/>
        <v>60</v>
      </c>
      <c r="J192" s="7">
        <f t="shared" si="16"/>
        <v>12</v>
      </c>
      <c r="K192" s="7">
        <f t="shared" si="17"/>
        <v>8</v>
      </c>
    </row>
    <row r="193" spans="1:11" hidden="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si="15"/>
        <v>27</v>
      </c>
      <c r="J193" s="7">
        <f t="shared" si="16"/>
        <v>12</v>
      </c>
      <c r="K193" s="7">
        <f t="shared" si="17"/>
        <v>16</v>
      </c>
    </row>
    <row r="194" spans="1:11" hidden="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si="15"/>
        <v>31</v>
      </c>
      <c r="J194" s="7">
        <f t="shared" si="16"/>
        <v>12</v>
      </c>
      <c r="K194" s="7">
        <f t="shared" si="17"/>
        <v>18</v>
      </c>
    </row>
    <row r="195" spans="1:11" hidden="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si="15"/>
        <v>49</v>
      </c>
      <c r="J195" s="7">
        <f t="shared" si="16"/>
        <v>12</v>
      </c>
      <c r="K195" s="7">
        <f t="shared" si="17"/>
        <v>22</v>
      </c>
    </row>
    <row r="196" spans="1:11" hidden="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si="15"/>
        <v>30</v>
      </c>
      <c r="J196" s="7">
        <f t="shared" si="16"/>
        <v>12</v>
      </c>
      <c r="K196" s="7">
        <f t="shared" si="17"/>
        <v>24</v>
      </c>
    </row>
    <row r="197" spans="1:11" hidden="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si="15"/>
        <v>30</v>
      </c>
      <c r="J197" s="7">
        <f t="shared" si="16"/>
        <v>12</v>
      </c>
      <c r="K197" s="7">
        <f t="shared" si="17"/>
        <v>25</v>
      </c>
    </row>
    <row r="198" spans="1:11" hidden="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si="15"/>
        <v>36</v>
      </c>
      <c r="J198" s="7">
        <f t="shared" si="16"/>
        <v>12</v>
      </c>
      <c r="K198" s="7">
        <f t="shared" si="17"/>
        <v>26</v>
      </c>
    </row>
  </sheetData>
  <autoFilter ref="A3:K198">
    <filterColumn colId="9">
      <filters>
        <filter val="11"/>
      </filters>
    </filterColumn>
    <filterColumn colId="10">
      <filters>
        <filter val="6"/>
      </filters>
    </filterColumn>
  </autoFilter>
  <sortState ref="A4:K198">
    <sortCondition ref="J4:J198"/>
    <sortCondition ref="K4:K198"/>
  </sortState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K198"/>
  <sheetViews>
    <sheetView zoomScaleNormal="100" workbookViewId="0">
      <selection activeCell="I3" sqref="I3:J197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2.7109375" customWidth="1"/>
    <col min="4" max="4" width="10.7109375" bestFit="1" customWidth="1"/>
    <col min="5" max="5" width="12.140625" customWidth="1"/>
    <col min="6" max="6" width="10.28515625" customWidth="1"/>
    <col min="7" max="7" width="7.85546875" customWidth="1"/>
    <col min="8" max="8" width="11.42578125" customWidth="1"/>
    <col min="9" max="9" width="7.7109375" customWidth="1"/>
    <col min="10" max="10" width="9.42578125" customWidth="1"/>
    <col min="11" max="11" width="7.140625" customWidth="1"/>
  </cols>
  <sheetData>
    <row r="1" spans="1:11" ht="19.5" customHeight="1" x14ac:dyDescent="0.25">
      <c r="C1" s="5" t="s">
        <v>299</v>
      </c>
      <c r="D1" s="6">
        <v>2012</v>
      </c>
    </row>
    <row r="3" spans="1:1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0" t="s">
        <v>300</v>
      </c>
      <c r="J3" s="10" t="s">
        <v>301</v>
      </c>
      <c r="K3" s="10" t="s">
        <v>302</v>
      </c>
    </row>
    <row r="4" spans="1:11" hidden="1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si="0">Anzeigejahr-YEAR(D4)</f>
        <v>50</v>
      </c>
      <c r="J4" s="7">
        <f t="shared" ref="J4:J67" si="1">MONTH(D4)</f>
        <v>1</v>
      </c>
      <c r="K4" s="7">
        <f t="shared" ref="K4:K67" si="2">DAY(D4)</f>
        <v>1</v>
      </c>
    </row>
    <row r="5" spans="1:11" hidden="1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si="0"/>
        <v>34</v>
      </c>
      <c r="J5" s="7">
        <f t="shared" si="1"/>
        <v>1</v>
      </c>
      <c r="K5" s="7">
        <f t="shared" si="2"/>
        <v>4</v>
      </c>
    </row>
    <row r="6" spans="1:11" hidden="1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si="0"/>
        <v>48</v>
      </c>
      <c r="J6" s="7">
        <f t="shared" si="1"/>
        <v>1</v>
      </c>
      <c r="K6" s="7">
        <f t="shared" si="2"/>
        <v>7</v>
      </c>
    </row>
    <row r="7" spans="1:11" hidden="1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si="0"/>
        <v>17</v>
      </c>
      <c r="J7" s="7">
        <f t="shared" si="1"/>
        <v>1</v>
      </c>
      <c r="K7" s="7">
        <f t="shared" si="2"/>
        <v>7</v>
      </c>
    </row>
    <row r="8" spans="1:11" hidden="1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si="0"/>
        <v>28</v>
      </c>
      <c r="J8" s="7">
        <f t="shared" si="1"/>
        <v>1</v>
      </c>
      <c r="K8" s="7">
        <f t="shared" si="2"/>
        <v>7</v>
      </c>
    </row>
    <row r="9" spans="1:11" hidden="1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si="0"/>
        <v>34</v>
      </c>
      <c r="J9" s="7">
        <f t="shared" si="1"/>
        <v>1</v>
      </c>
      <c r="K9" s="7">
        <f t="shared" si="2"/>
        <v>8</v>
      </c>
    </row>
    <row r="10" spans="1:11" hidden="1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si="0"/>
        <v>35</v>
      </c>
      <c r="J10" s="7">
        <f t="shared" si="1"/>
        <v>1</v>
      </c>
      <c r="K10" s="7">
        <f t="shared" si="2"/>
        <v>8</v>
      </c>
    </row>
    <row r="11" spans="1:11" hidden="1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si="0"/>
        <v>29</v>
      </c>
      <c r="J11" s="7">
        <f t="shared" si="1"/>
        <v>1</v>
      </c>
      <c r="K11" s="7">
        <f t="shared" si="2"/>
        <v>9</v>
      </c>
    </row>
    <row r="12" spans="1:11" hidden="1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si="0"/>
        <v>34</v>
      </c>
      <c r="J12" s="7">
        <f t="shared" si="1"/>
        <v>1</v>
      </c>
      <c r="K12" s="7">
        <f t="shared" si="2"/>
        <v>11</v>
      </c>
    </row>
    <row r="13" spans="1:11" hidden="1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si="0"/>
        <v>37</v>
      </c>
      <c r="J13" s="7">
        <f t="shared" si="1"/>
        <v>1</v>
      </c>
      <c r="K13" s="7">
        <f t="shared" si="2"/>
        <v>11</v>
      </c>
    </row>
    <row r="14" spans="1:11" hidden="1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si="0"/>
        <v>31</v>
      </c>
      <c r="J14" s="7">
        <f t="shared" si="1"/>
        <v>1</v>
      </c>
      <c r="K14" s="7">
        <f t="shared" si="2"/>
        <v>11</v>
      </c>
    </row>
    <row r="15" spans="1:11" hidden="1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si="0"/>
        <v>32</v>
      </c>
      <c r="J15" s="7">
        <f t="shared" si="1"/>
        <v>1</v>
      </c>
      <c r="K15" s="7">
        <f t="shared" si="2"/>
        <v>13</v>
      </c>
    </row>
    <row r="16" spans="1:11" hidden="1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si="0"/>
        <v>30</v>
      </c>
      <c r="J16" s="7">
        <f t="shared" si="1"/>
        <v>1</v>
      </c>
      <c r="K16" s="7">
        <f t="shared" si="2"/>
        <v>14</v>
      </c>
    </row>
    <row r="17" spans="1:11" hidden="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si="0"/>
        <v>41</v>
      </c>
      <c r="J17" s="7">
        <f t="shared" si="1"/>
        <v>1</v>
      </c>
      <c r="K17" s="7">
        <f t="shared" si="2"/>
        <v>15</v>
      </c>
    </row>
    <row r="18" spans="1:11" hidden="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si="0"/>
        <v>36</v>
      </c>
      <c r="J18" s="7">
        <f t="shared" si="1"/>
        <v>1</v>
      </c>
      <c r="K18" s="7">
        <f t="shared" si="2"/>
        <v>15</v>
      </c>
    </row>
    <row r="19" spans="1:11" hidden="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si="0"/>
        <v>33</v>
      </c>
      <c r="J19" s="7">
        <f t="shared" si="1"/>
        <v>1</v>
      </c>
      <c r="K19" s="7">
        <f t="shared" si="2"/>
        <v>17</v>
      </c>
    </row>
    <row r="20" spans="1:11" hidden="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si="0"/>
        <v>30</v>
      </c>
      <c r="J20" s="7">
        <f t="shared" si="1"/>
        <v>1</v>
      </c>
      <c r="K20" s="7">
        <f t="shared" si="2"/>
        <v>17</v>
      </c>
    </row>
    <row r="21" spans="1:11" hidden="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si="0"/>
        <v>31</v>
      </c>
      <c r="J21" s="7">
        <f t="shared" si="1"/>
        <v>1</v>
      </c>
      <c r="K21" s="7">
        <f t="shared" si="2"/>
        <v>17</v>
      </c>
    </row>
    <row r="22" spans="1:11" hidden="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si="0"/>
        <v>27</v>
      </c>
      <c r="J22" s="7">
        <f t="shared" si="1"/>
        <v>1</v>
      </c>
      <c r="K22" s="7">
        <f t="shared" si="2"/>
        <v>17</v>
      </c>
    </row>
    <row r="23" spans="1:11" hidden="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si="0"/>
        <v>25</v>
      </c>
      <c r="J23" s="7">
        <f t="shared" si="1"/>
        <v>1</v>
      </c>
      <c r="K23" s="7">
        <f t="shared" si="2"/>
        <v>22</v>
      </c>
    </row>
    <row r="24" spans="1:11" hidden="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si="0"/>
        <v>45</v>
      </c>
      <c r="J24" s="7">
        <f t="shared" si="1"/>
        <v>1</v>
      </c>
      <c r="K24" s="7">
        <f t="shared" si="2"/>
        <v>22</v>
      </c>
    </row>
    <row r="25" spans="1:11" hidden="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si="0"/>
        <v>25</v>
      </c>
      <c r="J25" s="7">
        <f t="shared" si="1"/>
        <v>1</v>
      </c>
      <c r="K25" s="7">
        <f t="shared" si="2"/>
        <v>23</v>
      </c>
    </row>
    <row r="26" spans="1:11" hidden="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si="0"/>
        <v>23</v>
      </c>
      <c r="J26" s="7">
        <f t="shared" si="1"/>
        <v>1</v>
      </c>
      <c r="K26" s="7">
        <f t="shared" si="2"/>
        <v>24</v>
      </c>
    </row>
    <row r="27" spans="1:11" hidden="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si="0"/>
        <v>26</v>
      </c>
      <c r="J27" s="7">
        <f t="shared" si="1"/>
        <v>1</v>
      </c>
      <c r="K27" s="7">
        <f t="shared" si="2"/>
        <v>24</v>
      </c>
    </row>
    <row r="28" spans="1:11" hidden="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si="0"/>
        <v>19</v>
      </c>
      <c r="J28" s="7">
        <f t="shared" si="1"/>
        <v>1</v>
      </c>
      <c r="K28" s="7">
        <f t="shared" si="2"/>
        <v>25</v>
      </c>
    </row>
    <row r="29" spans="1:11" hidden="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si="0"/>
        <v>45</v>
      </c>
      <c r="J29" s="7">
        <f t="shared" si="1"/>
        <v>1</v>
      </c>
      <c r="K29" s="7">
        <f t="shared" si="2"/>
        <v>25</v>
      </c>
    </row>
    <row r="30" spans="1:11" hidden="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si="0"/>
        <v>36</v>
      </c>
      <c r="J30" s="7">
        <f t="shared" si="1"/>
        <v>1</v>
      </c>
      <c r="K30" s="7">
        <f t="shared" si="2"/>
        <v>28</v>
      </c>
    </row>
    <row r="31" spans="1:11" hidden="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si="0"/>
        <v>63</v>
      </c>
      <c r="J31" s="7">
        <f t="shared" si="1"/>
        <v>2</v>
      </c>
      <c r="K31" s="7">
        <f t="shared" si="2"/>
        <v>4</v>
      </c>
    </row>
    <row r="32" spans="1:11" hidden="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si="0"/>
        <v>51</v>
      </c>
      <c r="J32" s="7">
        <f t="shared" si="1"/>
        <v>2</v>
      </c>
      <c r="K32" s="7">
        <f t="shared" si="2"/>
        <v>6</v>
      </c>
    </row>
    <row r="33" spans="1:11" hidden="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si="0"/>
        <v>47</v>
      </c>
      <c r="J33" s="7">
        <f t="shared" si="1"/>
        <v>2</v>
      </c>
      <c r="K33" s="7">
        <f t="shared" si="2"/>
        <v>6</v>
      </c>
    </row>
    <row r="34" spans="1:11" hidden="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si="0"/>
        <v>50</v>
      </c>
      <c r="J34" s="7">
        <f t="shared" si="1"/>
        <v>2</v>
      </c>
      <c r="K34" s="7">
        <f t="shared" si="2"/>
        <v>6</v>
      </c>
    </row>
    <row r="35" spans="1:11" hidden="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si="0"/>
        <v>36</v>
      </c>
      <c r="J35" s="7">
        <f t="shared" si="1"/>
        <v>2</v>
      </c>
      <c r="K35" s="7">
        <f t="shared" si="2"/>
        <v>10</v>
      </c>
    </row>
    <row r="36" spans="1:11" hidden="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si="3">Anzeigejahr-YEAR(D36)</f>
        <v>21</v>
      </c>
      <c r="J36" s="7">
        <f t="shared" si="1"/>
        <v>2</v>
      </c>
      <c r="K36" s="7">
        <f t="shared" si="2"/>
        <v>11</v>
      </c>
    </row>
    <row r="37" spans="1:11" hidden="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si="3"/>
        <v>22</v>
      </c>
      <c r="J37" s="7">
        <f t="shared" si="1"/>
        <v>2</v>
      </c>
      <c r="K37" s="7">
        <f t="shared" si="2"/>
        <v>13</v>
      </c>
    </row>
    <row r="38" spans="1:11" hidden="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si="3"/>
        <v>49</v>
      </c>
      <c r="J38" s="7">
        <f t="shared" si="1"/>
        <v>2</v>
      </c>
      <c r="K38" s="7">
        <f t="shared" si="2"/>
        <v>15</v>
      </c>
    </row>
    <row r="39" spans="1:11" hidden="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si="3"/>
        <v>36</v>
      </c>
      <c r="J39" s="7">
        <f t="shared" si="1"/>
        <v>2</v>
      </c>
      <c r="K39" s="7">
        <f t="shared" si="2"/>
        <v>20</v>
      </c>
    </row>
    <row r="40" spans="1:11" hidden="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si="3"/>
        <v>43</v>
      </c>
      <c r="J40" s="7">
        <f t="shared" si="1"/>
        <v>2</v>
      </c>
      <c r="K40" s="7">
        <f t="shared" si="2"/>
        <v>22</v>
      </c>
    </row>
    <row r="41" spans="1:11" hidden="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si="3"/>
        <v>31</v>
      </c>
      <c r="J41" s="7">
        <f t="shared" si="1"/>
        <v>2</v>
      </c>
      <c r="K41" s="7">
        <f t="shared" si="2"/>
        <v>22</v>
      </c>
    </row>
    <row r="42" spans="1:11" hidden="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si="3"/>
        <v>30</v>
      </c>
      <c r="J42" s="7">
        <f t="shared" si="1"/>
        <v>2</v>
      </c>
      <c r="K42" s="7">
        <f t="shared" si="2"/>
        <v>23</v>
      </c>
    </row>
    <row r="43" spans="1:11" hidden="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si="3"/>
        <v>21</v>
      </c>
      <c r="J43" s="7">
        <f t="shared" si="1"/>
        <v>2</v>
      </c>
      <c r="K43" s="7">
        <f t="shared" si="2"/>
        <v>23</v>
      </c>
    </row>
    <row r="44" spans="1:11" hidden="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si="3"/>
        <v>31</v>
      </c>
      <c r="J44" s="7">
        <f t="shared" si="1"/>
        <v>2</v>
      </c>
      <c r="K44" s="7">
        <f t="shared" si="2"/>
        <v>23</v>
      </c>
    </row>
    <row r="45" spans="1:11" hidden="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si="3"/>
        <v>50</v>
      </c>
      <c r="J45" s="7">
        <f t="shared" si="1"/>
        <v>2</v>
      </c>
      <c r="K45" s="7">
        <f t="shared" si="2"/>
        <v>26</v>
      </c>
    </row>
    <row r="46" spans="1:11" hidden="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si="3"/>
        <v>36</v>
      </c>
      <c r="J46" s="7">
        <f t="shared" si="1"/>
        <v>2</v>
      </c>
      <c r="K46" s="7">
        <f t="shared" si="2"/>
        <v>28</v>
      </c>
    </row>
    <row r="47" spans="1:11" hidden="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si="3"/>
        <v>49</v>
      </c>
      <c r="J47" s="7">
        <f t="shared" si="1"/>
        <v>3</v>
      </c>
      <c r="K47" s="7">
        <f t="shared" si="2"/>
        <v>1</v>
      </c>
    </row>
    <row r="48" spans="1:11" hidden="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si="3"/>
        <v>34</v>
      </c>
      <c r="J48" s="7">
        <f t="shared" si="1"/>
        <v>3</v>
      </c>
      <c r="K48" s="7">
        <f t="shared" si="2"/>
        <v>1</v>
      </c>
    </row>
    <row r="49" spans="1:11" hidden="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si="3"/>
        <v>24</v>
      </c>
      <c r="J49" s="7">
        <f t="shared" si="1"/>
        <v>3</v>
      </c>
      <c r="K49" s="7">
        <f t="shared" si="2"/>
        <v>5</v>
      </c>
    </row>
    <row r="50" spans="1:11" hidden="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si="3"/>
        <v>27</v>
      </c>
      <c r="J50" s="7">
        <f t="shared" si="1"/>
        <v>3</v>
      </c>
      <c r="K50" s="7">
        <f t="shared" si="2"/>
        <v>6</v>
      </c>
    </row>
    <row r="51" spans="1:11" hidden="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si="3"/>
        <v>28</v>
      </c>
      <c r="J51" s="7">
        <f t="shared" si="1"/>
        <v>3</v>
      </c>
      <c r="K51" s="7">
        <f t="shared" si="2"/>
        <v>7</v>
      </c>
    </row>
    <row r="52" spans="1:11" hidden="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si="3"/>
        <v>42</v>
      </c>
      <c r="J52" s="7">
        <f t="shared" si="1"/>
        <v>3</v>
      </c>
      <c r="K52" s="7">
        <f t="shared" si="2"/>
        <v>13</v>
      </c>
    </row>
    <row r="53" spans="1:11" hidden="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si="3"/>
        <v>36</v>
      </c>
      <c r="J53" s="7">
        <f t="shared" si="1"/>
        <v>3</v>
      </c>
      <c r="K53" s="7">
        <f t="shared" si="2"/>
        <v>15</v>
      </c>
    </row>
    <row r="54" spans="1:11" hidden="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si="3"/>
        <v>40</v>
      </c>
      <c r="J54" s="7">
        <f t="shared" si="1"/>
        <v>3</v>
      </c>
      <c r="K54" s="7">
        <f t="shared" si="2"/>
        <v>18</v>
      </c>
    </row>
    <row r="55" spans="1:11" hidden="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si="3"/>
        <v>19</v>
      </c>
      <c r="J55" s="7">
        <f t="shared" si="1"/>
        <v>3</v>
      </c>
      <c r="K55" s="7">
        <f t="shared" si="2"/>
        <v>18</v>
      </c>
    </row>
    <row r="56" spans="1:11" hidden="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si="3"/>
        <v>45</v>
      </c>
      <c r="J56" s="7">
        <f t="shared" si="1"/>
        <v>3</v>
      </c>
      <c r="K56" s="7">
        <f t="shared" si="2"/>
        <v>23</v>
      </c>
    </row>
    <row r="57" spans="1:11" hidden="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si="3"/>
        <v>19</v>
      </c>
      <c r="J57" s="7">
        <f t="shared" si="1"/>
        <v>3</v>
      </c>
      <c r="K57" s="7">
        <f t="shared" si="2"/>
        <v>25</v>
      </c>
    </row>
    <row r="58" spans="1:11" hidden="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si="3"/>
        <v>34</v>
      </c>
      <c r="J58" s="7">
        <f t="shared" si="1"/>
        <v>3</v>
      </c>
      <c r="K58" s="7">
        <f t="shared" si="2"/>
        <v>25</v>
      </c>
    </row>
    <row r="59" spans="1:11" hidden="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si="3"/>
        <v>32</v>
      </c>
      <c r="J59" s="7">
        <f t="shared" si="1"/>
        <v>3</v>
      </c>
      <c r="K59" s="7">
        <f t="shared" si="2"/>
        <v>25</v>
      </c>
    </row>
    <row r="60" spans="1:11" hidden="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si="3"/>
        <v>21</v>
      </c>
      <c r="J60" s="7">
        <f t="shared" si="1"/>
        <v>3</v>
      </c>
      <c r="K60" s="7">
        <f t="shared" si="2"/>
        <v>28</v>
      </c>
    </row>
    <row r="61" spans="1:11" hidden="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si="3"/>
        <v>61</v>
      </c>
      <c r="J61" s="7">
        <f t="shared" si="1"/>
        <v>3</v>
      </c>
      <c r="K61" s="7">
        <f t="shared" si="2"/>
        <v>29</v>
      </c>
    </row>
    <row r="62" spans="1:11" hidden="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si="3"/>
        <v>29</v>
      </c>
      <c r="J62" s="7">
        <f t="shared" si="1"/>
        <v>3</v>
      </c>
      <c r="K62" s="7">
        <f t="shared" si="2"/>
        <v>29</v>
      </c>
    </row>
    <row r="63" spans="1:11" hidden="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si="3"/>
        <v>23</v>
      </c>
      <c r="J63" s="7">
        <f t="shared" si="1"/>
        <v>3</v>
      </c>
      <c r="K63" s="7">
        <f t="shared" si="2"/>
        <v>31</v>
      </c>
    </row>
    <row r="64" spans="1:11" hidden="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si="3"/>
        <v>30</v>
      </c>
      <c r="J64" s="7">
        <f t="shared" si="1"/>
        <v>4</v>
      </c>
      <c r="K64" s="7">
        <f t="shared" si="2"/>
        <v>3</v>
      </c>
    </row>
    <row r="65" spans="1:11" hidden="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si="3"/>
        <v>25</v>
      </c>
      <c r="J65" s="7">
        <f t="shared" si="1"/>
        <v>4</v>
      </c>
      <c r="K65" s="7">
        <f t="shared" si="2"/>
        <v>3</v>
      </c>
    </row>
    <row r="66" spans="1:11" hidden="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si="3"/>
        <v>29</v>
      </c>
      <c r="J66" s="7">
        <f t="shared" si="1"/>
        <v>4</v>
      </c>
      <c r="K66" s="7">
        <f t="shared" si="2"/>
        <v>5</v>
      </c>
    </row>
    <row r="67" spans="1:11" hidden="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si="3"/>
        <v>21</v>
      </c>
      <c r="J67" s="7">
        <f t="shared" si="1"/>
        <v>4</v>
      </c>
      <c r="K67" s="7">
        <f t="shared" si="2"/>
        <v>6</v>
      </c>
    </row>
    <row r="68" spans="1:11" hidden="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si="4">Anzeigejahr-YEAR(D68)</f>
        <v>33</v>
      </c>
      <c r="J68" s="7">
        <f t="shared" ref="J68:J131" si="5">MONTH(D68)</f>
        <v>4</v>
      </c>
      <c r="K68" s="7">
        <f t="shared" ref="K68:K131" si="6">DAY(D68)</f>
        <v>7</v>
      </c>
    </row>
    <row r="69" spans="1:11" hidden="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si="4"/>
        <v>22</v>
      </c>
      <c r="J69" s="7">
        <f t="shared" si="5"/>
        <v>4</v>
      </c>
      <c r="K69" s="7">
        <f t="shared" si="6"/>
        <v>9</v>
      </c>
    </row>
    <row r="70" spans="1:11" hidden="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si="4"/>
        <v>26</v>
      </c>
      <c r="J70" s="7">
        <f t="shared" si="5"/>
        <v>4</v>
      </c>
      <c r="K70" s="7">
        <f t="shared" si="6"/>
        <v>12</v>
      </c>
    </row>
    <row r="71" spans="1:11" hidden="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si="4"/>
        <v>33</v>
      </c>
      <c r="J71" s="7">
        <f t="shared" si="5"/>
        <v>4</v>
      </c>
      <c r="K71" s="7">
        <f t="shared" si="6"/>
        <v>13</v>
      </c>
    </row>
    <row r="72" spans="1:11" hidden="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si="4"/>
        <v>19</v>
      </c>
      <c r="J72" s="7">
        <f t="shared" si="5"/>
        <v>4</v>
      </c>
      <c r="K72" s="7">
        <f t="shared" si="6"/>
        <v>14</v>
      </c>
    </row>
    <row r="73" spans="1:11" hidden="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si="4"/>
        <v>63</v>
      </c>
      <c r="J73" s="7">
        <f t="shared" si="5"/>
        <v>4</v>
      </c>
      <c r="K73" s="7">
        <f t="shared" si="6"/>
        <v>16</v>
      </c>
    </row>
    <row r="74" spans="1:11" hidden="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si="4"/>
        <v>42</v>
      </c>
      <c r="J74" s="7">
        <f t="shared" si="5"/>
        <v>4</v>
      </c>
      <c r="K74" s="7">
        <f t="shared" si="6"/>
        <v>23</v>
      </c>
    </row>
    <row r="75" spans="1:11" hidden="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si="4"/>
        <v>47</v>
      </c>
      <c r="J75" s="7">
        <f t="shared" si="5"/>
        <v>4</v>
      </c>
      <c r="K75" s="7">
        <f t="shared" si="6"/>
        <v>23</v>
      </c>
    </row>
    <row r="76" spans="1:11" hidden="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si="4"/>
        <v>46</v>
      </c>
      <c r="J76" s="7">
        <f t="shared" si="5"/>
        <v>4</v>
      </c>
      <c r="K76" s="7">
        <f t="shared" si="6"/>
        <v>25</v>
      </c>
    </row>
    <row r="77" spans="1:11" hidden="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si="4"/>
        <v>48</v>
      </c>
      <c r="J77" s="7">
        <f t="shared" si="5"/>
        <v>4</v>
      </c>
      <c r="K77" s="7">
        <f t="shared" si="6"/>
        <v>28</v>
      </c>
    </row>
    <row r="78" spans="1:11" hidden="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si="4"/>
        <v>36</v>
      </c>
      <c r="J78" s="7">
        <f t="shared" si="5"/>
        <v>5</v>
      </c>
      <c r="K78" s="7">
        <f t="shared" si="6"/>
        <v>1</v>
      </c>
    </row>
    <row r="79" spans="1:11" hidden="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si="4"/>
        <v>49</v>
      </c>
      <c r="J79" s="7">
        <f t="shared" si="5"/>
        <v>5</v>
      </c>
      <c r="K79" s="7">
        <f t="shared" si="6"/>
        <v>5</v>
      </c>
    </row>
    <row r="80" spans="1:11" hidden="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si="4"/>
        <v>36</v>
      </c>
      <c r="J80" s="7">
        <f t="shared" si="5"/>
        <v>5</v>
      </c>
      <c r="K80" s="7">
        <f t="shared" si="6"/>
        <v>7</v>
      </c>
    </row>
    <row r="81" spans="1:11" hidden="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si="4"/>
        <v>39</v>
      </c>
      <c r="J81" s="7">
        <f t="shared" si="5"/>
        <v>5</v>
      </c>
      <c r="K81" s="7">
        <f t="shared" si="6"/>
        <v>8</v>
      </c>
    </row>
    <row r="82" spans="1:11" hidden="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si="4"/>
        <v>30</v>
      </c>
      <c r="J82" s="7">
        <f t="shared" si="5"/>
        <v>5</v>
      </c>
      <c r="K82" s="7">
        <f t="shared" si="6"/>
        <v>11</v>
      </c>
    </row>
    <row r="83" spans="1:11" hidden="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si="4"/>
        <v>43</v>
      </c>
      <c r="J83" s="7">
        <f t="shared" si="5"/>
        <v>5</v>
      </c>
      <c r="K83" s="7">
        <f t="shared" si="6"/>
        <v>13</v>
      </c>
    </row>
    <row r="84" spans="1:11" hidden="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si="4"/>
        <v>39</v>
      </c>
      <c r="J84" s="7">
        <f t="shared" si="5"/>
        <v>5</v>
      </c>
      <c r="K84" s="7">
        <f t="shared" si="6"/>
        <v>14</v>
      </c>
    </row>
    <row r="85" spans="1:11" hidden="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si="4"/>
        <v>25</v>
      </c>
      <c r="J85" s="7">
        <f t="shared" si="5"/>
        <v>5</v>
      </c>
      <c r="K85" s="7">
        <f t="shared" si="6"/>
        <v>15</v>
      </c>
    </row>
    <row r="86" spans="1:11" hidden="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si="4"/>
        <v>51</v>
      </c>
      <c r="J86" s="7">
        <f t="shared" si="5"/>
        <v>5</v>
      </c>
      <c r="K86" s="7">
        <f t="shared" si="6"/>
        <v>16</v>
      </c>
    </row>
    <row r="87" spans="1:11" hidden="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si="4"/>
        <v>47</v>
      </c>
      <c r="J87" s="7">
        <f t="shared" si="5"/>
        <v>5</v>
      </c>
      <c r="K87" s="7">
        <f t="shared" si="6"/>
        <v>16</v>
      </c>
    </row>
    <row r="88" spans="1:11" hidden="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si="4"/>
        <v>18</v>
      </c>
      <c r="J88" s="7">
        <f t="shared" si="5"/>
        <v>5</v>
      </c>
      <c r="K88" s="7">
        <f t="shared" si="6"/>
        <v>17</v>
      </c>
    </row>
    <row r="89" spans="1:11" hidden="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si="4"/>
        <v>36</v>
      </c>
      <c r="J89" s="7">
        <f t="shared" si="5"/>
        <v>5</v>
      </c>
      <c r="K89" s="7">
        <f t="shared" si="6"/>
        <v>27</v>
      </c>
    </row>
    <row r="90" spans="1:11" hidden="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si="4"/>
        <v>36</v>
      </c>
      <c r="J90" s="7">
        <f t="shared" si="5"/>
        <v>5</v>
      </c>
      <c r="K90" s="7">
        <f t="shared" si="6"/>
        <v>31</v>
      </c>
    </row>
    <row r="91" spans="1:11" hidden="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si="4"/>
        <v>33</v>
      </c>
      <c r="J91" s="7">
        <f t="shared" si="5"/>
        <v>6</v>
      </c>
      <c r="K91" s="7">
        <f t="shared" si="6"/>
        <v>2</v>
      </c>
    </row>
    <row r="92" spans="1:11" hidden="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si="4"/>
        <v>32</v>
      </c>
      <c r="J92" s="7">
        <f t="shared" si="5"/>
        <v>6</v>
      </c>
      <c r="K92" s="7">
        <f t="shared" si="6"/>
        <v>3</v>
      </c>
    </row>
    <row r="93" spans="1:11" hidden="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si="4"/>
        <v>30</v>
      </c>
      <c r="J93" s="7">
        <f t="shared" si="5"/>
        <v>6</v>
      </c>
      <c r="K93" s="7">
        <f t="shared" si="6"/>
        <v>4</v>
      </c>
    </row>
    <row r="94" spans="1:11" hidden="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si="4"/>
        <v>28</v>
      </c>
      <c r="J94" s="7">
        <f t="shared" si="5"/>
        <v>6</v>
      </c>
      <c r="K94" s="7">
        <f t="shared" si="6"/>
        <v>4</v>
      </c>
    </row>
    <row r="95" spans="1:11" hidden="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si="4"/>
        <v>32</v>
      </c>
      <c r="J95" s="7">
        <f t="shared" si="5"/>
        <v>6</v>
      </c>
      <c r="K95" s="7">
        <f t="shared" si="6"/>
        <v>5</v>
      </c>
    </row>
    <row r="96" spans="1:11" hidden="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si="4"/>
        <v>20</v>
      </c>
      <c r="J96" s="7">
        <f t="shared" si="5"/>
        <v>6</v>
      </c>
      <c r="K96" s="7">
        <f t="shared" si="6"/>
        <v>6</v>
      </c>
    </row>
    <row r="97" spans="1:11" hidden="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si="4"/>
        <v>34</v>
      </c>
      <c r="J97" s="7">
        <f t="shared" si="5"/>
        <v>6</v>
      </c>
      <c r="K97" s="7">
        <f t="shared" si="6"/>
        <v>6</v>
      </c>
    </row>
    <row r="98" spans="1:11" hidden="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si="4"/>
        <v>42</v>
      </c>
      <c r="J98" s="7">
        <f t="shared" si="5"/>
        <v>6</v>
      </c>
      <c r="K98" s="7">
        <f t="shared" si="6"/>
        <v>6</v>
      </c>
    </row>
    <row r="99" spans="1:11" hidden="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si="4"/>
        <v>38</v>
      </c>
      <c r="J99" s="7">
        <f t="shared" si="5"/>
        <v>6</v>
      </c>
      <c r="K99" s="7">
        <f t="shared" si="6"/>
        <v>6</v>
      </c>
    </row>
    <row r="100" spans="1:11" hidden="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si="7">Anzeigejahr-YEAR(D100)</f>
        <v>25</v>
      </c>
      <c r="J100" s="7">
        <f t="shared" si="5"/>
        <v>6</v>
      </c>
      <c r="K100" s="7">
        <f t="shared" si="6"/>
        <v>10</v>
      </c>
    </row>
    <row r="101" spans="1:11" hidden="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si="7"/>
        <v>46</v>
      </c>
      <c r="J101" s="7">
        <f t="shared" si="5"/>
        <v>6</v>
      </c>
      <c r="K101" s="7">
        <f t="shared" si="6"/>
        <v>10</v>
      </c>
    </row>
    <row r="102" spans="1:11" hidden="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si="7"/>
        <v>49</v>
      </c>
      <c r="J102" s="7">
        <f t="shared" si="5"/>
        <v>6</v>
      </c>
      <c r="K102" s="7">
        <f t="shared" si="6"/>
        <v>10</v>
      </c>
    </row>
    <row r="103" spans="1:11" hidden="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si="7"/>
        <v>25</v>
      </c>
      <c r="J103" s="7">
        <f t="shared" si="5"/>
        <v>6</v>
      </c>
      <c r="K103" s="7">
        <f t="shared" si="6"/>
        <v>14</v>
      </c>
    </row>
    <row r="104" spans="1:11" hidden="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si="7"/>
        <v>22</v>
      </c>
      <c r="J104" s="7">
        <f t="shared" si="5"/>
        <v>6</v>
      </c>
      <c r="K104" s="7">
        <f t="shared" si="6"/>
        <v>15</v>
      </c>
    </row>
    <row r="105" spans="1:11" hidden="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si="7"/>
        <v>31</v>
      </c>
      <c r="J105" s="7">
        <f t="shared" si="5"/>
        <v>6</v>
      </c>
      <c r="K105" s="7">
        <f t="shared" si="6"/>
        <v>16</v>
      </c>
    </row>
    <row r="106" spans="1:11" hidden="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si="7"/>
        <v>38</v>
      </c>
      <c r="J106" s="7">
        <f t="shared" si="5"/>
        <v>6</v>
      </c>
      <c r="K106" s="7">
        <f t="shared" si="6"/>
        <v>20</v>
      </c>
    </row>
    <row r="107" spans="1:11" hidden="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si="7"/>
        <v>33</v>
      </c>
      <c r="J107" s="7">
        <f t="shared" si="5"/>
        <v>6</v>
      </c>
      <c r="K107" s="7">
        <f t="shared" si="6"/>
        <v>20</v>
      </c>
    </row>
    <row r="108" spans="1:11" hidden="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si="7"/>
        <v>63</v>
      </c>
      <c r="J108" s="7">
        <f t="shared" si="5"/>
        <v>6</v>
      </c>
      <c r="K108" s="7">
        <f t="shared" si="6"/>
        <v>23</v>
      </c>
    </row>
    <row r="109" spans="1:11" hidden="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si="7"/>
        <v>19</v>
      </c>
      <c r="J109" s="7">
        <f t="shared" si="5"/>
        <v>6</v>
      </c>
      <c r="K109" s="7">
        <f t="shared" si="6"/>
        <v>23</v>
      </c>
    </row>
    <row r="110" spans="1:11" hidden="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si="7"/>
        <v>37</v>
      </c>
      <c r="J110" s="7">
        <f t="shared" si="5"/>
        <v>6</v>
      </c>
      <c r="K110" s="7">
        <f t="shared" si="6"/>
        <v>26</v>
      </c>
    </row>
    <row r="111" spans="1:11" hidden="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si="7"/>
        <v>49</v>
      </c>
      <c r="J111" s="7">
        <f t="shared" si="5"/>
        <v>6</v>
      </c>
      <c r="K111" s="7">
        <f t="shared" si="6"/>
        <v>30</v>
      </c>
    </row>
    <row r="112" spans="1:11" hidden="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si="7"/>
        <v>29</v>
      </c>
      <c r="J112" s="7">
        <f t="shared" si="5"/>
        <v>7</v>
      </c>
      <c r="K112" s="7">
        <f t="shared" si="6"/>
        <v>5</v>
      </c>
    </row>
    <row r="113" spans="1:11" hidden="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si="7"/>
        <v>47</v>
      </c>
      <c r="J113" s="7">
        <f t="shared" si="5"/>
        <v>7</v>
      </c>
      <c r="K113" s="7">
        <f t="shared" si="6"/>
        <v>8</v>
      </c>
    </row>
    <row r="114" spans="1:11" hidden="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si="7"/>
        <v>20</v>
      </c>
      <c r="J114" s="7">
        <f t="shared" si="5"/>
        <v>7</v>
      </c>
      <c r="K114" s="7">
        <f t="shared" si="6"/>
        <v>10</v>
      </c>
    </row>
    <row r="115" spans="1:11" hidden="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si="7"/>
        <v>40</v>
      </c>
      <c r="J115" s="7">
        <f t="shared" si="5"/>
        <v>7</v>
      </c>
      <c r="K115" s="7">
        <f t="shared" si="6"/>
        <v>10</v>
      </c>
    </row>
    <row r="116" spans="1:11" hidden="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si="7"/>
        <v>51</v>
      </c>
      <c r="J116" s="7">
        <f t="shared" si="5"/>
        <v>7</v>
      </c>
      <c r="K116" s="7">
        <f t="shared" si="6"/>
        <v>12</v>
      </c>
    </row>
    <row r="117" spans="1:11" hidden="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si="7"/>
        <v>27</v>
      </c>
      <c r="J117" s="7">
        <f t="shared" si="5"/>
        <v>7</v>
      </c>
      <c r="K117" s="7">
        <f t="shared" si="6"/>
        <v>13</v>
      </c>
    </row>
    <row r="118" spans="1:11" hidden="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si="7"/>
        <v>47</v>
      </c>
      <c r="J118" s="7">
        <f t="shared" si="5"/>
        <v>7</v>
      </c>
      <c r="K118" s="7">
        <f t="shared" si="6"/>
        <v>24</v>
      </c>
    </row>
    <row r="119" spans="1:11" hidden="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si="7"/>
        <v>33</v>
      </c>
      <c r="J119" s="7">
        <f t="shared" si="5"/>
        <v>7</v>
      </c>
      <c r="K119" s="7">
        <f t="shared" si="6"/>
        <v>24</v>
      </c>
    </row>
    <row r="120" spans="1:11" hidden="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si="7"/>
        <v>37</v>
      </c>
      <c r="J120" s="7">
        <f t="shared" si="5"/>
        <v>7</v>
      </c>
      <c r="K120" s="7">
        <f t="shared" si="6"/>
        <v>26</v>
      </c>
    </row>
    <row r="121" spans="1:11" hidden="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si="7"/>
        <v>50</v>
      </c>
      <c r="J121" s="7">
        <f t="shared" si="5"/>
        <v>7</v>
      </c>
      <c r="K121" s="7">
        <f t="shared" si="6"/>
        <v>31</v>
      </c>
    </row>
    <row r="122" spans="1:11" hidden="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si="7"/>
        <v>35</v>
      </c>
      <c r="J122" s="7">
        <f t="shared" si="5"/>
        <v>7</v>
      </c>
      <c r="K122" s="7">
        <f t="shared" si="6"/>
        <v>31</v>
      </c>
    </row>
    <row r="123" spans="1:11" hidden="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si="7"/>
        <v>29</v>
      </c>
      <c r="J123" s="7">
        <f t="shared" si="5"/>
        <v>7</v>
      </c>
      <c r="K123" s="7">
        <f t="shared" si="6"/>
        <v>31</v>
      </c>
    </row>
    <row r="124" spans="1:11" hidden="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si="7"/>
        <v>20</v>
      </c>
      <c r="J124" s="7">
        <f t="shared" si="5"/>
        <v>8</v>
      </c>
      <c r="K124" s="7">
        <f t="shared" si="6"/>
        <v>6</v>
      </c>
    </row>
    <row r="125" spans="1:11" hidden="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si="7"/>
        <v>30</v>
      </c>
      <c r="J125" s="7">
        <f t="shared" si="5"/>
        <v>8</v>
      </c>
      <c r="K125" s="7">
        <f t="shared" si="6"/>
        <v>8</v>
      </c>
    </row>
    <row r="126" spans="1:11" hidden="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si="7"/>
        <v>34</v>
      </c>
      <c r="J126" s="7">
        <f t="shared" si="5"/>
        <v>8</v>
      </c>
      <c r="K126" s="7">
        <f t="shared" si="6"/>
        <v>10</v>
      </c>
    </row>
    <row r="127" spans="1:11" hidden="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si="7"/>
        <v>25</v>
      </c>
      <c r="J127" s="7">
        <f t="shared" si="5"/>
        <v>8</v>
      </c>
      <c r="K127" s="7">
        <f t="shared" si="6"/>
        <v>13</v>
      </c>
    </row>
    <row r="128" spans="1:11" hidden="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si="7"/>
        <v>34</v>
      </c>
      <c r="J128" s="7">
        <f t="shared" si="5"/>
        <v>8</v>
      </c>
      <c r="K128" s="7">
        <f t="shared" si="6"/>
        <v>16</v>
      </c>
    </row>
    <row r="129" spans="1:11" hidden="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si="7"/>
        <v>20</v>
      </c>
      <c r="J129" s="7">
        <f t="shared" si="5"/>
        <v>8</v>
      </c>
      <c r="K129" s="7">
        <f t="shared" si="6"/>
        <v>16</v>
      </c>
    </row>
    <row r="130" spans="1:11" hidden="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si="7"/>
        <v>60</v>
      </c>
      <c r="J130" s="7">
        <f t="shared" si="5"/>
        <v>8</v>
      </c>
      <c r="K130" s="7">
        <f t="shared" si="6"/>
        <v>20</v>
      </c>
    </row>
    <row r="131" spans="1:11" hidden="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si="7"/>
        <v>51</v>
      </c>
      <c r="J131" s="7">
        <f t="shared" si="5"/>
        <v>8</v>
      </c>
      <c r="K131" s="7">
        <f t="shared" si="6"/>
        <v>23</v>
      </c>
    </row>
    <row r="132" spans="1:11" hidden="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si="8">Anzeigejahr-YEAR(D132)</f>
        <v>33</v>
      </c>
      <c r="J132" s="7">
        <f t="shared" ref="J132:J195" si="9">MONTH(D132)</f>
        <v>8</v>
      </c>
      <c r="K132" s="7">
        <f t="shared" ref="K132:K195" si="10">DAY(D132)</f>
        <v>27</v>
      </c>
    </row>
    <row r="133" spans="1:11" hidden="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si="8"/>
        <v>20</v>
      </c>
      <c r="J133" s="7">
        <f t="shared" si="9"/>
        <v>8</v>
      </c>
      <c r="K133" s="7">
        <f t="shared" si="10"/>
        <v>27</v>
      </c>
    </row>
    <row r="134" spans="1:11" hidden="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si="8"/>
        <v>29</v>
      </c>
      <c r="J134" s="7">
        <f t="shared" si="9"/>
        <v>8</v>
      </c>
      <c r="K134" s="7">
        <f t="shared" si="10"/>
        <v>28</v>
      </c>
    </row>
    <row r="135" spans="1:11" hidden="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si="8"/>
        <v>29</v>
      </c>
      <c r="J135" s="7">
        <f t="shared" si="9"/>
        <v>8</v>
      </c>
      <c r="K135" s="7">
        <f t="shared" si="10"/>
        <v>29</v>
      </c>
    </row>
    <row r="136" spans="1:11" hidden="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si="8"/>
        <v>33</v>
      </c>
      <c r="J136" s="7">
        <f t="shared" si="9"/>
        <v>8</v>
      </c>
      <c r="K136" s="7">
        <f t="shared" si="10"/>
        <v>30</v>
      </c>
    </row>
    <row r="137" spans="1:11" hidden="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si="8"/>
        <v>38</v>
      </c>
      <c r="J137" s="7">
        <f t="shared" si="9"/>
        <v>8</v>
      </c>
      <c r="K137" s="7">
        <f t="shared" si="10"/>
        <v>31</v>
      </c>
    </row>
    <row r="138" spans="1:11" hidden="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si="8"/>
        <v>20</v>
      </c>
      <c r="J138" s="7">
        <f t="shared" si="9"/>
        <v>9</v>
      </c>
      <c r="K138" s="7">
        <f t="shared" si="10"/>
        <v>2</v>
      </c>
    </row>
    <row r="139" spans="1:11" hidden="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si="8"/>
        <v>40</v>
      </c>
      <c r="J139" s="7">
        <f t="shared" si="9"/>
        <v>9</v>
      </c>
      <c r="K139" s="7">
        <f t="shared" si="10"/>
        <v>5</v>
      </c>
    </row>
    <row r="140" spans="1:11" hidden="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si="8"/>
        <v>51</v>
      </c>
      <c r="J140" s="7">
        <f t="shared" si="9"/>
        <v>9</v>
      </c>
      <c r="K140" s="7">
        <f t="shared" si="10"/>
        <v>6</v>
      </c>
    </row>
    <row r="141" spans="1:11" hidden="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si="8"/>
        <v>21</v>
      </c>
      <c r="J141" s="7">
        <f t="shared" si="9"/>
        <v>9</v>
      </c>
      <c r="K141" s="7">
        <f t="shared" si="10"/>
        <v>7</v>
      </c>
    </row>
    <row r="142" spans="1:11" hidden="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si="8"/>
        <v>43</v>
      </c>
      <c r="J142" s="7">
        <f t="shared" si="9"/>
        <v>9</v>
      </c>
      <c r="K142" s="7">
        <f t="shared" si="10"/>
        <v>9</v>
      </c>
    </row>
    <row r="143" spans="1:11" hidden="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si="8"/>
        <v>34</v>
      </c>
      <c r="J143" s="7">
        <f t="shared" si="9"/>
        <v>9</v>
      </c>
      <c r="K143" s="7">
        <f t="shared" si="10"/>
        <v>13</v>
      </c>
    </row>
    <row r="144" spans="1:11" hidden="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si="8"/>
        <v>48</v>
      </c>
      <c r="J144" s="7">
        <f t="shared" si="9"/>
        <v>9</v>
      </c>
      <c r="K144" s="7">
        <f t="shared" si="10"/>
        <v>14</v>
      </c>
    </row>
    <row r="145" spans="1:11" hidden="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si="8"/>
        <v>51</v>
      </c>
      <c r="J145" s="7">
        <f t="shared" si="9"/>
        <v>9</v>
      </c>
      <c r="K145" s="7">
        <f t="shared" si="10"/>
        <v>15</v>
      </c>
    </row>
    <row r="146" spans="1:11" hidden="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si="8"/>
        <v>27</v>
      </c>
      <c r="J146" s="7">
        <f t="shared" si="9"/>
        <v>9</v>
      </c>
      <c r="K146" s="7">
        <f t="shared" si="10"/>
        <v>15</v>
      </c>
    </row>
    <row r="147" spans="1:11" hidden="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si="8"/>
        <v>31</v>
      </c>
      <c r="J147" s="7">
        <f t="shared" si="9"/>
        <v>9</v>
      </c>
      <c r="K147" s="7">
        <f t="shared" si="10"/>
        <v>17</v>
      </c>
    </row>
    <row r="148" spans="1:11" hidden="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si="8"/>
        <v>47</v>
      </c>
      <c r="J148" s="7">
        <f t="shared" si="9"/>
        <v>9</v>
      </c>
      <c r="K148" s="7">
        <f t="shared" si="10"/>
        <v>18</v>
      </c>
    </row>
    <row r="149" spans="1:11" hidden="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si="8"/>
        <v>42</v>
      </c>
      <c r="J149" s="7">
        <f t="shared" si="9"/>
        <v>9</v>
      </c>
      <c r="K149" s="7">
        <f t="shared" si="10"/>
        <v>19</v>
      </c>
    </row>
    <row r="150" spans="1:11" hidden="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si="8"/>
        <v>49</v>
      </c>
      <c r="J150" s="7">
        <f t="shared" si="9"/>
        <v>9</v>
      </c>
      <c r="K150" s="7">
        <f t="shared" si="10"/>
        <v>21</v>
      </c>
    </row>
    <row r="151" spans="1:11" hidden="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si="8"/>
        <v>30</v>
      </c>
      <c r="J151" s="7">
        <f t="shared" si="9"/>
        <v>9</v>
      </c>
      <c r="K151" s="7">
        <f t="shared" si="10"/>
        <v>21</v>
      </c>
    </row>
    <row r="152" spans="1:11" hidden="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si="8"/>
        <v>35</v>
      </c>
      <c r="J152" s="7">
        <f t="shared" si="9"/>
        <v>9</v>
      </c>
      <c r="K152" s="7">
        <f t="shared" si="10"/>
        <v>23</v>
      </c>
    </row>
    <row r="153" spans="1:11" hidden="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si="8"/>
        <v>39</v>
      </c>
      <c r="J153" s="7">
        <f t="shared" si="9"/>
        <v>9</v>
      </c>
      <c r="K153" s="7">
        <f t="shared" si="10"/>
        <v>26</v>
      </c>
    </row>
    <row r="154" spans="1:11" hidden="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si="8"/>
        <v>33</v>
      </c>
      <c r="J154" s="7">
        <f t="shared" si="9"/>
        <v>9</v>
      </c>
      <c r="K154" s="7">
        <f t="shared" si="10"/>
        <v>26</v>
      </c>
    </row>
    <row r="155" spans="1:11" hidden="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si="8"/>
        <v>21</v>
      </c>
      <c r="J155" s="7">
        <f t="shared" si="9"/>
        <v>10</v>
      </c>
      <c r="K155" s="7">
        <f t="shared" si="10"/>
        <v>2</v>
      </c>
    </row>
    <row r="156" spans="1:11" hidden="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si="8"/>
        <v>23</v>
      </c>
      <c r="J156" s="7">
        <f t="shared" si="9"/>
        <v>10</v>
      </c>
      <c r="K156" s="7">
        <f t="shared" si="10"/>
        <v>4</v>
      </c>
    </row>
    <row r="157" spans="1:11" hidden="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si="8"/>
        <v>26</v>
      </c>
      <c r="J157" s="7">
        <f t="shared" si="9"/>
        <v>10</v>
      </c>
      <c r="K157" s="7">
        <f t="shared" si="10"/>
        <v>5</v>
      </c>
    </row>
    <row r="158" spans="1:11" hidden="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si="8"/>
        <v>26</v>
      </c>
      <c r="J158" s="7">
        <f t="shared" si="9"/>
        <v>10</v>
      </c>
      <c r="K158" s="7">
        <f t="shared" si="10"/>
        <v>7</v>
      </c>
    </row>
    <row r="159" spans="1:11" hidden="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si="8"/>
        <v>41</v>
      </c>
      <c r="J159" s="7">
        <f t="shared" si="9"/>
        <v>10</v>
      </c>
      <c r="K159" s="7">
        <f t="shared" si="10"/>
        <v>7</v>
      </c>
    </row>
    <row r="160" spans="1:11" hidden="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si="8"/>
        <v>20</v>
      </c>
      <c r="J160" s="7">
        <f t="shared" si="9"/>
        <v>10</v>
      </c>
      <c r="K160" s="7">
        <f t="shared" si="10"/>
        <v>16</v>
      </c>
    </row>
    <row r="161" spans="1:11" hidden="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si="8"/>
        <v>36</v>
      </c>
      <c r="J161" s="7">
        <f t="shared" si="9"/>
        <v>10</v>
      </c>
      <c r="K161" s="7">
        <f t="shared" si="10"/>
        <v>17</v>
      </c>
    </row>
    <row r="162" spans="1:11" hidden="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si="8"/>
        <v>28</v>
      </c>
      <c r="J162" s="7">
        <f t="shared" si="9"/>
        <v>10</v>
      </c>
      <c r="K162" s="7">
        <f t="shared" si="10"/>
        <v>19</v>
      </c>
    </row>
    <row r="163" spans="1:11" hidden="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si="8"/>
        <v>64</v>
      </c>
      <c r="J163" s="7">
        <f t="shared" si="9"/>
        <v>10</v>
      </c>
      <c r="K163" s="7">
        <f t="shared" si="10"/>
        <v>21</v>
      </c>
    </row>
    <row r="164" spans="1:11" hidden="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si="11">Anzeigejahr-YEAR(D164)</f>
        <v>20</v>
      </c>
      <c r="J164" s="7">
        <f t="shared" si="9"/>
        <v>10</v>
      </c>
      <c r="K164" s="7">
        <f t="shared" si="10"/>
        <v>25</v>
      </c>
    </row>
    <row r="165" spans="1:11" hidden="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si="11"/>
        <v>30</v>
      </c>
      <c r="J165" s="7">
        <f t="shared" si="9"/>
        <v>10</v>
      </c>
      <c r="K165" s="7">
        <f t="shared" si="10"/>
        <v>26</v>
      </c>
    </row>
    <row r="166" spans="1:11" hidden="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si="11"/>
        <v>33</v>
      </c>
      <c r="J166" s="7">
        <f t="shared" si="9"/>
        <v>10</v>
      </c>
      <c r="K166" s="7">
        <f t="shared" si="10"/>
        <v>28</v>
      </c>
    </row>
    <row r="167" spans="1:11" hidden="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si="11"/>
        <v>26</v>
      </c>
      <c r="J167" s="7">
        <f t="shared" si="9"/>
        <v>10</v>
      </c>
      <c r="K167" s="7">
        <f t="shared" si="10"/>
        <v>29</v>
      </c>
    </row>
    <row r="168" spans="1:11" hidden="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si="11"/>
        <v>35</v>
      </c>
      <c r="J168" s="7">
        <f t="shared" si="9"/>
        <v>10</v>
      </c>
      <c r="K168" s="7">
        <f t="shared" si="10"/>
        <v>29</v>
      </c>
    </row>
    <row r="169" spans="1:11" hidden="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si="11"/>
        <v>45</v>
      </c>
      <c r="J169" s="7">
        <f t="shared" si="9"/>
        <v>11</v>
      </c>
      <c r="K169" s="7">
        <f t="shared" si="10"/>
        <v>1</v>
      </c>
    </row>
    <row r="170" spans="1:11" hidden="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si="11"/>
        <v>29</v>
      </c>
      <c r="J170" s="7">
        <f t="shared" si="9"/>
        <v>11</v>
      </c>
      <c r="K170" s="7">
        <f t="shared" si="10"/>
        <v>2</v>
      </c>
    </row>
    <row r="171" spans="1:11" hidden="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si="11"/>
        <v>46</v>
      </c>
      <c r="J171" s="7">
        <f t="shared" si="9"/>
        <v>11</v>
      </c>
      <c r="K171" s="7">
        <f t="shared" si="10"/>
        <v>5</v>
      </c>
    </row>
    <row r="172" spans="1:11" hidden="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si="11"/>
        <v>23</v>
      </c>
      <c r="J172" s="7">
        <f t="shared" si="9"/>
        <v>11</v>
      </c>
      <c r="K172" s="7">
        <f t="shared" si="10"/>
        <v>6</v>
      </c>
    </row>
    <row r="173" spans="1:11" hidden="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si="11"/>
        <v>32</v>
      </c>
      <c r="J173" s="7">
        <f t="shared" si="9"/>
        <v>11</v>
      </c>
      <c r="K173" s="7">
        <f t="shared" si="10"/>
        <v>6</v>
      </c>
    </row>
    <row r="174" spans="1:11" hidden="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si="11"/>
        <v>24</v>
      </c>
      <c r="J174" s="7">
        <f t="shared" si="9"/>
        <v>11</v>
      </c>
      <c r="K174" s="7">
        <f t="shared" si="10"/>
        <v>6</v>
      </c>
    </row>
    <row r="175" spans="1:11" hidden="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si="11"/>
        <v>25</v>
      </c>
      <c r="J175" s="7">
        <f t="shared" si="9"/>
        <v>11</v>
      </c>
      <c r="K175" s="7">
        <f t="shared" si="10"/>
        <v>6</v>
      </c>
    </row>
    <row r="176" spans="1:11" hidden="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si="11"/>
        <v>24</v>
      </c>
      <c r="J176" s="7">
        <f t="shared" si="9"/>
        <v>11</v>
      </c>
      <c r="K176" s="7">
        <f t="shared" si="10"/>
        <v>7</v>
      </c>
    </row>
    <row r="177" spans="1:11" hidden="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si="11"/>
        <v>39</v>
      </c>
      <c r="J177" s="7">
        <f t="shared" si="9"/>
        <v>11</v>
      </c>
      <c r="K177" s="7">
        <f t="shared" si="10"/>
        <v>10</v>
      </c>
    </row>
    <row r="178" spans="1:11" hidden="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si="11"/>
        <v>32</v>
      </c>
      <c r="J178" s="7">
        <f t="shared" si="9"/>
        <v>11</v>
      </c>
      <c r="K178" s="7">
        <f t="shared" si="10"/>
        <v>11</v>
      </c>
    </row>
    <row r="179" spans="1:11" hidden="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si="11"/>
        <v>30</v>
      </c>
      <c r="J179" s="7">
        <f t="shared" si="9"/>
        <v>11</v>
      </c>
      <c r="K179" s="7">
        <f t="shared" si="10"/>
        <v>11</v>
      </c>
    </row>
    <row r="180" spans="1:11" hidden="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si="11"/>
        <v>31</v>
      </c>
      <c r="J180" s="7">
        <f t="shared" si="9"/>
        <v>11</v>
      </c>
      <c r="K180" s="7">
        <f t="shared" si="10"/>
        <v>12</v>
      </c>
    </row>
    <row r="181" spans="1:11" hidden="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si="11"/>
        <v>22</v>
      </c>
      <c r="J181" s="7">
        <f t="shared" si="9"/>
        <v>11</v>
      </c>
      <c r="K181" s="7">
        <f t="shared" si="10"/>
        <v>14</v>
      </c>
    </row>
    <row r="182" spans="1:11" hidden="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si="11"/>
        <v>34</v>
      </c>
      <c r="J182" s="7">
        <f t="shared" si="9"/>
        <v>11</v>
      </c>
      <c r="K182" s="7">
        <f t="shared" si="10"/>
        <v>15</v>
      </c>
    </row>
    <row r="183" spans="1:11" hidden="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si="11"/>
        <v>46</v>
      </c>
      <c r="J183" s="7">
        <f t="shared" si="9"/>
        <v>11</v>
      </c>
      <c r="K183" s="7">
        <f t="shared" si="10"/>
        <v>16</v>
      </c>
    </row>
    <row r="184" spans="1:11" hidden="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si="11"/>
        <v>22</v>
      </c>
      <c r="J184" s="7">
        <f t="shared" si="9"/>
        <v>11</v>
      </c>
      <c r="K184" s="7">
        <f t="shared" si="10"/>
        <v>16</v>
      </c>
    </row>
    <row r="185" spans="1:11" hidden="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si="11"/>
        <v>44</v>
      </c>
      <c r="J185" s="7">
        <f t="shared" si="9"/>
        <v>11</v>
      </c>
      <c r="K185" s="7">
        <f t="shared" si="10"/>
        <v>23</v>
      </c>
    </row>
    <row r="186" spans="1:11" hidden="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si="11"/>
        <v>35</v>
      </c>
      <c r="J186" s="7">
        <f t="shared" si="9"/>
        <v>11</v>
      </c>
      <c r="K186" s="7">
        <f t="shared" si="10"/>
        <v>23</v>
      </c>
    </row>
    <row r="187" spans="1:11" hidden="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si="11"/>
        <v>34</v>
      </c>
      <c r="J187" s="7">
        <f t="shared" si="9"/>
        <v>11</v>
      </c>
      <c r="K187" s="7">
        <f t="shared" si="10"/>
        <v>26</v>
      </c>
    </row>
    <row r="188" spans="1:11" hidden="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si="11"/>
        <v>59</v>
      </c>
      <c r="J188" s="7">
        <f t="shared" si="9"/>
        <v>11</v>
      </c>
      <c r="K188" s="7">
        <f t="shared" si="10"/>
        <v>29</v>
      </c>
    </row>
    <row r="189" spans="1:11" hidden="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si="11"/>
        <v>23</v>
      </c>
      <c r="J189" s="7">
        <f t="shared" si="9"/>
        <v>11</v>
      </c>
      <c r="K189" s="7">
        <f t="shared" si="10"/>
        <v>30</v>
      </c>
    </row>
    <row r="190" spans="1:11" hidden="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si="11"/>
        <v>42</v>
      </c>
      <c r="J190" s="7">
        <f t="shared" si="9"/>
        <v>12</v>
      </c>
      <c r="K190" s="7">
        <f t="shared" si="10"/>
        <v>4</v>
      </c>
    </row>
    <row r="191" spans="1:11" hidden="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si="11"/>
        <v>41</v>
      </c>
      <c r="J191" s="7">
        <f t="shared" si="9"/>
        <v>12</v>
      </c>
      <c r="K191" s="7">
        <f t="shared" si="10"/>
        <v>6</v>
      </c>
    </row>
    <row r="192" spans="1:11" hidden="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si="11"/>
        <v>60</v>
      </c>
      <c r="J192" s="7">
        <f t="shared" si="9"/>
        <v>12</v>
      </c>
      <c r="K192" s="7">
        <f t="shared" si="10"/>
        <v>8</v>
      </c>
    </row>
    <row r="193" spans="1:11" hidden="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si="11"/>
        <v>27</v>
      </c>
      <c r="J193" s="7">
        <f t="shared" si="9"/>
        <v>12</v>
      </c>
      <c r="K193" s="7">
        <f t="shared" si="10"/>
        <v>16</v>
      </c>
    </row>
    <row r="194" spans="1:11" hidden="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si="11"/>
        <v>31</v>
      </c>
      <c r="J194" s="7">
        <f t="shared" si="9"/>
        <v>12</v>
      </c>
      <c r="K194" s="7">
        <f t="shared" si="10"/>
        <v>18</v>
      </c>
    </row>
    <row r="195" spans="1:11" hidden="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si="11"/>
        <v>49</v>
      </c>
      <c r="J195" s="7">
        <f t="shared" si="9"/>
        <v>12</v>
      </c>
      <c r="K195" s="7">
        <f t="shared" si="10"/>
        <v>22</v>
      </c>
    </row>
    <row r="196" spans="1:1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si="11"/>
        <v>30</v>
      </c>
      <c r="J196" s="7">
        <f t="shared" ref="J196:J198" si="12">MONTH(D196)</f>
        <v>12</v>
      </c>
      <c r="K196" s="7">
        <f t="shared" ref="K196:K198" si="13">DAY(D196)</f>
        <v>24</v>
      </c>
    </row>
    <row r="197" spans="1:1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si="11"/>
        <v>30</v>
      </c>
      <c r="J197" s="7">
        <f t="shared" si="12"/>
        <v>12</v>
      </c>
      <c r="K197" s="7">
        <f t="shared" si="13"/>
        <v>25</v>
      </c>
    </row>
    <row r="198" spans="1:11" hidden="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si="11"/>
        <v>36</v>
      </c>
      <c r="J198" s="7">
        <f t="shared" si="12"/>
        <v>12</v>
      </c>
      <c r="K198" s="7">
        <f t="shared" si="13"/>
        <v>26</v>
      </c>
    </row>
  </sheetData>
  <autoFilter ref="A3:K198">
    <filterColumn colId="8">
      <filters>
        <filter val="30"/>
      </filters>
    </filterColumn>
    <filterColumn colId="9">
      <filters>
        <filter val="12"/>
      </filters>
    </filterColumn>
  </autoFilter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8"/>
  <sheetViews>
    <sheetView topLeftCell="C1" zoomScaleNormal="100" workbookViewId="0">
      <selection activeCell="L4" sqref="L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2.7109375" customWidth="1"/>
    <col min="4" max="4" width="10.7109375" bestFit="1" customWidth="1"/>
    <col min="5" max="5" width="12.140625" customWidth="1"/>
    <col min="6" max="6" width="10.28515625" customWidth="1"/>
    <col min="7" max="7" width="7.85546875" customWidth="1"/>
    <col min="8" max="8" width="11.42578125" customWidth="1"/>
    <col min="9" max="9" width="7.7109375" customWidth="1"/>
    <col min="10" max="10" width="9.42578125" customWidth="1"/>
    <col min="11" max="11" width="7.140625" customWidth="1"/>
    <col min="12" max="12" width="14.140625" customWidth="1"/>
  </cols>
  <sheetData>
    <row r="1" spans="1:12" ht="19.5" customHeight="1" x14ac:dyDescent="0.25">
      <c r="C1" s="5" t="s">
        <v>299</v>
      </c>
      <c r="D1" s="6">
        <f ca="1">YEAR(DATE(YEAR(TODAY()),MONTH(TODAY())+1,1))</f>
        <v>2012</v>
      </c>
    </row>
    <row r="3" spans="1:12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0" t="s">
        <v>300</v>
      </c>
      <c r="J3" s="10" t="s">
        <v>301</v>
      </c>
      <c r="K3" s="10" t="s">
        <v>302</v>
      </c>
      <c r="L3" s="10" t="s">
        <v>307</v>
      </c>
    </row>
    <row r="4" spans="1:12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ca="1" si="0">Anzeigejahr-YEAR(D4)</f>
        <v>50</v>
      </c>
      <c r="J4" s="7">
        <f t="shared" ref="J4:J67" si="1">MONTH(D4)</f>
        <v>1</v>
      </c>
      <c r="K4" s="7">
        <f t="shared" ref="K4:K67" si="2">DAY(D4)</f>
        <v>1</v>
      </c>
      <c r="L4" t="b">
        <f ca="1">AND($I4=30,$J4=MONTH(DATE(YEAR(TODAY()),MONTH(TODAY())+1,1)))</f>
        <v>0</v>
      </c>
    </row>
    <row r="5" spans="1:12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ca="1" si="0"/>
        <v>34</v>
      </c>
      <c r="J5" s="7">
        <f t="shared" si="1"/>
        <v>1</v>
      </c>
      <c r="K5" s="7">
        <f t="shared" si="2"/>
        <v>4</v>
      </c>
      <c r="L5" t="b">
        <f t="shared" ref="L5:L68" ca="1" si="3">AND($I5=30,$J5=MONTH(DATE(YEAR(TODAY()),MONTH(TODAY())+1,1)))</f>
        <v>0</v>
      </c>
    </row>
    <row r="6" spans="1:12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ca="1" si="0"/>
        <v>48</v>
      </c>
      <c r="J6" s="7">
        <f t="shared" si="1"/>
        <v>1</v>
      </c>
      <c r="K6" s="7">
        <f t="shared" si="2"/>
        <v>7</v>
      </c>
      <c r="L6" t="b">
        <f t="shared" ca="1" si="3"/>
        <v>0</v>
      </c>
    </row>
    <row r="7" spans="1:12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ca="1" si="0"/>
        <v>17</v>
      </c>
      <c r="J7" s="7">
        <f t="shared" si="1"/>
        <v>1</v>
      </c>
      <c r="K7" s="7">
        <f t="shared" si="2"/>
        <v>7</v>
      </c>
      <c r="L7" t="b">
        <f t="shared" ca="1" si="3"/>
        <v>0</v>
      </c>
    </row>
    <row r="8" spans="1:12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ca="1" si="0"/>
        <v>28</v>
      </c>
      <c r="J8" s="7">
        <f t="shared" si="1"/>
        <v>1</v>
      </c>
      <c r="K8" s="7">
        <f t="shared" si="2"/>
        <v>7</v>
      </c>
      <c r="L8" t="b">
        <f t="shared" ca="1" si="3"/>
        <v>0</v>
      </c>
    </row>
    <row r="9" spans="1:12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ca="1" si="0"/>
        <v>34</v>
      </c>
      <c r="J9" s="7">
        <f t="shared" si="1"/>
        <v>1</v>
      </c>
      <c r="K9" s="7">
        <f t="shared" si="2"/>
        <v>8</v>
      </c>
      <c r="L9" t="b">
        <f t="shared" ca="1" si="3"/>
        <v>0</v>
      </c>
    </row>
    <row r="10" spans="1:12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ca="1" si="0"/>
        <v>35</v>
      </c>
      <c r="J10" s="7">
        <f t="shared" si="1"/>
        <v>1</v>
      </c>
      <c r="K10" s="7">
        <f t="shared" si="2"/>
        <v>8</v>
      </c>
      <c r="L10" t="b">
        <f t="shared" ca="1" si="3"/>
        <v>0</v>
      </c>
    </row>
    <row r="11" spans="1:12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ca="1" si="0"/>
        <v>29</v>
      </c>
      <c r="J11" s="7">
        <f t="shared" si="1"/>
        <v>1</v>
      </c>
      <c r="K11" s="7">
        <f t="shared" si="2"/>
        <v>9</v>
      </c>
      <c r="L11" t="b">
        <f t="shared" ca="1" si="3"/>
        <v>0</v>
      </c>
    </row>
    <row r="12" spans="1:12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ca="1" si="0"/>
        <v>34</v>
      </c>
      <c r="J12" s="7">
        <f t="shared" si="1"/>
        <v>1</v>
      </c>
      <c r="K12" s="7">
        <f t="shared" si="2"/>
        <v>11</v>
      </c>
      <c r="L12" t="b">
        <f t="shared" ca="1" si="3"/>
        <v>0</v>
      </c>
    </row>
    <row r="13" spans="1:12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ca="1" si="0"/>
        <v>37</v>
      </c>
      <c r="J13" s="7">
        <f t="shared" si="1"/>
        <v>1</v>
      </c>
      <c r="K13" s="7">
        <f t="shared" si="2"/>
        <v>11</v>
      </c>
      <c r="L13" t="b">
        <f t="shared" ca="1" si="3"/>
        <v>0</v>
      </c>
    </row>
    <row r="14" spans="1:12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ca="1" si="0"/>
        <v>31</v>
      </c>
      <c r="J14" s="7">
        <f t="shared" si="1"/>
        <v>1</v>
      </c>
      <c r="K14" s="7">
        <f t="shared" si="2"/>
        <v>11</v>
      </c>
      <c r="L14" t="b">
        <f t="shared" ca="1" si="3"/>
        <v>0</v>
      </c>
    </row>
    <row r="15" spans="1:12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ca="1" si="0"/>
        <v>32</v>
      </c>
      <c r="J15" s="7">
        <f t="shared" si="1"/>
        <v>1</v>
      </c>
      <c r="K15" s="7">
        <f t="shared" si="2"/>
        <v>13</v>
      </c>
      <c r="L15" t="b">
        <f t="shared" ca="1" si="3"/>
        <v>0</v>
      </c>
    </row>
    <row r="16" spans="1:12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ca="1" si="0"/>
        <v>30</v>
      </c>
      <c r="J16" s="7">
        <f t="shared" si="1"/>
        <v>1</v>
      </c>
      <c r="K16" s="7">
        <f t="shared" si="2"/>
        <v>14</v>
      </c>
      <c r="L16" t="b">
        <f t="shared" ca="1" si="3"/>
        <v>0</v>
      </c>
    </row>
    <row r="17" spans="1:12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ca="1" si="0"/>
        <v>41</v>
      </c>
      <c r="J17" s="7">
        <f t="shared" si="1"/>
        <v>1</v>
      </c>
      <c r="K17" s="7">
        <f t="shared" si="2"/>
        <v>15</v>
      </c>
      <c r="L17" t="b">
        <f t="shared" ca="1" si="3"/>
        <v>0</v>
      </c>
    </row>
    <row r="18" spans="1:12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ca="1" si="0"/>
        <v>36</v>
      </c>
      <c r="J18" s="7">
        <f t="shared" si="1"/>
        <v>1</v>
      </c>
      <c r="K18" s="7">
        <f t="shared" si="2"/>
        <v>15</v>
      </c>
      <c r="L18" t="b">
        <f t="shared" ca="1" si="3"/>
        <v>0</v>
      </c>
    </row>
    <row r="19" spans="1:12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ca="1" si="0"/>
        <v>33</v>
      </c>
      <c r="J19" s="7">
        <f t="shared" si="1"/>
        <v>1</v>
      </c>
      <c r="K19" s="7">
        <f t="shared" si="2"/>
        <v>17</v>
      </c>
      <c r="L19" t="b">
        <f t="shared" ca="1" si="3"/>
        <v>0</v>
      </c>
    </row>
    <row r="20" spans="1:12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ca="1" si="0"/>
        <v>30</v>
      </c>
      <c r="J20" s="7">
        <f t="shared" si="1"/>
        <v>1</v>
      </c>
      <c r="K20" s="7">
        <f t="shared" si="2"/>
        <v>17</v>
      </c>
      <c r="L20" t="b">
        <f t="shared" ca="1" si="3"/>
        <v>0</v>
      </c>
    </row>
    <row r="21" spans="1:12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ca="1" si="0"/>
        <v>31</v>
      </c>
      <c r="J21" s="7">
        <f t="shared" si="1"/>
        <v>1</v>
      </c>
      <c r="K21" s="7">
        <f t="shared" si="2"/>
        <v>17</v>
      </c>
      <c r="L21" t="b">
        <f t="shared" ca="1" si="3"/>
        <v>0</v>
      </c>
    </row>
    <row r="22" spans="1:12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ca="1" si="0"/>
        <v>27</v>
      </c>
      <c r="J22" s="7">
        <f t="shared" si="1"/>
        <v>1</v>
      </c>
      <c r="K22" s="7">
        <f t="shared" si="2"/>
        <v>17</v>
      </c>
      <c r="L22" t="b">
        <f t="shared" ca="1" si="3"/>
        <v>0</v>
      </c>
    </row>
    <row r="23" spans="1:12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ca="1" si="0"/>
        <v>25</v>
      </c>
      <c r="J23" s="7">
        <f t="shared" si="1"/>
        <v>1</v>
      </c>
      <c r="K23" s="7">
        <f t="shared" si="2"/>
        <v>22</v>
      </c>
      <c r="L23" t="b">
        <f t="shared" ca="1" si="3"/>
        <v>0</v>
      </c>
    </row>
    <row r="24" spans="1:12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ca="1" si="0"/>
        <v>45</v>
      </c>
      <c r="J24" s="7">
        <f t="shared" si="1"/>
        <v>1</v>
      </c>
      <c r="K24" s="7">
        <f t="shared" si="2"/>
        <v>22</v>
      </c>
      <c r="L24" t="b">
        <f t="shared" ca="1" si="3"/>
        <v>0</v>
      </c>
    </row>
    <row r="25" spans="1:12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ca="1" si="0"/>
        <v>25</v>
      </c>
      <c r="J25" s="7">
        <f t="shared" si="1"/>
        <v>1</v>
      </c>
      <c r="K25" s="7">
        <f t="shared" si="2"/>
        <v>23</v>
      </c>
      <c r="L25" t="b">
        <f t="shared" ca="1" si="3"/>
        <v>0</v>
      </c>
    </row>
    <row r="26" spans="1:12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ca="1" si="0"/>
        <v>23</v>
      </c>
      <c r="J26" s="7">
        <f t="shared" si="1"/>
        <v>1</v>
      </c>
      <c r="K26" s="7">
        <f t="shared" si="2"/>
        <v>24</v>
      </c>
      <c r="L26" t="b">
        <f t="shared" ca="1" si="3"/>
        <v>0</v>
      </c>
    </row>
    <row r="27" spans="1:12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ca="1" si="0"/>
        <v>26</v>
      </c>
      <c r="J27" s="7">
        <f t="shared" si="1"/>
        <v>1</v>
      </c>
      <c r="K27" s="7">
        <f t="shared" si="2"/>
        <v>24</v>
      </c>
      <c r="L27" t="b">
        <f t="shared" ca="1" si="3"/>
        <v>0</v>
      </c>
    </row>
    <row r="28" spans="1:12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ca="1" si="0"/>
        <v>19</v>
      </c>
      <c r="J28" s="7">
        <f t="shared" si="1"/>
        <v>1</v>
      </c>
      <c r="K28" s="7">
        <f t="shared" si="2"/>
        <v>25</v>
      </c>
      <c r="L28" t="b">
        <f t="shared" ca="1" si="3"/>
        <v>0</v>
      </c>
    </row>
    <row r="29" spans="1:12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ca="1" si="0"/>
        <v>45</v>
      </c>
      <c r="J29" s="7">
        <f t="shared" si="1"/>
        <v>1</v>
      </c>
      <c r="K29" s="7">
        <f t="shared" si="2"/>
        <v>25</v>
      </c>
      <c r="L29" t="b">
        <f t="shared" ca="1" si="3"/>
        <v>0</v>
      </c>
    </row>
    <row r="30" spans="1:12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ca="1" si="0"/>
        <v>36</v>
      </c>
      <c r="J30" s="7">
        <f t="shared" si="1"/>
        <v>1</v>
      </c>
      <c r="K30" s="7">
        <f t="shared" si="2"/>
        <v>28</v>
      </c>
      <c r="L30" t="b">
        <f t="shared" ca="1" si="3"/>
        <v>0</v>
      </c>
    </row>
    <row r="31" spans="1:12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ca="1" si="0"/>
        <v>63</v>
      </c>
      <c r="J31" s="7">
        <f t="shared" si="1"/>
        <v>2</v>
      </c>
      <c r="K31" s="7">
        <f t="shared" si="2"/>
        <v>4</v>
      </c>
      <c r="L31" t="b">
        <f t="shared" ca="1" si="3"/>
        <v>0</v>
      </c>
    </row>
    <row r="32" spans="1:12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ca="1" si="0"/>
        <v>51</v>
      </c>
      <c r="J32" s="7">
        <f t="shared" si="1"/>
        <v>2</v>
      </c>
      <c r="K32" s="7">
        <f t="shared" si="2"/>
        <v>6</v>
      </c>
      <c r="L32" t="b">
        <f t="shared" ca="1" si="3"/>
        <v>0</v>
      </c>
    </row>
    <row r="33" spans="1:12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ca="1" si="0"/>
        <v>47</v>
      </c>
      <c r="J33" s="7">
        <f t="shared" si="1"/>
        <v>2</v>
      </c>
      <c r="K33" s="7">
        <f t="shared" si="2"/>
        <v>6</v>
      </c>
      <c r="L33" t="b">
        <f t="shared" ca="1" si="3"/>
        <v>0</v>
      </c>
    </row>
    <row r="34" spans="1:12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ca="1" si="0"/>
        <v>50</v>
      </c>
      <c r="J34" s="7">
        <f t="shared" si="1"/>
        <v>2</v>
      </c>
      <c r="K34" s="7">
        <f t="shared" si="2"/>
        <v>6</v>
      </c>
      <c r="L34" t="b">
        <f t="shared" ca="1" si="3"/>
        <v>0</v>
      </c>
    </row>
    <row r="35" spans="1:12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ca="1" si="0"/>
        <v>36</v>
      </c>
      <c r="J35" s="7">
        <f t="shared" si="1"/>
        <v>2</v>
      </c>
      <c r="K35" s="7">
        <f t="shared" si="2"/>
        <v>10</v>
      </c>
      <c r="L35" t="b">
        <f t="shared" ca="1" si="3"/>
        <v>0</v>
      </c>
    </row>
    <row r="36" spans="1:12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ca="1" si="4">Anzeigejahr-YEAR(D36)</f>
        <v>21</v>
      </c>
      <c r="J36" s="7">
        <f t="shared" si="1"/>
        <v>2</v>
      </c>
      <c r="K36" s="7">
        <f t="shared" si="2"/>
        <v>11</v>
      </c>
      <c r="L36" t="b">
        <f t="shared" ca="1" si="3"/>
        <v>0</v>
      </c>
    </row>
    <row r="37" spans="1:12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ca="1" si="4"/>
        <v>22</v>
      </c>
      <c r="J37" s="7">
        <f t="shared" si="1"/>
        <v>2</v>
      </c>
      <c r="K37" s="7">
        <f t="shared" si="2"/>
        <v>13</v>
      </c>
      <c r="L37" t="b">
        <f t="shared" ca="1" si="3"/>
        <v>0</v>
      </c>
    </row>
    <row r="38" spans="1:12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ca="1" si="4"/>
        <v>49</v>
      </c>
      <c r="J38" s="7">
        <f t="shared" si="1"/>
        <v>2</v>
      </c>
      <c r="K38" s="7">
        <f t="shared" si="2"/>
        <v>15</v>
      </c>
      <c r="L38" t="b">
        <f t="shared" ca="1" si="3"/>
        <v>0</v>
      </c>
    </row>
    <row r="39" spans="1:12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ca="1" si="4"/>
        <v>36</v>
      </c>
      <c r="J39" s="7">
        <f t="shared" si="1"/>
        <v>2</v>
      </c>
      <c r="K39" s="7">
        <f t="shared" si="2"/>
        <v>20</v>
      </c>
      <c r="L39" t="b">
        <f t="shared" ca="1" si="3"/>
        <v>0</v>
      </c>
    </row>
    <row r="40" spans="1:12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ca="1" si="4"/>
        <v>43</v>
      </c>
      <c r="J40" s="7">
        <f t="shared" si="1"/>
        <v>2</v>
      </c>
      <c r="K40" s="7">
        <f t="shared" si="2"/>
        <v>22</v>
      </c>
      <c r="L40" t="b">
        <f t="shared" ca="1" si="3"/>
        <v>0</v>
      </c>
    </row>
    <row r="41" spans="1:12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ca="1" si="4"/>
        <v>31</v>
      </c>
      <c r="J41" s="7">
        <f t="shared" si="1"/>
        <v>2</v>
      </c>
      <c r="K41" s="7">
        <f t="shared" si="2"/>
        <v>22</v>
      </c>
      <c r="L41" t="b">
        <f t="shared" ca="1" si="3"/>
        <v>0</v>
      </c>
    </row>
    <row r="42" spans="1:12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ca="1" si="4"/>
        <v>30</v>
      </c>
      <c r="J42" s="7">
        <f t="shared" si="1"/>
        <v>2</v>
      </c>
      <c r="K42" s="7">
        <f t="shared" si="2"/>
        <v>23</v>
      </c>
      <c r="L42" t="b">
        <f t="shared" ca="1" si="3"/>
        <v>0</v>
      </c>
    </row>
    <row r="43" spans="1:12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ca="1" si="4"/>
        <v>21</v>
      </c>
      <c r="J43" s="7">
        <f t="shared" si="1"/>
        <v>2</v>
      </c>
      <c r="K43" s="7">
        <f t="shared" si="2"/>
        <v>23</v>
      </c>
      <c r="L43" t="b">
        <f t="shared" ca="1" si="3"/>
        <v>0</v>
      </c>
    </row>
    <row r="44" spans="1:12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ca="1" si="4"/>
        <v>31</v>
      </c>
      <c r="J44" s="7">
        <f t="shared" si="1"/>
        <v>2</v>
      </c>
      <c r="K44" s="7">
        <f t="shared" si="2"/>
        <v>23</v>
      </c>
      <c r="L44" t="b">
        <f t="shared" ca="1" si="3"/>
        <v>0</v>
      </c>
    </row>
    <row r="45" spans="1:12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ca="1" si="4"/>
        <v>50</v>
      </c>
      <c r="J45" s="7">
        <f t="shared" si="1"/>
        <v>2</v>
      </c>
      <c r="K45" s="7">
        <f t="shared" si="2"/>
        <v>26</v>
      </c>
      <c r="L45" t="b">
        <f t="shared" ca="1" si="3"/>
        <v>0</v>
      </c>
    </row>
    <row r="46" spans="1:12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ca="1" si="4"/>
        <v>36</v>
      </c>
      <c r="J46" s="7">
        <f t="shared" si="1"/>
        <v>2</v>
      </c>
      <c r="K46" s="7">
        <f t="shared" si="2"/>
        <v>28</v>
      </c>
      <c r="L46" t="b">
        <f t="shared" ca="1" si="3"/>
        <v>0</v>
      </c>
    </row>
    <row r="47" spans="1:12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ca="1" si="4"/>
        <v>49</v>
      </c>
      <c r="J47" s="7">
        <f t="shared" si="1"/>
        <v>3</v>
      </c>
      <c r="K47" s="7">
        <f t="shared" si="2"/>
        <v>1</v>
      </c>
      <c r="L47" t="b">
        <f t="shared" ca="1" si="3"/>
        <v>0</v>
      </c>
    </row>
    <row r="48" spans="1:12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ca="1" si="4"/>
        <v>34</v>
      </c>
      <c r="J48" s="7">
        <f t="shared" si="1"/>
        <v>3</v>
      </c>
      <c r="K48" s="7">
        <f t="shared" si="2"/>
        <v>1</v>
      </c>
      <c r="L48" t="b">
        <f t="shared" ca="1" si="3"/>
        <v>0</v>
      </c>
    </row>
    <row r="49" spans="1:12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ca="1" si="4"/>
        <v>24</v>
      </c>
      <c r="J49" s="7">
        <f t="shared" si="1"/>
        <v>3</v>
      </c>
      <c r="K49" s="7">
        <f t="shared" si="2"/>
        <v>5</v>
      </c>
      <c r="L49" t="b">
        <f t="shared" ca="1" si="3"/>
        <v>0</v>
      </c>
    </row>
    <row r="50" spans="1:12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ca="1" si="4"/>
        <v>27</v>
      </c>
      <c r="J50" s="7">
        <f t="shared" si="1"/>
        <v>3</v>
      </c>
      <c r="K50" s="7">
        <f t="shared" si="2"/>
        <v>6</v>
      </c>
      <c r="L50" t="b">
        <f t="shared" ca="1" si="3"/>
        <v>0</v>
      </c>
    </row>
    <row r="51" spans="1:12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ca="1" si="4"/>
        <v>28</v>
      </c>
      <c r="J51" s="7">
        <f t="shared" si="1"/>
        <v>3</v>
      </c>
      <c r="K51" s="7">
        <f t="shared" si="2"/>
        <v>7</v>
      </c>
      <c r="L51" t="b">
        <f t="shared" ca="1" si="3"/>
        <v>0</v>
      </c>
    </row>
    <row r="52" spans="1:12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ca="1" si="4"/>
        <v>42</v>
      </c>
      <c r="J52" s="7">
        <f t="shared" si="1"/>
        <v>3</v>
      </c>
      <c r="K52" s="7">
        <f t="shared" si="2"/>
        <v>13</v>
      </c>
      <c r="L52" t="b">
        <f t="shared" ca="1" si="3"/>
        <v>0</v>
      </c>
    </row>
    <row r="53" spans="1:12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ca="1" si="4"/>
        <v>36</v>
      </c>
      <c r="J53" s="7">
        <f t="shared" si="1"/>
        <v>3</v>
      </c>
      <c r="K53" s="7">
        <f t="shared" si="2"/>
        <v>15</v>
      </c>
      <c r="L53" t="b">
        <f t="shared" ca="1" si="3"/>
        <v>0</v>
      </c>
    </row>
    <row r="54" spans="1:12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ca="1" si="4"/>
        <v>40</v>
      </c>
      <c r="J54" s="7">
        <f t="shared" si="1"/>
        <v>3</v>
      </c>
      <c r="K54" s="7">
        <f t="shared" si="2"/>
        <v>18</v>
      </c>
      <c r="L54" t="b">
        <f t="shared" ca="1" si="3"/>
        <v>0</v>
      </c>
    </row>
    <row r="55" spans="1:12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ca="1" si="4"/>
        <v>19</v>
      </c>
      <c r="J55" s="7">
        <f t="shared" si="1"/>
        <v>3</v>
      </c>
      <c r="K55" s="7">
        <f t="shared" si="2"/>
        <v>18</v>
      </c>
      <c r="L55" t="b">
        <f t="shared" ca="1" si="3"/>
        <v>0</v>
      </c>
    </row>
    <row r="56" spans="1:12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ca="1" si="4"/>
        <v>45</v>
      </c>
      <c r="J56" s="7">
        <f t="shared" si="1"/>
        <v>3</v>
      </c>
      <c r="K56" s="7">
        <f t="shared" si="2"/>
        <v>23</v>
      </c>
      <c r="L56" t="b">
        <f t="shared" ca="1" si="3"/>
        <v>0</v>
      </c>
    </row>
    <row r="57" spans="1:12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ca="1" si="4"/>
        <v>19</v>
      </c>
      <c r="J57" s="7">
        <f t="shared" si="1"/>
        <v>3</v>
      </c>
      <c r="K57" s="7">
        <f t="shared" si="2"/>
        <v>25</v>
      </c>
      <c r="L57" t="b">
        <f t="shared" ca="1" si="3"/>
        <v>0</v>
      </c>
    </row>
    <row r="58" spans="1:12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ca="1" si="4"/>
        <v>34</v>
      </c>
      <c r="J58" s="7">
        <f t="shared" si="1"/>
        <v>3</v>
      </c>
      <c r="K58" s="7">
        <f t="shared" si="2"/>
        <v>25</v>
      </c>
      <c r="L58" t="b">
        <f t="shared" ca="1" si="3"/>
        <v>0</v>
      </c>
    </row>
    <row r="59" spans="1:12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ca="1" si="4"/>
        <v>32</v>
      </c>
      <c r="J59" s="7">
        <f t="shared" si="1"/>
        <v>3</v>
      </c>
      <c r="K59" s="7">
        <f t="shared" si="2"/>
        <v>25</v>
      </c>
      <c r="L59" t="b">
        <f t="shared" ca="1" si="3"/>
        <v>0</v>
      </c>
    </row>
    <row r="60" spans="1:12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ca="1" si="4"/>
        <v>21</v>
      </c>
      <c r="J60" s="7">
        <f t="shared" si="1"/>
        <v>3</v>
      </c>
      <c r="K60" s="7">
        <f t="shared" si="2"/>
        <v>28</v>
      </c>
      <c r="L60" t="b">
        <f t="shared" ca="1" si="3"/>
        <v>0</v>
      </c>
    </row>
    <row r="61" spans="1:12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ca="1" si="4"/>
        <v>61</v>
      </c>
      <c r="J61" s="7">
        <f t="shared" si="1"/>
        <v>3</v>
      </c>
      <c r="K61" s="7">
        <f t="shared" si="2"/>
        <v>29</v>
      </c>
      <c r="L61" t="b">
        <f t="shared" ca="1" si="3"/>
        <v>0</v>
      </c>
    </row>
    <row r="62" spans="1:12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ca="1" si="4"/>
        <v>29</v>
      </c>
      <c r="J62" s="7">
        <f t="shared" si="1"/>
        <v>3</v>
      </c>
      <c r="K62" s="7">
        <f t="shared" si="2"/>
        <v>29</v>
      </c>
      <c r="L62" t="b">
        <f t="shared" ca="1" si="3"/>
        <v>0</v>
      </c>
    </row>
    <row r="63" spans="1:12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ca="1" si="4"/>
        <v>23</v>
      </c>
      <c r="J63" s="7">
        <f t="shared" si="1"/>
        <v>3</v>
      </c>
      <c r="K63" s="7">
        <f t="shared" si="2"/>
        <v>31</v>
      </c>
      <c r="L63" t="b">
        <f t="shared" ca="1" si="3"/>
        <v>0</v>
      </c>
    </row>
    <row r="64" spans="1:12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ca="1" si="4"/>
        <v>30</v>
      </c>
      <c r="J64" s="7">
        <f t="shared" si="1"/>
        <v>4</v>
      </c>
      <c r="K64" s="7">
        <f t="shared" si="2"/>
        <v>3</v>
      </c>
      <c r="L64" t="b">
        <f t="shared" ca="1" si="3"/>
        <v>0</v>
      </c>
    </row>
    <row r="65" spans="1:12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ca="1" si="4"/>
        <v>25</v>
      </c>
      <c r="J65" s="7">
        <f t="shared" si="1"/>
        <v>4</v>
      </c>
      <c r="K65" s="7">
        <f t="shared" si="2"/>
        <v>3</v>
      </c>
      <c r="L65" t="b">
        <f t="shared" ca="1" si="3"/>
        <v>0</v>
      </c>
    </row>
    <row r="66" spans="1:12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ca="1" si="4"/>
        <v>29</v>
      </c>
      <c r="J66" s="7">
        <f t="shared" si="1"/>
        <v>4</v>
      </c>
      <c r="K66" s="7">
        <f t="shared" si="2"/>
        <v>5</v>
      </c>
      <c r="L66" t="b">
        <f t="shared" ca="1" si="3"/>
        <v>0</v>
      </c>
    </row>
    <row r="67" spans="1:12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ca="1" si="4"/>
        <v>21</v>
      </c>
      <c r="J67" s="7">
        <f t="shared" si="1"/>
        <v>4</v>
      </c>
      <c r="K67" s="7">
        <f t="shared" si="2"/>
        <v>6</v>
      </c>
      <c r="L67" t="b">
        <f t="shared" ca="1" si="3"/>
        <v>0</v>
      </c>
    </row>
    <row r="68" spans="1:12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ca="1" si="5">Anzeigejahr-YEAR(D68)</f>
        <v>33</v>
      </c>
      <c r="J68" s="7">
        <f t="shared" ref="J68:J131" si="6">MONTH(D68)</f>
        <v>4</v>
      </c>
      <c r="K68" s="7">
        <f t="shared" ref="K68:K131" si="7">DAY(D68)</f>
        <v>7</v>
      </c>
      <c r="L68" t="b">
        <f t="shared" ca="1" si="3"/>
        <v>0</v>
      </c>
    </row>
    <row r="69" spans="1:12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ca="1" si="5"/>
        <v>22</v>
      </c>
      <c r="J69" s="7">
        <f t="shared" si="6"/>
        <v>4</v>
      </c>
      <c r="K69" s="7">
        <f t="shared" si="7"/>
        <v>9</v>
      </c>
      <c r="L69" t="b">
        <f t="shared" ref="L69:L132" ca="1" si="8">AND($I69=30,$J69=MONTH(DATE(YEAR(TODAY()),MONTH(TODAY())+1,1)))</f>
        <v>0</v>
      </c>
    </row>
    <row r="70" spans="1:12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ca="1" si="5"/>
        <v>26</v>
      </c>
      <c r="J70" s="7">
        <f t="shared" si="6"/>
        <v>4</v>
      </c>
      <c r="K70" s="7">
        <f t="shared" si="7"/>
        <v>12</v>
      </c>
      <c r="L70" t="b">
        <f t="shared" ca="1" si="8"/>
        <v>0</v>
      </c>
    </row>
    <row r="71" spans="1:12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ca="1" si="5"/>
        <v>33</v>
      </c>
      <c r="J71" s="7">
        <f t="shared" si="6"/>
        <v>4</v>
      </c>
      <c r="K71" s="7">
        <f t="shared" si="7"/>
        <v>13</v>
      </c>
      <c r="L71" t="b">
        <f t="shared" ca="1" si="8"/>
        <v>0</v>
      </c>
    </row>
    <row r="72" spans="1:12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ca="1" si="5"/>
        <v>19</v>
      </c>
      <c r="J72" s="7">
        <f t="shared" si="6"/>
        <v>4</v>
      </c>
      <c r="K72" s="7">
        <f t="shared" si="7"/>
        <v>14</v>
      </c>
      <c r="L72" t="b">
        <f t="shared" ca="1" si="8"/>
        <v>0</v>
      </c>
    </row>
    <row r="73" spans="1:12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ca="1" si="5"/>
        <v>63</v>
      </c>
      <c r="J73" s="7">
        <f t="shared" si="6"/>
        <v>4</v>
      </c>
      <c r="K73" s="7">
        <f t="shared" si="7"/>
        <v>16</v>
      </c>
      <c r="L73" t="b">
        <f t="shared" ca="1" si="8"/>
        <v>0</v>
      </c>
    </row>
    <row r="74" spans="1:12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ca="1" si="5"/>
        <v>42</v>
      </c>
      <c r="J74" s="7">
        <f t="shared" si="6"/>
        <v>4</v>
      </c>
      <c r="K74" s="7">
        <f t="shared" si="7"/>
        <v>23</v>
      </c>
      <c r="L74" t="b">
        <f t="shared" ca="1" si="8"/>
        <v>0</v>
      </c>
    </row>
    <row r="75" spans="1:12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ca="1" si="5"/>
        <v>47</v>
      </c>
      <c r="J75" s="7">
        <f t="shared" si="6"/>
        <v>4</v>
      </c>
      <c r="K75" s="7">
        <f t="shared" si="7"/>
        <v>23</v>
      </c>
      <c r="L75" t="b">
        <f t="shared" ca="1" si="8"/>
        <v>0</v>
      </c>
    </row>
    <row r="76" spans="1:12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ca="1" si="5"/>
        <v>46</v>
      </c>
      <c r="J76" s="7">
        <f t="shared" si="6"/>
        <v>4</v>
      </c>
      <c r="K76" s="7">
        <f t="shared" si="7"/>
        <v>25</v>
      </c>
      <c r="L76" t="b">
        <f t="shared" ca="1" si="8"/>
        <v>0</v>
      </c>
    </row>
    <row r="77" spans="1:12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ca="1" si="5"/>
        <v>48</v>
      </c>
      <c r="J77" s="7">
        <f t="shared" si="6"/>
        <v>4</v>
      </c>
      <c r="K77" s="7">
        <f t="shared" si="7"/>
        <v>28</v>
      </c>
      <c r="L77" t="b">
        <f t="shared" ca="1" si="8"/>
        <v>0</v>
      </c>
    </row>
    <row r="78" spans="1:12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ca="1" si="5"/>
        <v>36</v>
      </c>
      <c r="J78" s="7">
        <f t="shared" si="6"/>
        <v>5</v>
      </c>
      <c r="K78" s="7">
        <f t="shared" si="7"/>
        <v>1</v>
      </c>
      <c r="L78" t="b">
        <f t="shared" ca="1" si="8"/>
        <v>0</v>
      </c>
    </row>
    <row r="79" spans="1:12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ca="1" si="5"/>
        <v>49</v>
      </c>
      <c r="J79" s="7">
        <f t="shared" si="6"/>
        <v>5</v>
      </c>
      <c r="K79" s="7">
        <f t="shared" si="7"/>
        <v>5</v>
      </c>
      <c r="L79" t="b">
        <f t="shared" ca="1" si="8"/>
        <v>0</v>
      </c>
    </row>
    <row r="80" spans="1:12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ca="1" si="5"/>
        <v>36</v>
      </c>
      <c r="J80" s="7">
        <f t="shared" si="6"/>
        <v>5</v>
      </c>
      <c r="K80" s="7">
        <f t="shared" si="7"/>
        <v>7</v>
      </c>
      <c r="L80" t="b">
        <f t="shared" ca="1" si="8"/>
        <v>0</v>
      </c>
    </row>
    <row r="81" spans="1:12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ca="1" si="5"/>
        <v>39</v>
      </c>
      <c r="J81" s="7">
        <f t="shared" si="6"/>
        <v>5</v>
      </c>
      <c r="K81" s="7">
        <f t="shared" si="7"/>
        <v>8</v>
      </c>
      <c r="L81" t="b">
        <f t="shared" ca="1" si="8"/>
        <v>0</v>
      </c>
    </row>
    <row r="82" spans="1:12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ca="1" si="5"/>
        <v>30</v>
      </c>
      <c r="J82" s="7">
        <f t="shared" si="6"/>
        <v>5</v>
      </c>
      <c r="K82" s="7">
        <f t="shared" si="7"/>
        <v>11</v>
      </c>
      <c r="L82" t="b">
        <f t="shared" ca="1" si="8"/>
        <v>0</v>
      </c>
    </row>
    <row r="83" spans="1:12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ca="1" si="5"/>
        <v>43</v>
      </c>
      <c r="J83" s="7">
        <f t="shared" si="6"/>
        <v>5</v>
      </c>
      <c r="K83" s="7">
        <f t="shared" si="7"/>
        <v>13</v>
      </c>
      <c r="L83" t="b">
        <f t="shared" ca="1" si="8"/>
        <v>0</v>
      </c>
    </row>
    <row r="84" spans="1:12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ca="1" si="5"/>
        <v>39</v>
      </c>
      <c r="J84" s="7">
        <f t="shared" si="6"/>
        <v>5</v>
      </c>
      <c r="K84" s="7">
        <f t="shared" si="7"/>
        <v>14</v>
      </c>
      <c r="L84" t="b">
        <f t="shared" ca="1" si="8"/>
        <v>0</v>
      </c>
    </row>
    <row r="85" spans="1:12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ca="1" si="5"/>
        <v>25</v>
      </c>
      <c r="J85" s="7">
        <f t="shared" si="6"/>
        <v>5</v>
      </c>
      <c r="K85" s="7">
        <f t="shared" si="7"/>
        <v>15</v>
      </c>
      <c r="L85" t="b">
        <f t="shared" ca="1" si="8"/>
        <v>0</v>
      </c>
    </row>
    <row r="86" spans="1:12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ca="1" si="5"/>
        <v>51</v>
      </c>
      <c r="J86" s="7">
        <f t="shared" si="6"/>
        <v>5</v>
      </c>
      <c r="K86" s="7">
        <f t="shared" si="7"/>
        <v>16</v>
      </c>
      <c r="L86" t="b">
        <f t="shared" ca="1" si="8"/>
        <v>0</v>
      </c>
    </row>
    <row r="87" spans="1:12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ca="1" si="5"/>
        <v>47</v>
      </c>
      <c r="J87" s="7">
        <f t="shared" si="6"/>
        <v>5</v>
      </c>
      <c r="K87" s="7">
        <f t="shared" si="7"/>
        <v>16</v>
      </c>
      <c r="L87" t="b">
        <f t="shared" ca="1" si="8"/>
        <v>0</v>
      </c>
    </row>
    <row r="88" spans="1:12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ca="1" si="5"/>
        <v>18</v>
      </c>
      <c r="J88" s="7">
        <f t="shared" si="6"/>
        <v>5</v>
      </c>
      <c r="K88" s="7">
        <f t="shared" si="7"/>
        <v>17</v>
      </c>
      <c r="L88" t="b">
        <f t="shared" ca="1" si="8"/>
        <v>0</v>
      </c>
    </row>
    <row r="89" spans="1:12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ca="1" si="5"/>
        <v>36</v>
      </c>
      <c r="J89" s="7">
        <f t="shared" si="6"/>
        <v>5</v>
      </c>
      <c r="K89" s="7">
        <f t="shared" si="7"/>
        <v>27</v>
      </c>
      <c r="L89" t="b">
        <f t="shared" ca="1" si="8"/>
        <v>0</v>
      </c>
    </row>
    <row r="90" spans="1:12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ca="1" si="5"/>
        <v>36</v>
      </c>
      <c r="J90" s="7">
        <f t="shared" si="6"/>
        <v>5</v>
      </c>
      <c r="K90" s="7">
        <f t="shared" si="7"/>
        <v>31</v>
      </c>
      <c r="L90" t="b">
        <f t="shared" ca="1" si="8"/>
        <v>0</v>
      </c>
    </row>
    <row r="91" spans="1:12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ca="1" si="5"/>
        <v>33</v>
      </c>
      <c r="J91" s="7">
        <f t="shared" si="6"/>
        <v>6</v>
      </c>
      <c r="K91" s="7">
        <f t="shared" si="7"/>
        <v>2</v>
      </c>
      <c r="L91" t="b">
        <f t="shared" ca="1" si="8"/>
        <v>0</v>
      </c>
    </row>
    <row r="92" spans="1:12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ca="1" si="5"/>
        <v>32</v>
      </c>
      <c r="J92" s="7">
        <f t="shared" si="6"/>
        <v>6</v>
      </c>
      <c r="K92" s="7">
        <f t="shared" si="7"/>
        <v>3</v>
      </c>
      <c r="L92" t="b">
        <f t="shared" ca="1" si="8"/>
        <v>0</v>
      </c>
    </row>
    <row r="93" spans="1:12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ca="1" si="5"/>
        <v>30</v>
      </c>
      <c r="J93" s="7">
        <f t="shared" si="6"/>
        <v>6</v>
      </c>
      <c r="K93" s="7">
        <f t="shared" si="7"/>
        <v>4</v>
      </c>
      <c r="L93" t="b">
        <f t="shared" ca="1" si="8"/>
        <v>1</v>
      </c>
    </row>
    <row r="94" spans="1:12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ca="1" si="5"/>
        <v>28</v>
      </c>
      <c r="J94" s="7">
        <f t="shared" si="6"/>
        <v>6</v>
      </c>
      <c r="K94" s="7">
        <f t="shared" si="7"/>
        <v>4</v>
      </c>
      <c r="L94" t="b">
        <f t="shared" ca="1" si="8"/>
        <v>0</v>
      </c>
    </row>
    <row r="95" spans="1:12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ca="1" si="5"/>
        <v>32</v>
      </c>
      <c r="J95" s="7">
        <f t="shared" si="6"/>
        <v>6</v>
      </c>
      <c r="K95" s="7">
        <f t="shared" si="7"/>
        <v>5</v>
      </c>
      <c r="L95" t="b">
        <f t="shared" ca="1" si="8"/>
        <v>0</v>
      </c>
    </row>
    <row r="96" spans="1:12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ca="1" si="5"/>
        <v>20</v>
      </c>
      <c r="J96" s="7">
        <f t="shared" si="6"/>
        <v>6</v>
      </c>
      <c r="K96" s="7">
        <f t="shared" si="7"/>
        <v>6</v>
      </c>
      <c r="L96" t="b">
        <f t="shared" ca="1" si="8"/>
        <v>0</v>
      </c>
    </row>
    <row r="97" spans="1:12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ca="1" si="5"/>
        <v>34</v>
      </c>
      <c r="J97" s="7">
        <f t="shared" si="6"/>
        <v>6</v>
      </c>
      <c r="K97" s="7">
        <f t="shared" si="7"/>
        <v>6</v>
      </c>
      <c r="L97" t="b">
        <f t="shared" ca="1" si="8"/>
        <v>0</v>
      </c>
    </row>
    <row r="98" spans="1:12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ca="1" si="5"/>
        <v>42</v>
      </c>
      <c r="J98" s="7">
        <f t="shared" si="6"/>
        <v>6</v>
      </c>
      <c r="K98" s="7">
        <f t="shared" si="7"/>
        <v>6</v>
      </c>
      <c r="L98" t="b">
        <f t="shared" ca="1" si="8"/>
        <v>0</v>
      </c>
    </row>
    <row r="99" spans="1:12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ca="1" si="5"/>
        <v>38</v>
      </c>
      <c r="J99" s="7">
        <f t="shared" si="6"/>
        <v>6</v>
      </c>
      <c r="K99" s="7">
        <f t="shared" si="7"/>
        <v>6</v>
      </c>
      <c r="L99" t="b">
        <f t="shared" ca="1" si="8"/>
        <v>0</v>
      </c>
    </row>
    <row r="100" spans="1:12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ca="1" si="9">Anzeigejahr-YEAR(D100)</f>
        <v>25</v>
      </c>
      <c r="J100" s="7">
        <f t="shared" si="6"/>
        <v>6</v>
      </c>
      <c r="K100" s="7">
        <f t="shared" si="7"/>
        <v>10</v>
      </c>
      <c r="L100" t="b">
        <f t="shared" ca="1" si="8"/>
        <v>0</v>
      </c>
    </row>
    <row r="101" spans="1:12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ca="1" si="9"/>
        <v>46</v>
      </c>
      <c r="J101" s="7">
        <f t="shared" si="6"/>
        <v>6</v>
      </c>
      <c r="K101" s="7">
        <f t="shared" si="7"/>
        <v>10</v>
      </c>
      <c r="L101" t="b">
        <f t="shared" ca="1" si="8"/>
        <v>0</v>
      </c>
    </row>
    <row r="102" spans="1:12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ca="1" si="9"/>
        <v>49</v>
      </c>
      <c r="J102" s="7">
        <f t="shared" si="6"/>
        <v>6</v>
      </c>
      <c r="K102" s="7">
        <f t="shared" si="7"/>
        <v>10</v>
      </c>
      <c r="L102" t="b">
        <f t="shared" ca="1" si="8"/>
        <v>0</v>
      </c>
    </row>
    <row r="103" spans="1:12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ca="1" si="9"/>
        <v>25</v>
      </c>
      <c r="J103" s="7">
        <f t="shared" si="6"/>
        <v>6</v>
      </c>
      <c r="K103" s="7">
        <f t="shared" si="7"/>
        <v>14</v>
      </c>
      <c r="L103" t="b">
        <f t="shared" ca="1" si="8"/>
        <v>0</v>
      </c>
    </row>
    <row r="104" spans="1:12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ca="1" si="9"/>
        <v>22</v>
      </c>
      <c r="J104" s="7">
        <f t="shared" si="6"/>
        <v>6</v>
      </c>
      <c r="K104" s="7">
        <f t="shared" si="7"/>
        <v>15</v>
      </c>
      <c r="L104" t="b">
        <f t="shared" ca="1" si="8"/>
        <v>0</v>
      </c>
    </row>
    <row r="105" spans="1:12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ca="1" si="9"/>
        <v>31</v>
      </c>
      <c r="J105" s="7">
        <f t="shared" si="6"/>
        <v>6</v>
      </c>
      <c r="K105" s="7">
        <f t="shared" si="7"/>
        <v>16</v>
      </c>
      <c r="L105" t="b">
        <f t="shared" ca="1" si="8"/>
        <v>0</v>
      </c>
    </row>
    <row r="106" spans="1:12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ca="1" si="9"/>
        <v>38</v>
      </c>
      <c r="J106" s="7">
        <f t="shared" si="6"/>
        <v>6</v>
      </c>
      <c r="K106" s="7">
        <f t="shared" si="7"/>
        <v>20</v>
      </c>
      <c r="L106" t="b">
        <f t="shared" ca="1" si="8"/>
        <v>0</v>
      </c>
    </row>
    <row r="107" spans="1:12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ca="1" si="9"/>
        <v>33</v>
      </c>
      <c r="J107" s="7">
        <f t="shared" si="6"/>
        <v>6</v>
      </c>
      <c r="K107" s="7">
        <f t="shared" si="7"/>
        <v>20</v>
      </c>
      <c r="L107" t="b">
        <f t="shared" ca="1" si="8"/>
        <v>0</v>
      </c>
    </row>
    <row r="108" spans="1:12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ca="1" si="9"/>
        <v>63</v>
      </c>
      <c r="J108" s="7">
        <f t="shared" si="6"/>
        <v>6</v>
      </c>
      <c r="K108" s="7">
        <f t="shared" si="7"/>
        <v>23</v>
      </c>
      <c r="L108" t="b">
        <f t="shared" ca="1" si="8"/>
        <v>0</v>
      </c>
    </row>
    <row r="109" spans="1:12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ca="1" si="9"/>
        <v>19</v>
      </c>
      <c r="J109" s="7">
        <f t="shared" si="6"/>
        <v>6</v>
      </c>
      <c r="K109" s="7">
        <f t="shared" si="7"/>
        <v>23</v>
      </c>
      <c r="L109" t="b">
        <f t="shared" ca="1" si="8"/>
        <v>0</v>
      </c>
    </row>
    <row r="110" spans="1:12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ca="1" si="9"/>
        <v>37</v>
      </c>
      <c r="J110" s="7">
        <f t="shared" si="6"/>
        <v>6</v>
      </c>
      <c r="K110" s="7">
        <f t="shared" si="7"/>
        <v>26</v>
      </c>
      <c r="L110" t="b">
        <f t="shared" ca="1" si="8"/>
        <v>0</v>
      </c>
    </row>
    <row r="111" spans="1:12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ca="1" si="9"/>
        <v>49</v>
      </c>
      <c r="J111" s="7">
        <f t="shared" si="6"/>
        <v>6</v>
      </c>
      <c r="K111" s="7">
        <f t="shared" si="7"/>
        <v>30</v>
      </c>
      <c r="L111" t="b">
        <f t="shared" ca="1" si="8"/>
        <v>0</v>
      </c>
    </row>
    <row r="112" spans="1:12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ca="1" si="9"/>
        <v>29</v>
      </c>
      <c r="J112" s="7">
        <f t="shared" si="6"/>
        <v>7</v>
      </c>
      <c r="K112" s="7">
        <f t="shared" si="7"/>
        <v>5</v>
      </c>
      <c r="L112" t="b">
        <f t="shared" ca="1" si="8"/>
        <v>0</v>
      </c>
    </row>
    <row r="113" spans="1:12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ca="1" si="9"/>
        <v>47</v>
      </c>
      <c r="J113" s="7">
        <f t="shared" si="6"/>
        <v>7</v>
      </c>
      <c r="K113" s="7">
        <f t="shared" si="7"/>
        <v>8</v>
      </c>
      <c r="L113" t="b">
        <f t="shared" ca="1" si="8"/>
        <v>0</v>
      </c>
    </row>
    <row r="114" spans="1:12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ca="1" si="9"/>
        <v>20</v>
      </c>
      <c r="J114" s="7">
        <f t="shared" si="6"/>
        <v>7</v>
      </c>
      <c r="K114" s="7">
        <f t="shared" si="7"/>
        <v>10</v>
      </c>
      <c r="L114" t="b">
        <f t="shared" ca="1" si="8"/>
        <v>0</v>
      </c>
    </row>
    <row r="115" spans="1:12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ca="1" si="9"/>
        <v>40</v>
      </c>
      <c r="J115" s="7">
        <f t="shared" si="6"/>
        <v>7</v>
      </c>
      <c r="K115" s="7">
        <f t="shared" si="7"/>
        <v>10</v>
      </c>
      <c r="L115" t="b">
        <f t="shared" ca="1" si="8"/>
        <v>0</v>
      </c>
    </row>
    <row r="116" spans="1:12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ca="1" si="9"/>
        <v>51</v>
      </c>
      <c r="J116" s="7">
        <f t="shared" si="6"/>
        <v>7</v>
      </c>
      <c r="K116" s="7">
        <f t="shared" si="7"/>
        <v>12</v>
      </c>
      <c r="L116" t="b">
        <f t="shared" ca="1" si="8"/>
        <v>0</v>
      </c>
    </row>
    <row r="117" spans="1:12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ca="1" si="9"/>
        <v>27</v>
      </c>
      <c r="J117" s="7">
        <f t="shared" si="6"/>
        <v>7</v>
      </c>
      <c r="K117" s="7">
        <f t="shared" si="7"/>
        <v>13</v>
      </c>
      <c r="L117" t="b">
        <f t="shared" ca="1" si="8"/>
        <v>0</v>
      </c>
    </row>
    <row r="118" spans="1:12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ca="1" si="9"/>
        <v>47</v>
      </c>
      <c r="J118" s="7">
        <f t="shared" si="6"/>
        <v>7</v>
      </c>
      <c r="K118" s="7">
        <f t="shared" si="7"/>
        <v>24</v>
      </c>
      <c r="L118" t="b">
        <f t="shared" ca="1" si="8"/>
        <v>0</v>
      </c>
    </row>
    <row r="119" spans="1:12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ca="1" si="9"/>
        <v>33</v>
      </c>
      <c r="J119" s="7">
        <f t="shared" si="6"/>
        <v>7</v>
      </c>
      <c r="K119" s="7">
        <f t="shared" si="7"/>
        <v>24</v>
      </c>
      <c r="L119" t="b">
        <f t="shared" ca="1" si="8"/>
        <v>0</v>
      </c>
    </row>
    <row r="120" spans="1:12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ca="1" si="9"/>
        <v>37</v>
      </c>
      <c r="J120" s="7">
        <f t="shared" si="6"/>
        <v>7</v>
      </c>
      <c r="K120" s="7">
        <f t="shared" si="7"/>
        <v>26</v>
      </c>
      <c r="L120" t="b">
        <f t="shared" ca="1" si="8"/>
        <v>0</v>
      </c>
    </row>
    <row r="121" spans="1:12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ca="1" si="9"/>
        <v>50</v>
      </c>
      <c r="J121" s="7">
        <f t="shared" si="6"/>
        <v>7</v>
      </c>
      <c r="K121" s="7">
        <f t="shared" si="7"/>
        <v>31</v>
      </c>
      <c r="L121" t="b">
        <f t="shared" ca="1" si="8"/>
        <v>0</v>
      </c>
    </row>
    <row r="122" spans="1:12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ca="1" si="9"/>
        <v>35</v>
      </c>
      <c r="J122" s="7">
        <f t="shared" si="6"/>
        <v>7</v>
      </c>
      <c r="K122" s="7">
        <f t="shared" si="7"/>
        <v>31</v>
      </c>
      <c r="L122" t="b">
        <f t="shared" ca="1" si="8"/>
        <v>0</v>
      </c>
    </row>
    <row r="123" spans="1:12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ca="1" si="9"/>
        <v>29</v>
      </c>
      <c r="J123" s="7">
        <f t="shared" si="6"/>
        <v>7</v>
      </c>
      <c r="K123" s="7">
        <f t="shared" si="7"/>
        <v>31</v>
      </c>
      <c r="L123" t="b">
        <f t="shared" ca="1" si="8"/>
        <v>0</v>
      </c>
    </row>
    <row r="124" spans="1:12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ca="1" si="9"/>
        <v>20</v>
      </c>
      <c r="J124" s="7">
        <f t="shared" si="6"/>
        <v>8</v>
      </c>
      <c r="K124" s="7">
        <f t="shared" si="7"/>
        <v>6</v>
      </c>
      <c r="L124" t="b">
        <f t="shared" ca="1" si="8"/>
        <v>0</v>
      </c>
    </row>
    <row r="125" spans="1:12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ca="1" si="9"/>
        <v>30</v>
      </c>
      <c r="J125" s="7">
        <f t="shared" si="6"/>
        <v>8</v>
      </c>
      <c r="K125" s="7">
        <f t="shared" si="7"/>
        <v>8</v>
      </c>
      <c r="L125" t="b">
        <f t="shared" ca="1" si="8"/>
        <v>0</v>
      </c>
    </row>
    <row r="126" spans="1:12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ca="1" si="9"/>
        <v>34</v>
      </c>
      <c r="J126" s="7">
        <f t="shared" si="6"/>
        <v>8</v>
      </c>
      <c r="K126" s="7">
        <f t="shared" si="7"/>
        <v>10</v>
      </c>
      <c r="L126" t="b">
        <f t="shared" ca="1" si="8"/>
        <v>0</v>
      </c>
    </row>
    <row r="127" spans="1:12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ca="1" si="9"/>
        <v>25</v>
      </c>
      <c r="J127" s="7">
        <f t="shared" si="6"/>
        <v>8</v>
      </c>
      <c r="K127" s="7">
        <f t="shared" si="7"/>
        <v>13</v>
      </c>
      <c r="L127" t="b">
        <f t="shared" ca="1" si="8"/>
        <v>0</v>
      </c>
    </row>
    <row r="128" spans="1:12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ca="1" si="9"/>
        <v>34</v>
      </c>
      <c r="J128" s="7">
        <f t="shared" si="6"/>
        <v>8</v>
      </c>
      <c r="K128" s="7">
        <f t="shared" si="7"/>
        <v>16</v>
      </c>
      <c r="L128" t="b">
        <f t="shared" ca="1" si="8"/>
        <v>0</v>
      </c>
    </row>
    <row r="129" spans="1:12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ca="1" si="9"/>
        <v>20</v>
      </c>
      <c r="J129" s="7">
        <f t="shared" si="6"/>
        <v>8</v>
      </c>
      <c r="K129" s="7">
        <f t="shared" si="7"/>
        <v>16</v>
      </c>
      <c r="L129" t="b">
        <f t="shared" ca="1" si="8"/>
        <v>0</v>
      </c>
    </row>
    <row r="130" spans="1:12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ca="1" si="9"/>
        <v>60</v>
      </c>
      <c r="J130" s="7">
        <f t="shared" si="6"/>
        <v>8</v>
      </c>
      <c r="K130" s="7">
        <f t="shared" si="7"/>
        <v>20</v>
      </c>
      <c r="L130" t="b">
        <f t="shared" ca="1" si="8"/>
        <v>0</v>
      </c>
    </row>
    <row r="131" spans="1:12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ca="1" si="9"/>
        <v>51</v>
      </c>
      <c r="J131" s="7">
        <f t="shared" si="6"/>
        <v>8</v>
      </c>
      <c r="K131" s="7">
        <f t="shared" si="7"/>
        <v>23</v>
      </c>
      <c r="L131" t="b">
        <f t="shared" ca="1" si="8"/>
        <v>0</v>
      </c>
    </row>
    <row r="132" spans="1:12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ca="1" si="10">Anzeigejahr-YEAR(D132)</f>
        <v>33</v>
      </c>
      <c r="J132" s="7">
        <f t="shared" ref="J132:J195" si="11">MONTH(D132)</f>
        <v>8</v>
      </c>
      <c r="K132" s="7">
        <f t="shared" ref="K132:K195" si="12">DAY(D132)</f>
        <v>27</v>
      </c>
      <c r="L132" t="b">
        <f t="shared" ca="1" si="8"/>
        <v>0</v>
      </c>
    </row>
    <row r="133" spans="1:12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ca="1" si="10"/>
        <v>20</v>
      </c>
      <c r="J133" s="7">
        <f t="shared" si="11"/>
        <v>8</v>
      </c>
      <c r="K133" s="7">
        <f t="shared" si="12"/>
        <v>27</v>
      </c>
      <c r="L133" t="b">
        <f t="shared" ref="L133:L196" ca="1" si="13">AND($I133=30,$J133=MONTH(DATE(YEAR(TODAY()),MONTH(TODAY())+1,1)))</f>
        <v>0</v>
      </c>
    </row>
    <row r="134" spans="1:12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ca="1" si="10"/>
        <v>29</v>
      </c>
      <c r="J134" s="7">
        <f t="shared" si="11"/>
        <v>8</v>
      </c>
      <c r="K134" s="7">
        <f t="shared" si="12"/>
        <v>28</v>
      </c>
      <c r="L134" t="b">
        <f t="shared" ca="1" si="13"/>
        <v>0</v>
      </c>
    </row>
    <row r="135" spans="1:12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ca="1" si="10"/>
        <v>29</v>
      </c>
      <c r="J135" s="7">
        <f t="shared" si="11"/>
        <v>8</v>
      </c>
      <c r="K135" s="7">
        <f t="shared" si="12"/>
        <v>29</v>
      </c>
      <c r="L135" t="b">
        <f t="shared" ca="1" si="13"/>
        <v>0</v>
      </c>
    </row>
    <row r="136" spans="1:12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ca="1" si="10"/>
        <v>33</v>
      </c>
      <c r="J136" s="7">
        <f t="shared" si="11"/>
        <v>8</v>
      </c>
      <c r="K136" s="7">
        <f t="shared" si="12"/>
        <v>30</v>
      </c>
      <c r="L136" t="b">
        <f t="shared" ca="1" si="13"/>
        <v>0</v>
      </c>
    </row>
    <row r="137" spans="1:12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ca="1" si="10"/>
        <v>38</v>
      </c>
      <c r="J137" s="7">
        <f t="shared" si="11"/>
        <v>8</v>
      </c>
      <c r="K137" s="7">
        <f t="shared" si="12"/>
        <v>31</v>
      </c>
      <c r="L137" t="b">
        <f t="shared" ca="1" si="13"/>
        <v>0</v>
      </c>
    </row>
    <row r="138" spans="1:12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ca="1" si="10"/>
        <v>20</v>
      </c>
      <c r="J138" s="7">
        <f t="shared" si="11"/>
        <v>9</v>
      </c>
      <c r="K138" s="7">
        <f t="shared" si="12"/>
        <v>2</v>
      </c>
      <c r="L138" t="b">
        <f t="shared" ca="1" si="13"/>
        <v>0</v>
      </c>
    </row>
    <row r="139" spans="1:12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ca="1" si="10"/>
        <v>40</v>
      </c>
      <c r="J139" s="7">
        <f t="shared" si="11"/>
        <v>9</v>
      </c>
      <c r="K139" s="7">
        <f t="shared" si="12"/>
        <v>5</v>
      </c>
      <c r="L139" t="b">
        <f t="shared" ca="1" si="13"/>
        <v>0</v>
      </c>
    </row>
    <row r="140" spans="1:12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ca="1" si="10"/>
        <v>51</v>
      </c>
      <c r="J140" s="7">
        <f t="shared" si="11"/>
        <v>9</v>
      </c>
      <c r="K140" s="7">
        <f t="shared" si="12"/>
        <v>6</v>
      </c>
      <c r="L140" t="b">
        <f t="shared" ca="1" si="13"/>
        <v>0</v>
      </c>
    </row>
    <row r="141" spans="1:12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ca="1" si="10"/>
        <v>21</v>
      </c>
      <c r="J141" s="7">
        <f t="shared" si="11"/>
        <v>9</v>
      </c>
      <c r="K141" s="7">
        <f t="shared" si="12"/>
        <v>7</v>
      </c>
      <c r="L141" t="b">
        <f t="shared" ca="1" si="13"/>
        <v>0</v>
      </c>
    </row>
    <row r="142" spans="1:12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ca="1" si="10"/>
        <v>43</v>
      </c>
      <c r="J142" s="7">
        <f t="shared" si="11"/>
        <v>9</v>
      </c>
      <c r="K142" s="7">
        <f t="shared" si="12"/>
        <v>9</v>
      </c>
      <c r="L142" t="b">
        <f t="shared" ca="1" si="13"/>
        <v>0</v>
      </c>
    </row>
    <row r="143" spans="1:12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ca="1" si="10"/>
        <v>34</v>
      </c>
      <c r="J143" s="7">
        <f t="shared" si="11"/>
        <v>9</v>
      </c>
      <c r="K143" s="7">
        <f t="shared" si="12"/>
        <v>13</v>
      </c>
      <c r="L143" t="b">
        <f t="shared" ca="1" si="13"/>
        <v>0</v>
      </c>
    </row>
    <row r="144" spans="1:12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ca="1" si="10"/>
        <v>48</v>
      </c>
      <c r="J144" s="7">
        <f t="shared" si="11"/>
        <v>9</v>
      </c>
      <c r="K144" s="7">
        <f t="shared" si="12"/>
        <v>14</v>
      </c>
      <c r="L144" t="b">
        <f t="shared" ca="1" si="13"/>
        <v>0</v>
      </c>
    </row>
    <row r="145" spans="1:12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ca="1" si="10"/>
        <v>51</v>
      </c>
      <c r="J145" s="7">
        <f t="shared" si="11"/>
        <v>9</v>
      </c>
      <c r="K145" s="7">
        <f t="shared" si="12"/>
        <v>15</v>
      </c>
      <c r="L145" t="b">
        <f t="shared" ca="1" si="13"/>
        <v>0</v>
      </c>
    </row>
    <row r="146" spans="1:12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ca="1" si="10"/>
        <v>27</v>
      </c>
      <c r="J146" s="7">
        <f t="shared" si="11"/>
        <v>9</v>
      </c>
      <c r="K146" s="7">
        <f t="shared" si="12"/>
        <v>15</v>
      </c>
      <c r="L146" t="b">
        <f t="shared" ca="1" si="13"/>
        <v>0</v>
      </c>
    </row>
    <row r="147" spans="1:12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ca="1" si="10"/>
        <v>31</v>
      </c>
      <c r="J147" s="7">
        <f t="shared" si="11"/>
        <v>9</v>
      </c>
      <c r="K147" s="7">
        <f t="shared" si="12"/>
        <v>17</v>
      </c>
      <c r="L147" t="b">
        <f t="shared" ca="1" si="13"/>
        <v>0</v>
      </c>
    </row>
    <row r="148" spans="1:12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ca="1" si="10"/>
        <v>47</v>
      </c>
      <c r="J148" s="7">
        <f t="shared" si="11"/>
        <v>9</v>
      </c>
      <c r="K148" s="7">
        <f t="shared" si="12"/>
        <v>18</v>
      </c>
      <c r="L148" t="b">
        <f t="shared" ca="1" si="13"/>
        <v>0</v>
      </c>
    </row>
    <row r="149" spans="1:12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ca="1" si="10"/>
        <v>42</v>
      </c>
      <c r="J149" s="7">
        <f t="shared" si="11"/>
        <v>9</v>
      </c>
      <c r="K149" s="7">
        <f t="shared" si="12"/>
        <v>19</v>
      </c>
      <c r="L149" t="b">
        <f t="shared" ca="1" si="13"/>
        <v>0</v>
      </c>
    </row>
    <row r="150" spans="1:12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ca="1" si="10"/>
        <v>49</v>
      </c>
      <c r="J150" s="7">
        <f t="shared" si="11"/>
        <v>9</v>
      </c>
      <c r="K150" s="7">
        <f t="shared" si="12"/>
        <v>21</v>
      </c>
      <c r="L150" t="b">
        <f t="shared" ca="1" si="13"/>
        <v>0</v>
      </c>
    </row>
    <row r="151" spans="1:12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ca="1" si="10"/>
        <v>30</v>
      </c>
      <c r="J151" s="7">
        <f t="shared" si="11"/>
        <v>9</v>
      </c>
      <c r="K151" s="7">
        <f t="shared" si="12"/>
        <v>21</v>
      </c>
      <c r="L151" t="b">
        <f t="shared" ca="1" si="13"/>
        <v>0</v>
      </c>
    </row>
    <row r="152" spans="1:12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ca="1" si="10"/>
        <v>35</v>
      </c>
      <c r="J152" s="7">
        <f t="shared" si="11"/>
        <v>9</v>
      </c>
      <c r="K152" s="7">
        <f t="shared" si="12"/>
        <v>23</v>
      </c>
      <c r="L152" t="b">
        <f t="shared" ca="1" si="13"/>
        <v>0</v>
      </c>
    </row>
    <row r="153" spans="1:12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ca="1" si="10"/>
        <v>39</v>
      </c>
      <c r="J153" s="7">
        <f t="shared" si="11"/>
        <v>9</v>
      </c>
      <c r="K153" s="7">
        <f t="shared" si="12"/>
        <v>26</v>
      </c>
      <c r="L153" t="b">
        <f t="shared" ca="1" si="13"/>
        <v>0</v>
      </c>
    </row>
    <row r="154" spans="1:12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ca="1" si="10"/>
        <v>33</v>
      </c>
      <c r="J154" s="7">
        <f t="shared" si="11"/>
        <v>9</v>
      </c>
      <c r="K154" s="7">
        <f t="shared" si="12"/>
        <v>26</v>
      </c>
      <c r="L154" t="b">
        <f t="shared" ca="1" si="13"/>
        <v>0</v>
      </c>
    </row>
    <row r="155" spans="1:12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ca="1" si="10"/>
        <v>21</v>
      </c>
      <c r="J155" s="7">
        <f t="shared" si="11"/>
        <v>10</v>
      </c>
      <c r="K155" s="7">
        <f t="shared" si="12"/>
        <v>2</v>
      </c>
      <c r="L155" t="b">
        <f t="shared" ca="1" si="13"/>
        <v>0</v>
      </c>
    </row>
    <row r="156" spans="1:12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ca="1" si="10"/>
        <v>23</v>
      </c>
      <c r="J156" s="7">
        <f t="shared" si="11"/>
        <v>10</v>
      </c>
      <c r="K156" s="7">
        <f t="shared" si="12"/>
        <v>4</v>
      </c>
      <c r="L156" t="b">
        <f t="shared" ca="1" si="13"/>
        <v>0</v>
      </c>
    </row>
    <row r="157" spans="1:12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ca="1" si="10"/>
        <v>26</v>
      </c>
      <c r="J157" s="7">
        <f t="shared" si="11"/>
        <v>10</v>
      </c>
      <c r="K157" s="7">
        <f t="shared" si="12"/>
        <v>5</v>
      </c>
      <c r="L157" t="b">
        <f t="shared" ca="1" si="13"/>
        <v>0</v>
      </c>
    </row>
    <row r="158" spans="1:12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ca="1" si="10"/>
        <v>26</v>
      </c>
      <c r="J158" s="7">
        <f t="shared" si="11"/>
        <v>10</v>
      </c>
      <c r="K158" s="7">
        <f t="shared" si="12"/>
        <v>7</v>
      </c>
      <c r="L158" t="b">
        <f t="shared" ca="1" si="13"/>
        <v>0</v>
      </c>
    </row>
    <row r="159" spans="1:12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ca="1" si="10"/>
        <v>41</v>
      </c>
      <c r="J159" s="7">
        <f t="shared" si="11"/>
        <v>10</v>
      </c>
      <c r="K159" s="7">
        <f t="shared" si="12"/>
        <v>7</v>
      </c>
      <c r="L159" t="b">
        <f t="shared" ca="1" si="13"/>
        <v>0</v>
      </c>
    </row>
    <row r="160" spans="1:12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ca="1" si="10"/>
        <v>20</v>
      </c>
      <c r="J160" s="7">
        <f t="shared" si="11"/>
        <v>10</v>
      </c>
      <c r="K160" s="7">
        <f t="shared" si="12"/>
        <v>16</v>
      </c>
      <c r="L160" t="b">
        <f t="shared" ca="1" si="13"/>
        <v>0</v>
      </c>
    </row>
    <row r="161" spans="1:12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ca="1" si="10"/>
        <v>36</v>
      </c>
      <c r="J161" s="7">
        <f t="shared" si="11"/>
        <v>10</v>
      </c>
      <c r="K161" s="7">
        <f t="shared" si="12"/>
        <v>17</v>
      </c>
      <c r="L161" t="b">
        <f t="shared" ca="1" si="13"/>
        <v>0</v>
      </c>
    </row>
    <row r="162" spans="1:12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ca="1" si="10"/>
        <v>28</v>
      </c>
      <c r="J162" s="7">
        <f t="shared" si="11"/>
        <v>10</v>
      </c>
      <c r="K162" s="7">
        <f t="shared" si="12"/>
        <v>19</v>
      </c>
      <c r="L162" t="b">
        <f t="shared" ca="1" si="13"/>
        <v>0</v>
      </c>
    </row>
    <row r="163" spans="1:12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ca="1" si="10"/>
        <v>64</v>
      </c>
      <c r="J163" s="7">
        <f t="shared" si="11"/>
        <v>10</v>
      </c>
      <c r="K163" s="7">
        <f t="shared" si="12"/>
        <v>21</v>
      </c>
      <c r="L163" t="b">
        <f t="shared" ca="1" si="13"/>
        <v>0</v>
      </c>
    </row>
    <row r="164" spans="1:12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ca="1" si="14">Anzeigejahr-YEAR(D164)</f>
        <v>20</v>
      </c>
      <c r="J164" s="7">
        <f t="shared" si="11"/>
        <v>10</v>
      </c>
      <c r="K164" s="7">
        <f t="shared" si="12"/>
        <v>25</v>
      </c>
      <c r="L164" t="b">
        <f t="shared" ca="1" si="13"/>
        <v>0</v>
      </c>
    </row>
    <row r="165" spans="1:12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ca="1" si="14"/>
        <v>30</v>
      </c>
      <c r="J165" s="7">
        <f t="shared" si="11"/>
        <v>10</v>
      </c>
      <c r="K165" s="7">
        <f t="shared" si="12"/>
        <v>26</v>
      </c>
      <c r="L165" t="b">
        <f t="shared" ca="1" si="13"/>
        <v>0</v>
      </c>
    </row>
    <row r="166" spans="1:12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ca="1" si="14"/>
        <v>33</v>
      </c>
      <c r="J166" s="7">
        <f t="shared" si="11"/>
        <v>10</v>
      </c>
      <c r="K166" s="7">
        <f t="shared" si="12"/>
        <v>28</v>
      </c>
      <c r="L166" t="b">
        <f t="shared" ca="1" si="13"/>
        <v>0</v>
      </c>
    </row>
    <row r="167" spans="1:12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ca="1" si="14"/>
        <v>26</v>
      </c>
      <c r="J167" s="7">
        <f t="shared" si="11"/>
        <v>10</v>
      </c>
      <c r="K167" s="7">
        <f t="shared" si="12"/>
        <v>29</v>
      </c>
      <c r="L167" t="b">
        <f t="shared" ca="1" si="13"/>
        <v>0</v>
      </c>
    </row>
    <row r="168" spans="1:12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ca="1" si="14"/>
        <v>35</v>
      </c>
      <c r="J168" s="7">
        <f t="shared" si="11"/>
        <v>10</v>
      </c>
      <c r="K168" s="7">
        <f t="shared" si="12"/>
        <v>29</v>
      </c>
      <c r="L168" t="b">
        <f t="shared" ca="1" si="13"/>
        <v>0</v>
      </c>
    </row>
    <row r="169" spans="1:12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ca="1" si="14"/>
        <v>45</v>
      </c>
      <c r="J169" s="7">
        <f t="shared" si="11"/>
        <v>11</v>
      </c>
      <c r="K169" s="7">
        <f t="shared" si="12"/>
        <v>1</v>
      </c>
      <c r="L169" t="b">
        <f t="shared" ca="1" si="13"/>
        <v>0</v>
      </c>
    </row>
    <row r="170" spans="1:12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ca="1" si="14"/>
        <v>29</v>
      </c>
      <c r="J170" s="7">
        <f t="shared" si="11"/>
        <v>11</v>
      </c>
      <c r="K170" s="7">
        <f t="shared" si="12"/>
        <v>2</v>
      </c>
      <c r="L170" t="b">
        <f t="shared" ca="1" si="13"/>
        <v>0</v>
      </c>
    </row>
    <row r="171" spans="1:12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ca="1" si="14"/>
        <v>46</v>
      </c>
      <c r="J171" s="7">
        <f t="shared" si="11"/>
        <v>11</v>
      </c>
      <c r="K171" s="7">
        <f t="shared" si="12"/>
        <v>5</v>
      </c>
      <c r="L171" t="b">
        <f t="shared" ca="1" si="13"/>
        <v>0</v>
      </c>
    </row>
    <row r="172" spans="1:12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ca="1" si="14"/>
        <v>23</v>
      </c>
      <c r="J172" s="7">
        <f t="shared" si="11"/>
        <v>11</v>
      </c>
      <c r="K172" s="7">
        <f t="shared" si="12"/>
        <v>6</v>
      </c>
      <c r="L172" t="b">
        <f t="shared" ca="1" si="13"/>
        <v>0</v>
      </c>
    </row>
    <row r="173" spans="1:12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ca="1" si="14"/>
        <v>32</v>
      </c>
      <c r="J173" s="7">
        <f t="shared" si="11"/>
        <v>11</v>
      </c>
      <c r="K173" s="7">
        <f t="shared" si="12"/>
        <v>6</v>
      </c>
      <c r="L173" t="b">
        <f t="shared" ca="1" si="13"/>
        <v>0</v>
      </c>
    </row>
    <row r="174" spans="1:12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ca="1" si="14"/>
        <v>24</v>
      </c>
      <c r="J174" s="7">
        <f t="shared" si="11"/>
        <v>11</v>
      </c>
      <c r="K174" s="7">
        <f t="shared" si="12"/>
        <v>6</v>
      </c>
      <c r="L174" t="b">
        <f t="shared" ca="1" si="13"/>
        <v>0</v>
      </c>
    </row>
    <row r="175" spans="1:12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ca="1" si="14"/>
        <v>25</v>
      </c>
      <c r="J175" s="7">
        <f t="shared" si="11"/>
        <v>11</v>
      </c>
      <c r="K175" s="7">
        <f t="shared" si="12"/>
        <v>6</v>
      </c>
      <c r="L175" t="b">
        <f t="shared" ca="1" si="13"/>
        <v>0</v>
      </c>
    </row>
    <row r="176" spans="1:12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ca="1" si="14"/>
        <v>24</v>
      </c>
      <c r="J176" s="7">
        <f t="shared" si="11"/>
        <v>11</v>
      </c>
      <c r="K176" s="7">
        <f t="shared" si="12"/>
        <v>7</v>
      </c>
      <c r="L176" t="b">
        <f t="shared" ca="1" si="13"/>
        <v>0</v>
      </c>
    </row>
    <row r="177" spans="1:12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ca="1" si="14"/>
        <v>39</v>
      </c>
      <c r="J177" s="7">
        <f t="shared" si="11"/>
        <v>11</v>
      </c>
      <c r="K177" s="7">
        <f t="shared" si="12"/>
        <v>10</v>
      </c>
      <c r="L177" t="b">
        <f t="shared" ca="1" si="13"/>
        <v>0</v>
      </c>
    </row>
    <row r="178" spans="1:12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ca="1" si="14"/>
        <v>32</v>
      </c>
      <c r="J178" s="7">
        <f t="shared" si="11"/>
        <v>11</v>
      </c>
      <c r="K178" s="7">
        <f t="shared" si="12"/>
        <v>11</v>
      </c>
      <c r="L178" t="b">
        <f t="shared" ca="1" si="13"/>
        <v>0</v>
      </c>
    </row>
    <row r="179" spans="1:12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ca="1" si="14"/>
        <v>30</v>
      </c>
      <c r="J179" s="7">
        <f t="shared" si="11"/>
        <v>11</v>
      </c>
      <c r="K179" s="7">
        <f t="shared" si="12"/>
        <v>11</v>
      </c>
      <c r="L179" t="b">
        <f t="shared" ca="1" si="13"/>
        <v>0</v>
      </c>
    </row>
    <row r="180" spans="1:12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ca="1" si="14"/>
        <v>31</v>
      </c>
      <c r="J180" s="7">
        <f t="shared" si="11"/>
        <v>11</v>
      </c>
      <c r="K180" s="7">
        <f t="shared" si="12"/>
        <v>12</v>
      </c>
      <c r="L180" t="b">
        <f t="shared" ca="1" si="13"/>
        <v>0</v>
      </c>
    </row>
    <row r="181" spans="1:12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ca="1" si="14"/>
        <v>22</v>
      </c>
      <c r="J181" s="7">
        <f t="shared" si="11"/>
        <v>11</v>
      </c>
      <c r="K181" s="7">
        <f t="shared" si="12"/>
        <v>14</v>
      </c>
      <c r="L181" t="b">
        <f t="shared" ca="1" si="13"/>
        <v>0</v>
      </c>
    </row>
    <row r="182" spans="1:12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ca="1" si="14"/>
        <v>34</v>
      </c>
      <c r="J182" s="7">
        <f t="shared" si="11"/>
        <v>11</v>
      </c>
      <c r="K182" s="7">
        <f t="shared" si="12"/>
        <v>15</v>
      </c>
      <c r="L182" t="b">
        <f t="shared" ca="1" si="13"/>
        <v>0</v>
      </c>
    </row>
    <row r="183" spans="1:12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ca="1" si="14"/>
        <v>46</v>
      </c>
      <c r="J183" s="7">
        <f t="shared" si="11"/>
        <v>11</v>
      </c>
      <c r="K183" s="7">
        <f t="shared" si="12"/>
        <v>16</v>
      </c>
      <c r="L183" t="b">
        <f t="shared" ca="1" si="13"/>
        <v>0</v>
      </c>
    </row>
    <row r="184" spans="1:12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ca="1" si="14"/>
        <v>22</v>
      </c>
      <c r="J184" s="7">
        <f t="shared" si="11"/>
        <v>11</v>
      </c>
      <c r="K184" s="7">
        <f t="shared" si="12"/>
        <v>16</v>
      </c>
      <c r="L184" t="b">
        <f t="shared" ca="1" si="13"/>
        <v>0</v>
      </c>
    </row>
    <row r="185" spans="1:12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ca="1" si="14"/>
        <v>44</v>
      </c>
      <c r="J185" s="7">
        <f t="shared" si="11"/>
        <v>11</v>
      </c>
      <c r="K185" s="7">
        <f t="shared" si="12"/>
        <v>23</v>
      </c>
      <c r="L185" t="b">
        <f t="shared" ca="1" si="13"/>
        <v>0</v>
      </c>
    </row>
    <row r="186" spans="1:12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ca="1" si="14"/>
        <v>35</v>
      </c>
      <c r="J186" s="7">
        <f t="shared" si="11"/>
        <v>11</v>
      </c>
      <c r="K186" s="7">
        <f t="shared" si="12"/>
        <v>23</v>
      </c>
      <c r="L186" t="b">
        <f t="shared" ca="1" si="13"/>
        <v>0</v>
      </c>
    </row>
    <row r="187" spans="1:12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ca="1" si="14"/>
        <v>34</v>
      </c>
      <c r="J187" s="7">
        <f t="shared" si="11"/>
        <v>11</v>
      </c>
      <c r="K187" s="7">
        <f t="shared" si="12"/>
        <v>26</v>
      </c>
      <c r="L187" t="b">
        <f t="shared" ca="1" si="13"/>
        <v>0</v>
      </c>
    </row>
    <row r="188" spans="1:12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ca="1" si="14"/>
        <v>59</v>
      </c>
      <c r="J188" s="7">
        <f t="shared" si="11"/>
        <v>11</v>
      </c>
      <c r="K188" s="7">
        <f t="shared" si="12"/>
        <v>29</v>
      </c>
      <c r="L188" t="b">
        <f t="shared" ca="1" si="13"/>
        <v>0</v>
      </c>
    </row>
    <row r="189" spans="1:12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ca="1" si="14"/>
        <v>23</v>
      </c>
      <c r="J189" s="7">
        <f t="shared" si="11"/>
        <v>11</v>
      </c>
      <c r="K189" s="7">
        <f t="shared" si="12"/>
        <v>30</v>
      </c>
      <c r="L189" t="b">
        <f t="shared" ca="1" si="13"/>
        <v>0</v>
      </c>
    </row>
    <row r="190" spans="1:12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ca="1" si="14"/>
        <v>42</v>
      </c>
      <c r="J190" s="7">
        <f t="shared" si="11"/>
        <v>12</v>
      </c>
      <c r="K190" s="7">
        <f t="shared" si="12"/>
        <v>4</v>
      </c>
      <c r="L190" t="b">
        <f t="shared" ca="1" si="13"/>
        <v>0</v>
      </c>
    </row>
    <row r="191" spans="1:12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ca="1" si="14"/>
        <v>41</v>
      </c>
      <c r="J191" s="7">
        <f t="shared" si="11"/>
        <v>12</v>
      </c>
      <c r="K191" s="7">
        <f t="shared" si="12"/>
        <v>6</v>
      </c>
      <c r="L191" t="b">
        <f t="shared" ca="1" si="13"/>
        <v>0</v>
      </c>
    </row>
    <row r="192" spans="1:12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ca="1" si="14"/>
        <v>60</v>
      </c>
      <c r="J192" s="7">
        <f t="shared" si="11"/>
        <v>12</v>
      </c>
      <c r="K192" s="7">
        <f t="shared" si="12"/>
        <v>8</v>
      </c>
      <c r="L192" t="b">
        <f t="shared" ca="1" si="13"/>
        <v>0</v>
      </c>
    </row>
    <row r="193" spans="1:12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ca="1" si="14"/>
        <v>27</v>
      </c>
      <c r="J193" s="7">
        <f t="shared" si="11"/>
        <v>12</v>
      </c>
      <c r="K193" s="7">
        <f t="shared" si="12"/>
        <v>16</v>
      </c>
      <c r="L193" t="b">
        <f t="shared" ca="1" si="13"/>
        <v>0</v>
      </c>
    </row>
    <row r="194" spans="1:12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ca="1" si="14"/>
        <v>31</v>
      </c>
      <c r="J194" s="7">
        <f t="shared" si="11"/>
        <v>12</v>
      </c>
      <c r="K194" s="7">
        <f t="shared" si="12"/>
        <v>18</v>
      </c>
      <c r="L194" t="b">
        <f t="shared" ca="1" si="13"/>
        <v>0</v>
      </c>
    </row>
    <row r="195" spans="1:12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ca="1" si="14"/>
        <v>49</v>
      </c>
      <c r="J195" s="7">
        <f t="shared" si="11"/>
        <v>12</v>
      </c>
      <c r="K195" s="7">
        <f t="shared" si="12"/>
        <v>22</v>
      </c>
      <c r="L195" t="b">
        <f t="shared" ca="1" si="13"/>
        <v>0</v>
      </c>
    </row>
    <row r="196" spans="1:12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ca="1" si="14"/>
        <v>30</v>
      </c>
      <c r="J196" s="7">
        <f t="shared" ref="J196:J198" si="15">MONTH(D196)</f>
        <v>12</v>
      </c>
      <c r="K196" s="7">
        <f t="shared" ref="K196:K198" si="16">DAY(D196)</f>
        <v>24</v>
      </c>
      <c r="L196" t="b">
        <f t="shared" ca="1" si="13"/>
        <v>0</v>
      </c>
    </row>
    <row r="197" spans="1:12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ca="1" si="14"/>
        <v>30</v>
      </c>
      <c r="J197" s="7">
        <f t="shared" si="15"/>
        <v>12</v>
      </c>
      <c r="K197" s="7">
        <f t="shared" si="16"/>
        <v>25</v>
      </c>
      <c r="L197" t="b">
        <f t="shared" ref="L197:L198" ca="1" si="17">AND($I197=30,$J197=MONTH(DATE(YEAR(TODAY()),MONTH(TODAY())+1,1)))</f>
        <v>0</v>
      </c>
    </row>
    <row r="198" spans="1:12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ca="1" si="14"/>
        <v>36</v>
      </c>
      <c r="J198" s="7">
        <f t="shared" si="15"/>
        <v>12</v>
      </c>
      <c r="K198" s="7">
        <f t="shared" si="16"/>
        <v>26</v>
      </c>
      <c r="L198" t="b">
        <f t="shared" ca="1" si="17"/>
        <v>0</v>
      </c>
    </row>
  </sheetData>
  <autoFilter ref="A3:L198"/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8"/>
  <sheetViews>
    <sheetView zoomScaleNormal="100" workbookViewId="0">
      <selection activeCell="M2" sqref="M2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2.7109375" customWidth="1"/>
    <col min="4" max="4" width="10.7109375" bestFit="1" customWidth="1"/>
    <col min="5" max="5" width="12.140625" customWidth="1"/>
    <col min="6" max="6" width="10.28515625" customWidth="1"/>
    <col min="7" max="7" width="7.85546875" customWidth="1"/>
    <col min="8" max="8" width="11.42578125" customWidth="1"/>
    <col min="9" max="9" width="5.85546875" customWidth="1"/>
    <col min="10" max="10" width="6.5703125" customWidth="1"/>
    <col min="11" max="11" width="5.85546875" customWidth="1"/>
    <col min="12" max="12" width="6.140625" customWidth="1"/>
    <col min="14" max="14" width="9.5703125" customWidth="1"/>
  </cols>
  <sheetData>
    <row r="1" spans="1:14" ht="19.5" customHeight="1" x14ac:dyDescent="0.25">
      <c r="C1" s="5" t="s">
        <v>299</v>
      </c>
      <c r="D1" s="6">
        <f ca="1">YEAR(DATE(YEAR(TODAY()),MONTH(TODAY())+1,1))</f>
        <v>2012</v>
      </c>
      <c r="M1" s="9" t="s">
        <v>304</v>
      </c>
      <c r="N1" s="9" t="s">
        <v>300</v>
      </c>
    </row>
    <row r="2" spans="1:14" x14ac:dyDescent="0.25">
      <c r="M2" s="11" t="e">
        <f ca="1">MONTH(Geburtstag)=MONTH(DATE(YEAR(TODAY()),MONTH(TODAY())+1,1))</f>
        <v>#NAME?</v>
      </c>
      <c r="N2" s="11">
        <v>30</v>
      </c>
    </row>
    <row r="3" spans="1:14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0" t="s">
        <v>300</v>
      </c>
      <c r="J3" s="10" t="s">
        <v>301</v>
      </c>
      <c r="K3" s="10" t="s">
        <v>302</v>
      </c>
    </row>
    <row r="4" spans="1:14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ca="1" si="0">Anzeigejahr-YEAR(D4)</f>
        <v>50</v>
      </c>
      <c r="J4" s="7">
        <f t="shared" ref="J4:J67" si="1">MONTH(D4)</f>
        <v>1</v>
      </c>
      <c r="K4" s="7">
        <f t="shared" ref="K4:K67" si="2">DAY(D4)</f>
        <v>1</v>
      </c>
    </row>
    <row r="5" spans="1:14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ca="1" si="0"/>
        <v>34</v>
      </c>
      <c r="J5" s="7">
        <f t="shared" si="1"/>
        <v>1</v>
      </c>
      <c r="K5" s="7">
        <f t="shared" si="2"/>
        <v>4</v>
      </c>
    </row>
    <row r="6" spans="1:14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ca="1" si="0"/>
        <v>48</v>
      </c>
      <c r="J6" s="7">
        <f t="shared" si="1"/>
        <v>1</v>
      </c>
      <c r="K6" s="7">
        <f t="shared" si="2"/>
        <v>7</v>
      </c>
    </row>
    <row r="7" spans="1:14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ca="1" si="0"/>
        <v>17</v>
      </c>
      <c r="J7" s="7">
        <f t="shared" si="1"/>
        <v>1</v>
      </c>
      <c r="K7" s="7">
        <f t="shared" si="2"/>
        <v>7</v>
      </c>
    </row>
    <row r="8" spans="1:14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ca="1" si="0"/>
        <v>28</v>
      </c>
      <c r="J8" s="7">
        <f t="shared" si="1"/>
        <v>1</v>
      </c>
      <c r="K8" s="7">
        <f t="shared" si="2"/>
        <v>7</v>
      </c>
    </row>
    <row r="9" spans="1:14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ca="1" si="0"/>
        <v>34</v>
      </c>
      <c r="J9" s="7">
        <f t="shared" si="1"/>
        <v>1</v>
      </c>
      <c r="K9" s="7">
        <f t="shared" si="2"/>
        <v>8</v>
      </c>
    </row>
    <row r="10" spans="1:14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ca="1" si="0"/>
        <v>35</v>
      </c>
      <c r="J10" s="7">
        <f t="shared" si="1"/>
        <v>1</v>
      </c>
      <c r="K10" s="7">
        <f t="shared" si="2"/>
        <v>8</v>
      </c>
    </row>
    <row r="11" spans="1:14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ca="1" si="0"/>
        <v>29</v>
      </c>
      <c r="J11" s="7">
        <f t="shared" si="1"/>
        <v>1</v>
      </c>
      <c r="K11" s="7">
        <f t="shared" si="2"/>
        <v>9</v>
      </c>
    </row>
    <row r="12" spans="1:14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ca="1" si="0"/>
        <v>34</v>
      </c>
      <c r="J12" s="7">
        <f t="shared" si="1"/>
        <v>1</v>
      </c>
      <c r="K12" s="7">
        <f t="shared" si="2"/>
        <v>11</v>
      </c>
    </row>
    <row r="13" spans="1:14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ca="1" si="0"/>
        <v>37</v>
      </c>
      <c r="J13" s="7">
        <f t="shared" si="1"/>
        <v>1</v>
      </c>
      <c r="K13" s="7">
        <f t="shared" si="2"/>
        <v>11</v>
      </c>
    </row>
    <row r="14" spans="1:14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ca="1" si="0"/>
        <v>31</v>
      </c>
      <c r="J14" s="7">
        <f t="shared" si="1"/>
        <v>1</v>
      </c>
      <c r="K14" s="7">
        <f t="shared" si="2"/>
        <v>11</v>
      </c>
    </row>
    <row r="15" spans="1:14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ca="1" si="0"/>
        <v>32</v>
      </c>
      <c r="J15" s="7">
        <f t="shared" si="1"/>
        <v>1</v>
      </c>
      <c r="K15" s="7">
        <f t="shared" si="2"/>
        <v>13</v>
      </c>
    </row>
    <row r="16" spans="1:14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ca="1" si="0"/>
        <v>30</v>
      </c>
      <c r="J16" s="7">
        <f t="shared" si="1"/>
        <v>1</v>
      </c>
      <c r="K16" s="7">
        <f t="shared" si="2"/>
        <v>14</v>
      </c>
    </row>
    <row r="17" spans="1:1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ca="1" si="0"/>
        <v>41</v>
      </c>
      <c r="J17" s="7">
        <f t="shared" si="1"/>
        <v>1</v>
      </c>
      <c r="K17" s="7">
        <f t="shared" si="2"/>
        <v>15</v>
      </c>
    </row>
    <row r="18" spans="1:1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ca="1" si="0"/>
        <v>36</v>
      </c>
      <c r="J18" s="7">
        <f t="shared" si="1"/>
        <v>1</v>
      </c>
      <c r="K18" s="7">
        <f t="shared" si="2"/>
        <v>15</v>
      </c>
    </row>
    <row r="19" spans="1:1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ca="1" si="0"/>
        <v>33</v>
      </c>
      <c r="J19" s="7">
        <f t="shared" si="1"/>
        <v>1</v>
      </c>
      <c r="K19" s="7">
        <f t="shared" si="2"/>
        <v>17</v>
      </c>
    </row>
    <row r="20" spans="1:1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ca="1" si="0"/>
        <v>30</v>
      </c>
      <c r="J20" s="7">
        <f t="shared" si="1"/>
        <v>1</v>
      </c>
      <c r="K20" s="7">
        <f t="shared" si="2"/>
        <v>17</v>
      </c>
    </row>
    <row r="21" spans="1:1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ca="1" si="0"/>
        <v>31</v>
      </c>
      <c r="J21" s="7">
        <f t="shared" si="1"/>
        <v>1</v>
      </c>
      <c r="K21" s="7">
        <f t="shared" si="2"/>
        <v>17</v>
      </c>
    </row>
    <row r="22" spans="1:1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ca="1" si="0"/>
        <v>27</v>
      </c>
      <c r="J22" s="7">
        <f t="shared" si="1"/>
        <v>1</v>
      </c>
      <c r="K22" s="7">
        <f t="shared" si="2"/>
        <v>17</v>
      </c>
    </row>
    <row r="23" spans="1:1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ca="1" si="0"/>
        <v>25</v>
      </c>
      <c r="J23" s="7">
        <f t="shared" si="1"/>
        <v>1</v>
      </c>
      <c r="K23" s="7">
        <f t="shared" si="2"/>
        <v>22</v>
      </c>
    </row>
    <row r="24" spans="1:1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ca="1" si="0"/>
        <v>45</v>
      </c>
      <c r="J24" s="7">
        <f t="shared" si="1"/>
        <v>1</v>
      </c>
      <c r="K24" s="7">
        <f t="shared" si="2"/>
        <v>22</v>
      </c>
    </row>
    <row r="25" spans="1:1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ca="1" si="0"/>
        <v>25</v>
      </c>
      <c r="J25" s="7">
        <f t="shared" si="1"/>
        <v>1</v>
      </c>
      <c r="K25" s="7">
        <f t="shared" si="2"/>
        <v>23</v>
      </c>
    </row>
    <row r="26" spans="1:1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ca="1" si="0"/>
        <v>23</v>
      </c>
      <c r="J26" s="7">
        <f t="shared" si="1"/>
        <v>1</v>
      </c>
      <c r="K26" s="7">
        <f t="shared" si="2"/>
        <v>24</v>
      </c>
    </row>
    <row r="27" spans="1:1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ca="1" si="0"/>
        <v>26</v>
      </c>
      <c r="J27" s="7">
        <f t="shared" si="1"/>
        <v>1</v>
      </c>
      <c r="K27" s="7">
        <f t="shared" si="2"/>
        <v>24</v>
      </c>
    </row>
    <row r="28" spans="1:1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ca="1" si="0"/>
        <v>19</v>
      </c>
      <c r="J28" s="7">
        <f t="shared" si="1"/>
        <v>1</v>
      </c>
      <c r="K28" s="7">
        <f t="shared" si="2"/>
        <v>25</v>
      </c>
    </row>
    <row r="29" spans="1:1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ca="1" si="0"/>
        <v>45</v>
      </c>
      <c r="J29" s="7">
        <f t="shared" si="1"/>
        <v>1</v>
      </c>
      <c r="K29" s="7">
        <f t="shared" si="2"/>
        <v>25</v>
      </c>
    </row>
    <row r="30" spans="1:1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ca="1" si="0"/>
        <v>36</v>
      </c>
      <c r="J30" s="7">
        <f t="shared" si="1"/>
        <v>1</v>
      </c>
      <c r="K30" s="7">
        <f t="shared" si="2"/>
        <v>28</v>
      </c>
    </row>
    <row r="31" spans="1:1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ca="1" si="0"/>
        <v>63</v>
      </c>
      <c r="J31" s="7">
        <f t="shared" si="1"/>
        <v>2</v>
      </c>
      <c r="K31" s="7">
        <f t="shared" si="2"/>
        <v>4</v>
      </c>
    </row>
    <row r="32" spans="1:1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ca="1" si="0"/>
        <v>51</v>
      </c>
      <c r="J32" s="7">
        <f t="shared" si="1"/>
        <v>2</v>
      </c>
      <c r="K32" s="7">
        <f t="shared" si="2"/>
        <v>6</v>
      </c>
    </row>
    <row r="33" spans="1:1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ca="1" si="0"/>
        <v>47</v>
      </c>
      <c r="J33" s="7">
        <f t="shared" si="1"/>
        <v>2</v>
      </c>
      <c r="K33" s="7">
        <f t="shared" si="2"/>
        <v>6</v>
      </c>
    </row>
    <row r="34" spans="1:1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ca="1" si="0"/>
        <v>50</v>
      </c>
      <c r="J34" s="7">
        <f t="shared" si="1"/>
        <v>2</v>
      </c>
      <c r="K34" s="7">
        <f t="shared" si="2"/>
        <v>6</v>
      </c>
    </row>
    <row r="35" spans="1:1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ca="1" si="0"/>
        <v>36</v>
      </c>
      <c r="J35" s="7">
        <f t="shared" si="1"/>
        <v>2</v>
      </c>
      <c r="K35" s="7">
        <f t="shared" si="2"/>
        <v>10</v>
      </c>
    </row>
    <row r="36" spans="1:1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ca="1" si="3">Anzeigejahr-YEAR(D36)</f>
        <v>21</v>
      </c>
      <c r="J36" s="7">
        <f t="shared" si="1"/>
        <v>2</v>
      </c>
      <c r="K36" s="7">
        <f t="shared" si="2"/>
        <v>11</v>
      </c>
    </row>
    <row r="37" spans="1:1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ca="1" si="3"/>
        <v>22</v>
      </c>
      <c r="J37" s="7">
        <f t="shared" si="1"/>
        <v>2</v>
      </c>
      <c r="K37" s="7">
        <f t="shared" si="2"/>
        <v>13</v>
      </c>
    </row>
    <row r="38" spans="1:1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ca="1" si="3"/>
        <v>49</v>
      </c>
      <c r="J38" s="7">
        <f t="shared" si="1"/>
        <v>2</v>
      </c>
      <c r="K38" s="7">
        <f t="shared" si="2"/>
        <v>15</v>
      </c>
    </row>
    <row r="39" spans="1:1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ca="1" si="3"/>
        <v>36</v>
      </c>
      <c r="J39" s="7">
        <f t="shared" si="1"/>
        <v>2</v>
      </c>
      <c r="K39" s="7">
        <f t="shared" si="2"/>
        <v>20</v>
      </c>
    </row>
    <row r="40" spans="1:1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ca="1" si="3"/>
        <v>43</v>
      </c>
      <c r="J40" s="7">
        <f t="shared" si="1"/>
        <v>2</v>
      </c>
      <c r="K40" s="7">
        <f t="shared" si="2"/>
        <v>22</v>
      </c>
    </row>
    <row r="41" spans="1:1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ca="1" si="3"/>
        <v>31</v>
      </c>
      <c r="J41" s="7">
        <f t="shared" si="1"/>
        <v>2</v>
      </c>
      <c r="K41" s="7">
        <f t="shared" si="2"/>
        <v>22</v>
      </c>
    </row>
    <row r="42" spans="1:1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ca="1" si="3"/>
        <v>30</v>
      </c>
      <c r="J42" s="7">
        <f t="shared" si="1"/>
        <v>2</v>
      </c>
      <c r="K42" s="7">
        <f t="shared" si="2"/>
        <v>23</v>
      </c>
    </row>
    <row r="43" spans="1:1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ca="1" si="3"/>
        <v>21</v>
      </c>
      <c r="J43" s="7">
        <f t="shared" si="1"/>
        <v>2</v>
      </c>
      <c r="K43" s="7">
        <f t="shared" si="2"/>
        <v>23</v>
      </c>
    </row>
    <row r="44" spans="1:1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ca="1" si="3"/>
        <v>31</v>
      </c>
      <c r="J44" s="7">
        <f t="shared" si="1"/>
        <v>2</v>
      </c>
      <c r="K44" s="7">
        <f t="shared" si="2"/>
        <v>23</v>
      </c>
    </row>
    <row r="45" spans="1:1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ca="1" si="3"/>
        <v>50</v>
      </c>
      <c r="J45" s="7">
        <f t="shared" si="1"/>
        <v>2</v>
      </c>
      <c r="K45" s="7">
        <f t="shared" si="2"/>
        <v>26</v>
      </c>
    </row>
    <row r="46" spans="1:1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ca="1" si="3"/>
        <v>36</v>
      </c>
      <c r="J46" s="7">
        <f t="shared" si="1"/>
        <v>2</v>
      </c>
      <c r="K46" s="7">
        <f t="shared" si="2"/>
        <v>28</v>
      </c>
    </row>
    <row r="47" spans="1:1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ca="1" si="3"/>
        <v>49</v>
      </c>
      <c r="J47" s="7">
        <f t="shared" si="1"/>
        <v>3</v>
      </c>
      <c r="K47" s="7">
        <f t="shared" si="2"/>
        <v>1</v>
      </c>
    </row>
    <row r="48" spans="1:1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ca="1" si="3"/>
        <v>34</v>
      </c>
      <c r="J48" s="7">
        <f t="shared" si="1"/>
        <v>3</v>
      </c>
      <c r="K48" s="7">
        <f t="shared" si="2"/>
        <v>1</v>
      </c>
    </row>
    <row r="49" spans="1:1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ca="1" si="3"/>
        <v>24</v>
      </c>
      <c r="J49" s="7">
        <f t="shared" si="1"/>
        <v>3</v>
      </c>
      <c r="K49" s="7">
        <f t="shared" si="2"/>
        <v>5</v>
      </c>
    </row>
    <row r="50" spans="1:1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ca="1" si="3"/>
        <v>27</v>
      </c>
      <c r="J50" s="7">
        <f t="shared" si="1"/>
        <v>3</v>
      </c>
      <c r="K50" s="7">
        <f t="shared" si="2"/>
        <v>6</v>
      </c>
    </row>
    <row r="51" spans="1:1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ca="1" si="3"/>
        <v>28</v>
      </c>
      <c r="J51" s="7">
        <f t="shared" si="1"/>
        <v>3</v>
      </c>
      <c r="K51" s="7">
        <f t="shared" si="2"/>
        <v>7</v>
      </c>
    </row>
    <row r="52" spans="1:1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ca="1" si="3"/>
        <v>42</v>
      </c>
      <c r="J52" s="7">
        <f t="shared" si="1"/>
        <v>3</v>
      </c>
      <c r="K52" s="7">
        <f t="shared" si="2"/>
        <v>13</v>
      </c>
    </row>
    <row r="53" spans="1:1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ca="1" si="3"/>
        <v>36</v>
      </c>
      <c r="J53" s="7">
        <f t="shared" si="1"/>
        <v>3</v>
      </c>
      <c r="K53" s="7">
        <f t="shared" si="2"/>
        <v>15</v>
      </c>
    </row>
    <row r="54" spans="1:1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ca="1" si="3"/>
        <v>40</v>
      </c>
      <c r="J54" s="7">
        <f t="shared" si="1"/>
        <v>3</v>
      </c>
      <c r="K54" s="7">
        <f t="shared" si="2"/>
        <v>18</v>
      </c>
    </row>
    <row r="55" spans="1:1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ca="1" si="3"/>
        <v>19</v>
      </c>
      <c r="J55" s="7">
        <f t="shared" si="1"/>
        <v>3</v>
      </c>
      <c r="K55" s="7">
        <f t="shared" si="2"/>
        <v>18</v>
      </c>
    </row>
    <row r="56" spans="1:1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ca="1" si="3"/>
        <v>45</v>
      </c>
      <c r="J56" s="7">
        <f t="shared" si="1"/>
        <v>3</v>
      </c>
      <c r="K56" s="7">
        <f t="shared" si="2"/>
        <v>23</v>
      </c>
    </row>
    <row r="57" spans="1:1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ca="1" si="3"/>
        <v>19</v>
      </c>
      <c r="J57" s="7">
        <f t="shared" si="1"/>
        <v>3</v>
      </c>
      <c r="K57" s="7">
        <f t="shared" si="2"/>
        <v>25</v>
      </c>
    </row>
    <row r="58" spans="1:1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ca="1" si="3"/>
        <v>34</v>
      </c>
      <c r="J58" s="7">
        <f t="shared" si="1"/>
        <v>3</v>
      </c>
      <c r="K58" s="7">
        <f t="shared" si="2"/>
        <v>25</v>
      </c>
    </row>
    <row r="59" spans="1:1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ca="1" si="3"/>
        <v>32</v>
      </c>
      <c r="J59" s="7">
        <f t="shared" si="1"/>
        <v>3</v>
      </c>
      <c r="K59" s="7">
        <f t="shared" si="2"/>
        <v>25</v>
      </c>
    </row>
    <row r="60" spans="1:1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ca="1" si="3"/>
        <v>21</v>
      </c>
      <c r="J60" s="7">
        <f t="shared" si="1"/>
        <v>3</v>
      </c>
      <c r="K60" s="7">
        <f t="shared" si="2"/>
        <v>28</v>
      </c>
    </row>
    <row r="61" spans="1:1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ca="1" si="3"/>
        <v>61</v>
      </c>
      <c r="J61" s="7">
        <f t="shared" si="1"/>
        <v>3</v>
      </c>
      <c r="K61" s="7">
        <f t="shared" si="2"/>
        <v>29</v>
      </c>
    </row>
    <row r="62" spans="1:1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ca="1" si="3"/>
        <v>29</v>
      </c>
      <c r="J62" s="7">
        <f t="shared" si="1"/>
        <v>3</v>
      </c>
      <c r="K62" s="7">
        <f t="shared" si="2"/>
        <v>29</v>
      </c>
    </row>
    <row r="63" spans="1:1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ca="1" si="3"/>
        <v>23</v>
      </c>
      <c r="J63" s="7">
        <f t="shared" si="1"/>
        <v>3</v>
      </c>
      <c r="K63" s="7">
        <f t="shared" si="2"/>
        <v>31</v>
      </c>
    </row>
    <row r="64" spans="1:1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ca="1" si="3"/>
        <v>30</v>
      </c>
      <c r="J64" s="7">
        <f t="shared" si="1"/>
        <v>4</v>
      </c>
      <c r="K64" s="7">
        <f t="shared" si="2"/>
        <v>3</v>
      </c>
    </row>
    <row r="65" spans="1:1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ca="1" si="3"/>
        <v>25</v>
      </c>
      <c r="J65" s="7">
        <f t="shared" si="1"/>
        <v>4</v>
      </c>
      <c r="K65" s="7">
        <f t="shared" si="2"/>
        <v>3</v>
      </c>
    </row>
    <row r="66" spans="1:1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ca="1" si="3"/>
        <v>29</v>
      </c>
      <c r="J66" s="7">
        <f t="shared" si="1"/>
        <v>4</v>
      </c>
      <c r="K66" s="7">
        <f t="shared" si="2"/>
        <v>5</v>
      </c>
    </row>
    <row r="67" spans="1:1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ca="1" si="3"/>
        <v>21</v>
      </c>
      <c r="J67" s="7">
        <f t="shared" si="1"/>
        <v>4</v>
      </c>
      <c r="K67" s="7">
        <f t="shared" si="2"/>
        <v>6</v>
      </c>
    </row>
    <row r="68" spans="1:1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ca="1" si="4">Anzeigejahr-YEAR(D68)</f>
        <v>33</v>
      </c>
      <c r="J68" s="7">
        <f t="shared" ref="J68:J131" si="5">MONTH(D68)</f>
        <v>4</v>
      </c>
      <c r="K68" s="7">
        <f t="shared" ref="K68:K131" si="6">DAY(D68)</f>
        <v>7</v>
      </c>
    </row>
    <row r="69" spans="1:1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ca="1" si="4"/>
        <v>22</v>
      </c>
      <c r="J69" s="7">
        <f t="shared" si="5"/>
        <v>4</v>
      </c>
      <c r="K69" s="7">
        <f t="shared" si="6"/>
        <v>9</v>
      </c>
    </row>
    <row r="70" spans="1:1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ca="1" si="4"/>
        <v>26</v>
      </c>
      <c r="J70" s="7">
        <f t="shared" si="5"/>
        <v>4</v>
      </c>
      <c r="K70" s="7">
        <f t="shared" si="6"/>
        <v>12</v>
      </c>
    </row>
    <row r="71" spans="1:1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ca="1" si="4"/>
        <v>33</v>
      </c>
      <c r="J71" s="7">
        <f t="shared" si="5"/>
        <v>4</v>
      </c>
      <c r="K71" s="7">
        <f t="shared" si="6"/>
        <v>13</v>
      </c>
    </row>
    <row r="72" spans="1:1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ca="1" si="4"/>
        <v>19</v>
      </c>
      <c r="J72" s="7">
        <f t="shared" si="5"/>
        <v>4</v>
      </c>
      <c r="K72" s="7">
        <f t="shared" si="6"/>
        <v>14</v>
      </c>
    </row>
    <row r="73" spans="1:1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ca="1" si="4"/>
        <v>63</v>
      </c>
      <c r="J73" s="7">
        <f t="shared" si="5"/>
        <v>4</v>
      </c>
      <c r="K73" s="7">
        <f t="shared" si="6"/>
        <v>16</v>
      </c>
    </row>
    <row r="74" spans="1:1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ca="1" si="4"/>
        <v>42</v>
      </c>
      <c r="J74" s="7">
        <f t="shared" si="5"/>
        <v>4</v>
      </c>
      <c r="K74" s="7">
        <f t="shared" si="6"/>
        <v>23</v>
      </c>
    </row>
    <row r="75" spans="1:1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ca="1" si="4"/>
        <v>47</v>
      </c>
      <c r="J75" s="7">
        <f t="shared" si="5"/>
        <v>4</v>
      </c>
      <c r="K75" s="7">
        <f t="shared" si="6"/>
        <v>23</v>
      </c>
    </row>
    <row r="76" spans="1:1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ca="1" si="4"/>
        <v>46</v>
      </c>
      <c r="J76" s="7">
        <f t="shared" si="5"/>
        <v>4</v>
      </c>
      <c r="K76" s="7">
        <f t="shared" si="6"/>
        <v>25</v>
      </c>
    </row>
    <row r="77" spans="1:1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ca="1" si="4"/>
        <v>48</v>
      </c>
      <c r="J77" s="7">
        <f t="shared" si="5"/>
        <v>4</v>
      </c>
      <c r="K77" s="7">
        <f t="shared" si="6"/>
        <v>28</v>
      </c>
    </row>
    <row r="78" spans="1:1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ca="1" si="4"/>
        <v>36</v>
      </c>
      <c r="J78" s="7">
        <f t="shared" si="5"/>
        <v>5</v>
      </c>
      <c r="K78" s="7">
        <f t="shared" si="6"/>
        <v>1</v>
      </c>
    </row>
    <row r="79" spans="1:1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ca="1" si="4"/>
        <v>49</v>
      </c>
      <c r="J79" s="7">
        <f t="shared" si="5"/>
        <v>5</v>
      </c>
      <c r="K79" s="7">
        <f t="shared" si="6"/>
        <v>5</v>
      </c>
    </row>
    <row r="80" spans="1:1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ca="1" si="4"/>
        <v>36</v>
      </c>
      <c r="J80" s="7">
        <f t="shared" si="5"/>
        <v>5</v>
      </c>
      <c r="K80" s="7">
        <f t="shared" si="6"/>
        <v>7</v>
      </c>
    </row>
    <row r="81" spans="1:1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ca="1" si="4"/>
        <v>39</v>
      </c>
      <c r="J81" s="7">
        <f t="shared" si="5"/>
        <v>5</v>
      </c>
      <c r="K81" s="7">
        <f t="shared" si="6"/>
        <v>8</v>
      </c>
    </row>
    <row r="82" spans="1:1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ca="1" si="4"/>
        <v>30</v>
      </c>
      <c r="J82" s="7">
        <f t="shared" si="5"/>
        <v>5</v>
      </c>
      <c r="K82" s="7">
        <f t="shared" si="6"/>
        <v>11</v>
      </c>
    </row>
    <row r="83" spans="1:1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ca="1" si="4"/>
        <v>43</v>
      </c>
      <c r="J83" s="7">
        <f t="shared" si="5"/>
        <v>5</v>
      </c>
      <c r="K83" s="7">
        <f t="shared" si="6"/>
        <v>13</v>
      </c>
    </row>
    <row r="84" spans="1:1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ca="1" si="4"/>
        <v>39</v>
      </c>
      <c r="J84" s="7">
        <f t="shared" si="5"/>
        <v>5</v>
      </c>
      <c r="K84" s="7">
        <f t="shared" si="6"/>
        <v>14</v>
      </c>
    </row>
    <row r="85" spans="1:1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ca="1" si="4"/>
        <v>25</v>
      </c>
      <c r="J85" s="7">
        <f t="shared" si="5"/>
        <v>5</v>
      </c>
      <c r="K85" s="7">
        <f t="shared" si="6"/>
        <v>15</v>
      </c>
    </row>
    <row r="86" spans="1:1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ca="1" si="4"/>
        <v>51</v>
      </c>
      <c r="J86" s="7">
        <f t="shared" si="5"/>
        <v>5</v>
      </c>
      <c r="K86" s="7">
        <f t="shared" si="6"/>
        <v>16</v>
      </c>
    </row>
    <row r="87" spans="1:1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ca="1" si="4"/>
        <v>47</v>
      </c>
      <c r="J87" s="7">
        <f t="shared" si="5"/>
        <v>5</v>
      </c>
      <c r="K87" s="7">
        <f t="shared" si="6"/>
        <v>16</v>
      </c>
    </row>
    <row r="88" spans="1:1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ca="1" si="4"/>
        <v>18</v>
      </c>
      <c r="J88" s="7">
        <f t="shared" si="5"/>
        <v>5</v>
      </c>
      <c r="K88" s="7">
        <f t="shared" si="6"/>
        <v>17</v>
      </c>
    </row>
    <row r="89" spans="1:1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ca="1" si="4"/>
        <v>36</v>
      </c>
      <c r="J89" s="7">
        <f t="shared" si="5"/>
        <v>5</v>
      </c>
      <c r="K89" s="7">
        <f t="shared" si="6"/>
        <v>27</v>
      </c>
    </row>
    <row r="90" spans="1:1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ca="1" si="4"/>
        <v>36</v>
      </c>
      <c r="J90" s="7">
        <f t="shared" si="5"/>
        <v>5</v>
      </c>
      <c r="K90" s="7">
        <f t="shared" si="6"/>
        <v>31</v>
      </c>
    </row>
    <row r="91" spans="1:1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ca="1" si="4"/>
        <v>33</v>
      </c>
      <c r="J91" s="7">
        <f t="shared" si="5"/>
        <v>6</v>
      </c>
      <c r="K91" s="7">
        <f t="shared" si="6"/>
        <v>2</v>
      </c>
    </row>
    <row r="92" spans="1:1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ca="1" si="4"/>
        <v>32</v>
      </c>
      <c r="J92" s="7">
        <f t="shared" si="5"/>
        <v>6</v>
      </c>
      <c r="K92" s="7">
        <f t="shared" si="6"/>
        <v>3</v>
      </c>
    </row>
    <row r="93" spans="1:1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ca="1" si="4"/>
        <v>30</v>
      </c>
      <c r="J93" s="7">
        <f t="shared" si="5"/>
        <v>6</v>
      </c>
      <c r="K93" s="7">
        <f t="shared" si="6"/>
        <v>4</v>
      </c>
    </row>
    <row r="94" spans="1:1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ca="1" si="4"/>
        <v>28</v>
      </c>
      <c r="J94" s="7">
        <f t="shared" si="5"/>
        <v>6</v>
      </c>
      <c r="K94" s="7">
        <f t="shared" si="6"/>
        <v>4</v>
      </c>
    </row>
    <row r="95" spans="1:1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ca="1" si="4"/>
        <v>32</v>
      </c>
      <c r="J95" s="7">
        <f t="shared" si="5"/>
        <v>6</v>
      </c>
      <c r="K95" s="7">
        <f t="shared" si="6"/>
        <v>5</v>
      </c>
    </row>
    <row r="96" spans="1:1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ca="1" si="4"/>
        <v>20</v>
      </c>
      <c r="J96" s="7">
        <f t="shared" si="5"/>
        <v>6</v>
      </c>
      <c r="K96" s="7">
        <f t="shared" si="6"/>
        <v>6</v>
      </c>
    </row>
    <row r="97" spans="1:1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ca="1" si="4"/>
        <v>34</v>
      </c>
      <c r="J97" s="7">
        <f t="shared" si="5"/>
        <v>6</v>
      </c>
      <c r="K97" s="7">
        <f t="shared" si="6"/>
        <v>6</v>
      </c>
    </row>
    <row r="98" spans="1:1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ca="1" si="4"/>
        <v>42</v>
      </c>
      <c r="J98" s="7">
        <f t="shared" si="5"/>
        <v>6</v>
      </c>
      <c r="K98" s="7">
        <f t="shared" si="6"/>
        <v>6</v>
      </c>
    </row>
    <row r="99" spans="1:1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ca="1" si="4"/>
        <v>38</v>
      </c>
      <c r="J99" s="7">
        <f t="shared" si="5"/>
        <v>6</v>
      </c>
      <c r="K99" s="7">
        <f t="shared" si="6"/>
        <v>6</v>
      </c>
    </row>
    <row r="100" spans="1:1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ca="1" si="7">Anzeigejahr-YEAR(D100)</f>
        <v>25</v>
      </c>
      <c r="J100" s="7">
        <f t="shared" si="5"/>
        <v>6</v>
      </c>
      <c r="K100" s="7">
        <f t="shared" si="6"/>
        <v>10</v>
      </c>
    </row>
    <row r="101" spans="1:1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ca="1" si="7"/>
        <v>46</v>
      </c>
      <c r="J101" s="7">
        <f t="shared" si="5"/>
        <v>6</v>
      </c>
      <c r="K101" s="7">
        <f t="shared" si="6"/>
        <v>10</v>
      </c>
    </row>
    <row r="102" spans="1:1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ca="1" si="7"/>
        <v>49</v>
      </c>
      <c r="J102" s="7">
        <f t="shared" si="5"/>
        <v>6</v>
      </c>
      <c r="K102" s="7">
        <f t="shared" si="6"/>
        <v>10</v>
      </c>
    </row>
    <row r="103" spans="1:1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ca="1" si="7"/>
        <v>25</v>
      </c>
      <c r="J103" s="7">
        <f t="shared" si="5"/>
        <v>6</v>
      </c>
      <c r="K103" s="7">
        <f t="shared" si="6"/>
        <v>14</v>
      </c>
    </row>
    <row r="104" spans="1:1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ca="1" si="7"/>
        <v>22</v>
      </c>
      <c r="J104" s="7">
        <f t="shared" si="5"/>
        <v>6</v>
      </c>
      <c r="K104" s="7">
        <f t="shared" si="6"/>
        <v>15</v>
      </c>
    </row>
    <row r="105" spans="1:1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ca="1" si="7"/>
        <v>31</v>
      </c>
      <c r="J105" s="7">
        <f t="shared" si="5"/>
        <v>6</v>
      </c>
      <c r="K105" s="7">
        <f t="shared" si="6"/>
        <v>16</v>
      </c>
    </row>
    <row r="106" spans="1:1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ca="1" si="7"/>
        <v>38</v>
      </c>
      <c r="J106" s="7">
        <f t="shared" si="5"/>
        <v>6</v>
      </c>
      <c r="K106" s="7">
        <f t="shared" si="6"/>
        <v>20</v>
      </c>
    </row>
    <row r="107" spans="1:1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ca="1" si="7"/>
        <v>33</v>
      </c>
      <c r="J107" s="7">
        <f t="shared" si="5"/>
        <v>6</v>
      </c>
      <c r="K107" s="7">
        <f t="shared" si="6"/>
        <v>20</v>
      </c>
    </row>
    <row r="108" spans="1:1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ca="1" si="7"/>
        <v>63</v>
      </c>
      <c r="J108" s="7">
        <f t="shared" si="5"/>
        <v>6</v>
      </c>
      <c r="K108" s="7">
        <f t="shared" si="6"/>
        <v>23</v>
      </c>
    </row>
    <row r="109" spans="1:1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ca="1" si="7"/>
        <v>19</v>
      </c>
      <c r="J109" s="7">
        <f t="shared" si="5"/>
        <v>6</v>
      </c>
      <c r="K109" s="7">
        <f t="shared" si="6"/>
        <v>23</v>
      </c>
    </row>
    <row r="110" spans="1:1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ca="1" si="7"/>
        <v>37</v>
      </c>
      <c r="J110" s="7">
        <f t="shared" si="5"/>
        <v>6</v>
      </c>
      <c r="K110" s="7">
        <f t="shared" si="6"/>
        <v>26</v>
      </c>
    </row>
    <row r="111" spans="1:1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ca="1" si="7"/>
        <v>49</v>
      </c>
      <c r="J111" s="7">
        <f t="shared" si="5"/>
        <v>6</v>
      </c>
      <c r="K111" s="7">
        <f t="shared" si="6"/>
        <v>30</v>
      </c>
    </row>
    <row r="112" spans="1:1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ca="1" si="7"/>
        <v>29</v>
      </c>
      <c r="J112" s="7">
        <f t="shared" si="5"/>
        <v>7</v>
      </c>
      <c r="K112" s="7">
        <f t="shared" si="6"/>
        <v>5</v>
      </c>
    </row>
    <row r="113" spans="1:1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ca="1" si="7"/>
        <v>47</v>
      </c>
      <c r="J113" s="7">
        <f t="shared" si="5"/>
        <v>7</v>
      </c>
      <c r="K113" s="7">
        <f t="shared" si="6"/>
        <v>8</v>
      </c>
    </row>
    <row r="114" spans="1:1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ca="1" si="7"/>
        <v>20</v>
      </c>
      <c r="J114" s="7">
        <f t="shared" si="5"/>
        <v>7</v>
      </c>
      <c r="K114" s="7">
        <f t="shared" si="6"/>
        <v>10</v>
      </c>
    </row>
    <row r="115" spans="1:1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ca="1" si="7"/>
        <v>40</v>
      </c>
      <c r="J115" s="7">
        <f t="shared" si="5"/>
        <v>7</v>
      </c>
      <c r="K115" s="7">
        <f t="shared" si="6"/>
        <v>10</v>
      </c>
    </row>
    <row r="116" spans="1:1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ca="1" si="7"/>
        <v>51</v>
      </c>
      <c r="J116" s="7">
        <f t="shared" si="5"/>
        <v>7</v>
      </c>
      <c r="K116" s="7">
        <f t="shared" si="6"/>
        <v>12</v>
      </c>
    </row>
    <row r="117" spans="1:1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ca="1" si="7"/>
        <v>27</v>
      </c>
      <c r="J117" s="7">
        <f t="shared" si="5"/>
        <v>7</v>
      </c>
      <c r="K117" s="7">
        <f t="shared" si="6"/>
        <v>13</v>
      </c>
    </row>
    <row r="118" spans="1:1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ca="1" si="7"/>
        <v>47</v>
      </c>
      <c r="J118" s="7">
        <f t="shared" si="5"/>
        <v>7</v>
      </c>
      <c r="K118" s="7">
        <f t="shared" si="6"/>
        <v>24</v>
      </c>
    </row>
    <row r="119" spans="1:1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ca="1" si="7"/>
        <v>33</v>
      </c>
      <c r="J119" s="7">
        <f t="shared" si="5"/>
        <v>7</v>
      </c>
      <c r="K119" s="7">
        <f t="shared" si="6"/>
        <v>24</v>
      </c>
    </row>
    <row r="120" spans="1:1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ca="1" si="7"/>
        <v>37</v>
      </c>
      <c r="J120" s="7">
        <f t="shared" si="5"/>
        <v>7</v>
      </c>
      <c r="K120" s="7">
        <f t="shared" si="6"/>
        <v>26</v>
      </c>
    </row>
    <row r="121" spans="1:1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ca="1" si="7"/>
        <v>50</v>
      </c>
      <c r="J121" s="7">
        <f t="shared" si="5"/>
        <v>7</v>
      </c>
      <c r="K121" s="7">
        <f t="shared" si="6"/>
        <v>31</v>
      </c>
    </row>
    <row r="122" spans="1:1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ca="1" si="7"/>
        <v>35</v>
      </c>
      <c r="J122" s="7">
        <f t="shared" si="5"/>
        <v>7</v>
      </c>
      <c r="K122" s="7">
        <f t="shared" si="6"/>
        <v>31</v>
      </c>
    </row>
    <row r="123" spans="1:1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ca="1" si="7"/>
        <v>29</v>
      </c>
      <c r="J123" s="7">
        <f t="shared" si="5"/>
        <v>7</v>
      </c>
      <c r="K123" s="7">
        <f t="shared" si="6"/>
        <v>31</v>
      </c>
    </row>
    <row r="124" spans="1:1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ca="1" si="7"/>
        <v>20</v>
      </c>
      <c r="J124" s="7">
        <f t="shared" si="5"/>
        <v>8</v>
      </c>
      <c r="K124" s="7">
        <f t="shared" si="6"/>
        <v>6</v>
      </c>
    </row>
    <row r="125" spans="1:1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ca="1" si="7"/>
        <v>30</v>
      </c>
      <c r="J125" s="7">
        <f t="shared" si="5"/>
        <v>8</v>
      </c>
      <c r="K125" s="7">
        <f t="shared" si="6"/>
        <v>8</v>
      </c>
    </row>
    <row r="126" spans="1:1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ca="1" si="7"/>
        <v>34</v>
      </c>
      <c r="J126" s="7">
        <f t="shared" si="5"/>
        <v>8</v>
      </c>
      <c r="K126" s="7">
        <f t="shared" si="6"/>
        <v>10</v>
      </c>
    </row>
    <row r="127" spans="1:1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ca="1" si="7"/>
        <v>25</v>
      </c>
      <c r="J127" s="7">
        <f t="shared" si="5"/>
        <v>8</v>
      </c>
      <c r="K127" s="7">
        <f t="shared" si="6"/>
        <v>13</v>
      </c>
    </row>
    <row r="128" spans="1:1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ca="1" si="7"/>
        <v>34</v>
      </c>
      <c r="J128" s="7">
        <f t="shared" si="5"/>
        <v>8</v>
      </c>
      <c r="K128" s="7">
        <f t="shared" si="6"/>
        <v>16</v>
      </c>
    </row>
    <row r="129" spans="1:1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ca="1" si="7"/>
        <v>20</v>
      </c>
      <c r="J129" s="7">
        <f t="shared" si="5"/>
        <v>8</v>
      </c>
      <c r="K129" s="7">
        <f t="shared" si="6"/>
        <v>16</v>
      </c>
    </row>
    <row r="130" spans="1:1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ca="1" si="7"/>
        <v>60</v>
      </c>
      <c r="J130" s="7">
        <f t="shared" si="5"/>
        <v>8</v>
      </c>
      <c r="K130" s="7">
        <f t="shared" si="6"/>
        <v>20</v>
      </c>
    </row>
    <row r="131" spans="1:1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ca="1" si="7"/>
        <v>51</v>
      </c>
      <c r="J131" s="7">
        <f t="shared" si="5"/>
        <v>8</v>
      </c>
      <c r="K131" s="7">
        <f t="shared" si="6"/>
        <v>23</v>
      </c>
    </row>
    <row r="132" spans="1:1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ca="1" si="8">Anzeigejahr-YEAR(D132)</f>
        <v>33</v>
      </c>
      <c r="J132" s="7">
        <f t="shared" ref="J132:J195" si="9">MONTH(D132)</f>
        <v>8</v>
      </c>
      <c r="K132" s="7">
        <f t="shared" ref="K132:K195" si="10">DAY(D132)</f>
        <v>27</v>
      </c>
    </row>
    <row r="133" spans="1:1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ca="1" si="8"/>
        <v>20</v>
      </c>
      <c r="J133" s="7">
        <f t="shared" si="9"/>
        <v>8</v>
      </c>
      <c r="K133" s="7">
        <f t="shared" si="10"/>
        <v>27</v>
      </c>
    </row>
    <row r="134" spans="1:1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ca="1" si="8"/>
        <v>29</v>
      </c>
      <c r="J134" s="7">
        <f t="shared" si="9"/>
        <v>8</v>
      </c>
      <c r="K134" s="7">
        <f t="shared" si="10"/>
        <v>28</v>
      </c>
    </row>
    <row r="135" spans="1:1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ca="1" si="8"/>
        <v>29</v>
      </c>
      <c r="J135" s="7">
        <f t="shared" si="9"/>
        <v>8</v>
      </c>
      <c r="K135" s="7">
        <f t="shared" si="10"/>
        <v>29</v>
      </c>
    </row>
    <row r="136" spans="1:1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ca="1" si="8"/>
        <v>33</v>
      </c>
      <c r="J136" s="7">
        <f t="shared" si="9"/>
        <v>8</v>
      </c>
      <c r="K136" s="7">
        <f t="shared" si="10"/>
        <v>30</v>
      </c>
    </row>
    <row r="137" spans="1:1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ca="1" si="8"/>
        <v>38</v>
      </c>
      <c r="J137" s="7">
        <f t="shared" si="9"/>
        <v>8</v>
      </c>
      <c r="K137" s="7">
        <f t="shared" si="10"/>
        <v>31</v>
      </c>
    </row>
    <row r="138" spans="1:1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ca="1" si="8"/>
        <v>20</v>
      </c>
      <c r="J138" s="7">
        <f t="shared" si="9"/>
        <v>9</v>
      </c>
      <c r="K138" s="7">
        <f t="shared" si="10"/>
        <v>2</v>
      </c>
    </row>
    <row r="139" spans="1:1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ca="1" si="8"/>
        <v>40</v>
      </c>
      <c r="J139" s="7">
        <f t="shared" si="9"/>
        <v>9</v>
      </c>
      <c r="K139" s="7">
        <f t="shared" si="10"/>
        <v>5</v>
      </c>
    </row>
    <row r="140" spans="1:1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ca="1" si="8"/>
        <v>51</v>
      </c>
      <c r="J140" s="7">
        <f t="shared" si="9"/>
        <v>9</v>
      </c>
      <c r="K140" s="7">
        <f t="shared" si="10"/>
        <v>6</v>
      </c>
    </row>
    <row r="141" spans="1:1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ca="1" si="8"/>
        <v>21</v>
      </c>
      <c r="J141" s="7">
        <f t="shared" si="9"/>
        <v>9</v>
      </c>
      <c r="K141" s="7">
        <f t="shared" si="10"/>
        <v>7</v>
      </c>
    </row>
    <row r="142" spans="1:1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ca="1" si="8"/>
        <v>43</v>
      </c>
      <c r="J142" s="7">
        <f t="shared" si="9"/>
        <v>9</v>
      </c>
      <c r="K142" s="7">
        <f t="shared" si="10"/>
        <v>9</v>
      </c>
    </row>
    <row r="143" spans="1:1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ca="1" si="8"/>
        <v>34</v>
      </c>
      <c r="J143" s="7">
        <f t="shared" si="9"/>
        <v>9</v>
      </c>
      <c r="K143" s="7">
        <f t="shared" si="10"/>
        <v>13</v>
      </c>
    </row>
    <row r="144" spans="1:1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ca="1" si="8"/>
        <v>48</v>
      </c>
      <c r="J144" s="7">
        <f t="shared" si="9"/>
        <v>9</v>
      </c>
      <c r="K144" s="7">
        <f t="shared" si="10"/>
        <v>14</v>
      </c>
    </row>
    <row r="145" spans="1:1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ca="1" si="8"/>
        <v>51</v>
      </c>
      <c r="J145" s="7">
        <f t="shared" si="9"/>
        <v>9</v>
      </c>
      <c r="K145" s="7">
        <f t="shared" si="10"/>
        <v>15</v>
      </c>
    </row>
    <row r="146" spans="1:1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ca="1" si="8"/>
        <v>27</v>
      </c>
      <c r="J146" s="7">
        <f t="shared" si="9"/>
        <v>9</v>
      </c>
      <c r="K146" s="7">
        <f t="shared" si="10"/>
        <v>15</v>
      </c>
    </row>
    <row r="147" spans="1:1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ca="1" si="8"/>
        <v>31</v>
      </c>
      <c r="J147" s="7">
        <f t="shared" si="9"/>
        <v>9</v>
      </c>
      <c r="K147" s="7">
        <f t="shared" si="10"/>
        <v>17</v>
      </c>
    </row>
    <row r="148" spans="1:1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ca="1" si="8"/>
        <v>47</v>
      </c>
      <c r="J148" s="7">
        <f t="shared" si="9"/>
        <v>9</v>
      </c>
      <c r="K148" s="7">
        <f t="shared" si="10"/>
        <v>18</v>
      </c>
    </row>
    <row r="149" spans="1:1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ca="1" si="8"/>
        <v>42</v>
      </c>
      <c r="J149" s="7">
        <f t="shared" si="9"/>
        <v>9</v>
      </c>
      <c r="K149" s="7">
        <f t="shared" si="10"/>
        <v>19</v>
      </c>
    </row>
    <row r="150" spans="1:1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ca="1" si="8"/>
        <v>49</v>
      </c>
      <c r="J150" s="7">
        <f t="shared" si="9"/>
        <v>9</v>
      </c>
      <c r="K150" s="7">
        <f t="shared" si="10"/>
        <v>21</v>
      </c>
    </row>
    <row r="151" spans="1:1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ca="1" si="8"/>
        <v>30</v>
      </c>
      <c r="J151" s="7">
        <f t="shared" si="9"/>
        <v>9</v>
      </c>
      <c r="K151" s="7">
        <f t="shared" si="10"/>
        <v>21</v>
      </c>
    </row>
    <row r="152" spans="1:1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ca="1" si="8"/>
        <v>35</v>
      </c>
      <c r="J152" s="7">
        <f t="shared" si="9"/>
        <v>9</v>
      </c>
      <c r="K152" s="7">
        <f t="shared" si="10"/>
        <v>23</v>
      </c>
    </row>
    <row r="153" spans="1:1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ca="1" si="8"/>
        <v>39</v>
      </c>
      <c r="J153" s="7">
        <f t="shared" si="9"/>
        <v>9</v>
      </c>
      <c r="K153" s="7">
        <f t="shared" si="10"/>
        <v>26</v>
      </c>
    </row>
    <row r="154" spans="1:1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ca="1" si="8"/>
        <v>33</v>
      </c>
      <c r="J154" s="7">
        <f t="shared" si="9"/>
        <v>9</v>
      </c>
      <c r="K154" s="7">
        <f t="shared" si="10"/>
        <v>26</v>
      </c>
    </row>
    <row r="155" spans="1:1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ca="1" si="8"/>
        <v>21</v>
      </c>
      <c r="J155" s="7">
        <f t="shared" si="9"/>
        <v>10</v>
      </c>
      <c r="K155" s="7">
        <f t="shared" si="10"/>
        <v>2</v>
      </c>
    </row>
    <row r="156" spans="1:1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ca="1" si="8"/>
        <v>23</v>
      </c>
      <c r="J156" s="7">
        <f t="shared" si="9"/>
        <v>10</v>
      </c>
      <c r="K156" s="7">
        <f t="shared" si="10"/>
        <v>4</v>
      </c>
    </row>
    <row r="157" spans="1:1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ca="1" si="8"/>
        <v>26</v>
      </c>
      <c r="J157" s="7">
        <f t="shared" si="9"/>
        <v>10</v>
      </c>
      <c r="K157" s="7">
        <f t="shared" si="10"/>
        <v>5</v>
      </c>
    </row>
    <row r="158" spans="1:1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ca="1" si="8"/>
        <v>26</v>
      </c>
      <c r="J158" s="7">
        <f t="shared" si="9"/>
        <v>10</v>
      </c>
      <c r="K158" s="7">
        <f t="shared" si="10"/>
        <v>7</v>
      </c>
    </row>
    <row r="159" spans="1:1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ca="1" si="8"/>
        <v>41</v>
      </c>
      <c r="J159" s="7">
        <f t="shared" si="9"/>
        <v>10</v>
      </c>
      <c r="K159" s="7">
        <f t="shared" si="10"/>
        <v>7</v>
      </c>
    </row>
    <row r="160" spans="1:1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ca="1" si="8"/>
        <v>20</v>
      </c>
      <c r="J160" s="7">
        <f t="shared" si="9"/>
        <v>10</v>
      </c>
      <c r="K160" s="7">
        <f t="shared" si="10"/>
        <v>16</v>
      </c>
    </row>
    <row r="161" spans="1:1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ca="1" si="8"/>
        <v>36</v>
      </c>
      <c r="J161" s="7">
        <f t="shared" si="9"/>
        <v>10</v>
      </c>
      <c r="K161" s="7">
        <f t="shared" si="10"/>
        <v>17</v>
      </c>
    </row>
    <row r="162" spans="1:1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ca="1" si="8"/>
        <v>28</v>
      </c>
      <c r="J162" s="7">
        <f t="shared" si="9"/>
        <v>10</v>
      </c>
      <c r="K162" s="7">
        <f t="shared" si="10"/>
        <v>19</v>
      </c>
    </row>
    <row r="163" spans="1:1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ca="1" si="8"/>
        <v>64</v>
      </c>
      <c r="J163" s="7">
        <f t="shared" si="9"/>
        <v>10</v>
      </c>
      <c r="K163" s="7">
        <f t="shared" si="10"/>
        <v>21</v>
      </c>
    </row>
    <row r="164" spans="1:1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ca="1" si="11">Anzeigejahr-YEAR(D164)</f>
        <v>20</v>
      </c>
      <c r="J164" s="7">
        <f t="shared" si="9"/>
        <v>10</v>
      </c>
      <c r="K164" s="7">
        <f t="shared" si="10"/>
        <v>25</v>
      </c>
    </row>
    <row r="165" spans="1:1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ca="1" si="11"/>
        <v>30</v>
      </c>
      <c r="J165" s="7">
        <f t="shared" si="9"/>
        <v>10</v>
      </c>
      <c r="K165" s="7">
        <f t="shared" si="10"/>
        <v>26</v>
      </c>
    </row>
    <row r="166" spans="1:1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ca="1" si="11"/>
        <v>33</v>
      </c>
      <c r="J166" s="7">
        <f t="shared" si="9"/>
        <v>10</v>
      </c>
      <c r="K166" s="7">
        <f t="shared" si="10"/>
        <v>28</v>
      </c>
    </row>
    <row r="167" spans="1:1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ca="1" si="11"/>
        <v>26</v>
      </c>
      <c r="J167" s="7">
        <f t="shared" si="9"/>
        <v>10</v>
      </c>
      <c r="K167" s="7">
        <f t="shared" si="10"/>
        <v>29</v>
      </c>
    </row>
    <row r="168" spans="1:1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ca="1" si="11"/>
        <v>35</v>
      </c>
      <c r="J168" s="7">
        <f t="shared" si="9"/>
        <v>10</v>
      </c>
      <c r="K168" s="7">
        <f t="shared" si="10"/>
        <v>29</v>
      </c>
    </row>
    <row r="169" spans="1:1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ca="1" si="11"/>
        <v>45</v>
      </c>
      <c r="J169" s="7">
        <f t="shared" si="9"/>
        <v>11</v>
      </c>
      <c r="K169" s="7">
        <f t="shared" si="10"/>
        <v>1</v>
      </c>
    </row>
    <row r="170" spans="1:1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ca="1" si="11"/>
        <v>29</v>
      </c>
      <c r="J170" s="7">
        <f t="shared" si="9"/>
        <v>11</v>
      </c>
      <c r="K170" s="7">
        <f t="shared" si="10"/>
        <v>2</v>
      </c>
    </row>
    <row r="171" spans="1:1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ca="1" si="11"/>
        <v>46</v>
      </c>
      <c r="J171" s="7">
        <f t="shared" si="9"/>
        <v>11</v>
      </c>
      <c r="K171" s="7">
        <f t="shared" si="10"/>
        <v>5</v>
      </c>
    </row>
    <row r="172" spans="1:1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ca="1" si="11"/>
        <v>23</v>
      </c>
      <c r="J172" s="7">
        <f t="shared" si="9"/>
        <v>11</v>
      </c>
      <c r="K172" s="7">
        <f t="shared" si="10"/>
        <v>6</v>
      </c>
    </row>
    <row r="173" spans="1:1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ca="1" si="11"/>
        <v>32</v>
      </c>
      <c r="J173" s="7">
        <f t="shared" si="9"/>
        <v>11</v>
      </c>
      <c r="K173" s="7">
        <f t="shared" si="10"/>
        <v>6</v>
      </c>
    </row>
    <row r="174" spans="1:1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ca="1" si="11"/>
        <v>24</v>
      </c>
      <c r="J174" s="7">
        <f t="shared" si="9"/>
        <v>11</v>
      </c>
      <c r="K174" s="7">
        <f t="shared" si="10"/>
        <v>6</v>
      </c>
    </row>
    <row r="175" spans="1:1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ca="1" si="11"/>
        <v>25</v>
      </c>
      <c r="J175" s="7">
        <f t="shared" si="9"/>
        <v>11</v>
      </c>
      <c r="K175" s="7">
        <f t="shared" si="10"/>
        <v>6</v>
      </c>
    </row>
    <row r="176" spans="1:1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ca="1" si="11"/>
        <v>24</v>
      </c>
      <c r="J176" s="7">
        <f t="shared" si="9"/>
        <v>11</v>
      </c>
      <c r="K176" s="7">
        <f t="shared" si="10"/>
        <v>7</v>
      </c>
    </row>
    <row r="177" spans="1:1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ca="1" si="11"/>
        <v>39</v>
      </c>
      <c r="J177" s="7">
        <f t="shared" si="9"/>
        <v>11</v>
      </c>
      <c r="K177" s="7">
        <f t="shared" si="10"/>
        <v>10</v>
      </c>
    </row>
    <row r="178" spans="1:1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ca="1" si="11"/>
        <v>32</v>
      </c>
      <c r="J178" s="7">
        <f t="shared" si="9"/>
        <v>11</v>
      </c>
      <c r="K178" s="7">
        <f t="shared" si="10"/>
        <v>11</v>
      </c>
    </row>
    <row r="179" spans="1:1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ca="1" si="11"/>
        <v>30</v>
      </c>
      <c r="J179" s="7">
        <f t="shared" si="9"/>
        <v>11</v>
      </c>
      <c r="K179" s="7">
        <f t="shared" si="10"/>
        <v>11</v>
      </c>
    </row>
    <row r="180" spans="1:1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ca="1" si="11"/>
        <v>31</v>
      </c>
      <c r="J180" s="7">
        <f t="shared" si="9"/>
        <v>11</v>
      </c>
      <c r="K180" s="7">
        <f t="shared" si="10"/>
        <v>12</v>
      </c>
    </row>
    <row r="181" spans="1:1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ca="1" si="11"/>
        <v>22</v>
      </c>
      <c r="J181" s="7">
        <f t="shared" si="9"/>
        <v>11</v>
      </c>
      <c r="K181" s="7">
        <f t="shared" si="10"/>
        <v>14</v>
      </c>
    </row>
    <row r="182" spans="1:1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ca="1" si="11"/>
        <v>34</v>
      </c>
      <c r="J182" s="7">
        <f t="shared" si="9"/>
        <v>11</v>
      </c>
      <c r="K182" s="7">
        <f t="shared" si="10"/>
        <v>15</v>
      </c>
    </row>
    <row r="183" spans="1:1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ca="1" si="11"/>
        <v>46</v>
      </c>
      <c r="J183" s="7">
        <f t="shared" si="9"/>
        <v>11</v>
      </c>
      <c r="K183" s="7">
        <f t="shared" si="10"/>
        <v>16</v>
      </c>
    </row>
    <row r="184" spans="1:1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ca="1" si="11"/>
        <v>22</v>
      </c>
      <c r="J184" s="7">
        <f t="shared" si="9"/>
        <v>11</v>
      </c>
      <c r="K184" s="7">
        <f t="shared" si="10"/>
        <v>16</v>
      </c>
    </row>
    <row r="185" spans="1:1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ca="1" si="11"/>
        <v>44</v>
      </c>
      <c r="J185" s="7">
        <f t="shared" si="9"/>
        <v>11</v>
      </c>
      <c r="K185" s="7">
        <f t="shared" si="10"/>
        <v>23</v>
      </c>
    </row>
    <row r="186" spans="1:1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ca="1" si="11"/>
        <v>35</v>
      </c>
      <c r="J186" s="7">
        <f t="shared" si="9"/>
        <v>11</v>
      </c>
      <c r="K186" s="7">
        <f t="shared" si="10"/>
        <v>23</v>
      </c>
    </row>
    <row r="187" spans="1:1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ca="1" si="11"/>
        <v>34</v>
      </c>
      <c r="J187" s="7">
        <f t="shared" si="9"/>
        <v>11</v>
      </c>
      <c r="K187" s="7">
        <f t="shared" si="10"/>
        <v>26</v>
      </c>
    </row>
    <row r="188" spans="1:1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ca="1" si="11"/>
        <v>59</v>
      </c>
      <c r="J188" s="7">
        <f t="shared" si="9"/>
        <v>11</v>
      </c>
      <c r="K188" s="7">
        <f t="shared" si="10"/>
        <v>29</v>
      </c>
    </row>
    <row r="189" spans="1:1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ca="1" si="11"/>
        <v>23</v>
      </c>
      <c r="J189" s="7">
        <f t="shared" si="9"/>
        <v>11</v>
      </c>
      <c r="K189" s="7">
        <f t="shared" si="10"/>
        <v>30</v>
      </c>
    </row>
    <row r="190" spans="1:1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ca="1" si="11"/>
        <v>42</v>
      </c>
      <c r="J190" s="7">
        <f t="shared" si="9"/>
        <v>12</v>
      </c>
      <c r="K190" s="7">
        <f t="shared" si="10"/>
        <v>4</v>
      </c>
    </row>
    <row r="191" spans="1:1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ca="1" si="11"/>
        <v>41</v>
      </c>
      <c r="J191" s="7">
        <f t="shared" si="9"/>
        <v>12</v>
      </c>
      <c r="K191" s="7">
        <f t="shared" si="10"/>
        <v>6</v>
      </c>
    </row>
    <row r="192" spans="1:1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ca="1" si="11"/>
        <v>60</v>
      </c>
      <c r="J192" s="7">
        <f t="shared" si="9"/>
        <v>12</v>
      </c>
      <c r="K192" s="7">
        <f t="shared" si="10"/>
        <v>8</v>
      </c>
    </row>
    <row r="193" spans="1:1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ca="1" si="11"/>
        <v>27</v>
      </c>
      <c r="J193" s="7">
        <f t="shared" si="9"/>
        <v>12</v>
      </c>
      <c r="K193" s="7">
        <f t="shared" si="10"/>
        <v>16</v>
      </c>
    </row>
    <row r="194" spans="1:1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ca="1" si="11"/>
        <v>31</v>
      </c>
      <c r="J194" s="7">
        <f t="shared" si="9"/>
        <v>12</v>
      </c>
      <c r="K194" s="7">
        <f t="shared" si="10"/>
        <v>18</v>
      </c>
    </row>
    <row r="195" spans="1:1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ca="1" si="11"/>
        <v>49</v>
      </c>
      <c r="J195" s="7">
        <f t="shared" si="9"/>
        <v>12</v>
      </c>
      <c r="K195" s="7">
        <f t="shared" si="10"/>
        <v>22</v>
      </c>
    </row>
    <row r="196" spans="1:1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ca="1" si="11"/>
        <v>30</v>
      </c>
      <c r="J196" s="7">
        <f t="shared" ref="J196:J198" si="12">MONTH(D196)</f>
        <v>12</v>
      </c>
      <c r="K196" s="7">
        <f t="shared" ref="K196:K198" si="13">DAY(D196)</f>
        <v>24</v>
      </c>
    </row>
    <row r="197" spans="1:1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ca="1" si="11"/>
        <v>30</v>
      </c>
      <c r="J197" s="7">
        <f t="shared" si="12"/>
        <v>12</v>
      </c>
      <c r="K197" s="7">
        <f t="shared" si="13"/>
        <v>25</v>
      </c>
    </row>
    <row r="198" spans="1:1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ca="1" si="11"/>
        <v>36</v>
      </c>
      <c r="J198" s="7">
        <f t="shared" si="12"/>
        <v>12</v>
      </c>
      <c r="K198" s="7">
        <f t="shared" si="13"/>
        <v>26</v>
      </c>
    </row>
  </sheetData>
  <pageMargins left="0.7" right="0.7" top="0.78740157499999996" bottom="0.78740157499999996" header="0.3" footer="0.3"/>
  <pageSetup paperSize="9" orientation="portrait" r:id="rId1"/>
  <ignoredErrors>
    <ignoredError sqref="M2" evalError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8"/>
  <sheetViews>
    <sheetView zoomScaleNormal="100" workbookViewId="0">
      <selection activeCell="K4" sqref="K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2.7109375" customWidth="1"/>
    <col min="4" max="4" width="10.7109375" bestFit="1" customWidth="1"/>
    <col min="5" max="5" width="12.140625" customWidth="1"/>
    <col min="6" max="6" width="10.28515625" customWidth="1"/>
    <col min="7" max="7" width="7.85546875" customWidth="1"/>
    <col min="8" max="8" width="11.42578125" customWidth="1"/>
    <col min="9" max="9" width="7.7109375" customWidth="1"/>
    <col min="10" max="10" width="9.42578125" customWidth="1"/>
    <col min="11" max="11" width="12.28515625" customWidth="1"/>
  </cols>
  <sheetData>
    <row r="1" spans="1:11" ht="19.5" customHeight="1" x14ac:dyDescent="0.25">
      <c r="C1" s="5" t="s">
        <v>299</v>
      </c>
      <c r="D1" s="6">
        <v>2012</v>
      </c>
      <c r="F1" s="13" t="s">
        <v>309</v>
      </c>
    </row>
    <row r="3" spans="1:1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0" t="s">
        <v>300</v>
      </c>
      <c r="J3" s="10" t="s">
        <v>301</v>
      </c>
      <c r="K3" s="10" t="s">
        <v>308</v>
      </c>
    </row>
    <row r="4" spans="1:11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si="0">Anzeigejahr-YEAR(D4)</f>
        <v>50</v>
      </c>
      <c r="J4" s="7">
        <f t="shared" ref="J4:J67" si="1">MONTH(D4)</f>
        <v>1</v>
      </c>
      <c r="K4" s="12">
        <f t="shared" ref="K4:K35" si="2">DATE(Anzeigejahr,MONTH(D4),DAY(D4))</f>
        <v>40909</v>
      </c>
    </row>
    <row r="5" spans="1:11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si="0"/>
        <v>34</v>
      </c>
      <c r="J5" s="7">
        <f t="shared" si="1"/>
        <v>1</v>
      </c>
      <c r="K5" s="12">
        <f t="shared" si="2"/>
        <v>40912</v>
      </c>
    </row>
    <row r="6" spans="1:11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si="0"/>
        <v>48</v>
      </c>
      <c r="J6" s="7">
        <f t="shared" si="1"/>
        <v>1</v>
      </c>
      <c r="K6" s="12">
        <f t="shared" si="2"/>
        <v>40915</v>
      </c>
    </row>
    <row r="7" spans="1:11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si="0"/>
        <v>17</v>
      </c>
      <c r="J7" s="7">
        <f t="shared" si="1"/>
        <v>1</v>
      </c>
      <c r="K7" s="12">
        <f t="shared" si="2"/>
        <v>40915</v>
      </c>
    </row>
    <row r="8" spans="1:11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si="0"/>
        <v>28</v>
      </c>
      <c r="J8" s="7">
        <f t="shared" si="1"/>
        <v>1</v>
      </c>
      <c r="K8" s="12">
        <f t="shared" si="2"/>
        <v>40915</v>
      </c>
    </row>
    <row r="9" spans="1:11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si="0"/>
        <v>34</v>
      </c>
      <c r="J9" s="7">
        <f t="shared" si="1"/>
        <v>1</v>
      </c>
      <c r="K9" s="12">
        <f t="shared" si="2"/>
        <v>40916</v>
      </c>
    </row>
    <row r="10" spans="1:11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si="0"/>
        <v>35</v>
      </c>
      <c r="J10" s="7">
        <f t="shared" si="1"/>
        <v>1</v>
      </c>
      <c r="K10" s="12">
        <f t="shared" si="2"/>
        <v>40916</v>
      </c>
    </row>
    <row r="11" spans="1:11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si="0"/>
        <v>29</v>
      </c>
      <c r="J11" s="7">
        <f t="shared" si="1"/>
        <v>1</v>
      </c>
      <c r="K11" s="12">
        <f t="shared" si="2"/>
        <v>40917</v>
      </c>
    </row>
    <row r="12" spans="1:11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si="0"/>
        <v>34</v>
      </c>
      <c r="J12" s="7">
        <f t="shared" si="1"/>
        <v>1</v>
      </c>
      <c r="K12" s="12">
        <f t="shared" si="2"/>
        <v>40919</v>
      </c>
    </row>
    <row r="13" spans="1:11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si="0"/>
        <v>37</v>
      </c>
      <c r="J13" s="7">
        <f t="shared" si="1"/>
        <v>1</v>
      </c>
      <c r="K13" s="12">
        <f t="shared" si="2"/>
        <v>40919</v>
      </c>
    </row>
    <row r="14" spans="1:11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si="0"/>
        <v>31</v>
      </c>
      <c r="J14" s="7">
        <f t="shared" si="1"/>
        <v>1</v>
      </c>
      <c r="K14" s="12">
        <f t="shared" si="2"/>
        <v>40919</v>
      </c>
    </row>
    <row r="15" spans="1:11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si="0"/>
        <v>32</v>
      </c>
      <c r="J15" s="7">
        <f t="shared" si="1"/>
        <v>1</v>
      </c>
      <c r="K15" s="12">
        <f t="shared" si="2"/>
        <v>40921</v>
      </c>
    </row>
    <row r="16" spans="1:11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si="0"/>
        <v>30</v>
      </c>
      <c r="J16" s="7">
        <f t="shared" si="1"/>
        <v>1</v>
      </c>
      <c r="K16" s="12">
        <f t="shared" si="2"/>
        <v>40922</v>
      </c>
    </row>
    <row r="17" spans="1:1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si="0"/>
        <v>41</v>
      </c>
      <c r="J17" s="7">
        <f t="shared" si="1"/>
        <v>1</v>
      </c>
      <c r="K17" s="12">
        <f t="shared" si="2"/>
        <v>40923</v>
      </c>
    </row>
    <row r="18" spans="1:1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si="0"/>
        <v>36</v>
      </c>
      <c r="J18" s="7">
        <f t="shared" si="1"/>
        <v>1</v>
      </c>
      <c r="K18" s="12">
        <f t="shared" si="2"/>
        <v>40923</v>
      </c>
    </row>
    <row r="19" spans="1:1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si="0"/>
        <v>33</v>
      </c>
      <c r="J19" s="7">
        <f t="shared" si="1"/>
        <v>1</v>
      </c>
      <c r="K19" s="12">
        <f t="shared" si="2"/>
        <v>40925</v>
      </c>
    </row>
    <row r="20" spans="1:1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si="0"/>
        <v>30</v>
      </c>
      <c r="J20" s="7">
        <f t="shared" si="1"/>
        <v>1</v>
      </c>
      <c r="K20" s="12">
        <f t="shared" si="2"/>
        <v>40925</v>
      </c>
    </row>
    <row r="21" spans="1:1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si="0"/>
        <v>31</v>
      </c>
      <c r="J21" s="7">
        <f t="shared" si="1"/>
        <v>1</v>
      </c>
      <c r="K21" s="12">
        <f t="shared" si="2"/>
        <v>40925</v>
      </c>
    </row>
    <row r="22" spans="1:1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si="0"/>
        <v>27</v>
      </c>
      <c r="J22" s="7">
        <f t="shared" si="1"/>
        <v>1</v>
      </c>
      <c r="K22" s="12">
        <f t="shared" si="2"/>
        <v>40925</v>
      </c>
    </row>
    <row r="23" spans="1:1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si="0"/>
        <v>25</v>
      </c>
      <c r="J23" s="7">
        <f t="shared" si="1"/>
        <v>1</v>
      </c>
      <c r="K23" s="12">
        <f t="shared" si="2"/>
        <v>40930</v>
      </c>
    </row>
    <row r="24" spans="1:1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si="0"/>
        <v>45</v>
      </c>
      <c r="J24" s="7">
        <f t="shared" si="1"/>
        <v>1</v>
      </c>
      <c r="K24" s="12">
        <f t="shared" si="2"/>
        <v>40930</v>
      </c>
    </row>
    <row r="25" spans="1:1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si="0"/>
        <v>25</v>
      </c>
      <c r="J25" s="7">
        <f t="shared" si="1"/>
        <v>1</v>
      </c>
      <c r="K25" s="12">
        <f t="shared" si="2"/>
        <v>40931</v>
      </c>
    </row>
    <row r="26" spans="1:1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si="0"/>
        <v>23</v>
      </c>
      <c r="J26" s="7">
        <f t="shared" si="1"/>
        <v>1</v>
      </c>
      <c r="K26" s="12">
        <f t="shared" si="2"/>
        <v>40932</v>
      </c>
    </row>
    <row r="27" spans="1:1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si="0"/>
        <v>26</v>
      </c>
      <c r="J27" s="7">
        <f t="shared" si="1"/>
        <v>1</v>
      </c>
      <c r="K27" s="12">
        <f t="shared" si="2"/>
        <v>40932</v>
      </c>
    </row>
    <row r="28" spans="1:1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si="0"/>
        <v>19</v>
      </c>
      <c r="J28" s="7">
        <f t="shared" si="1"/>
        <v>1</v>
      </c>
      <c r="K28" s="12">
        <f t="shared" si="2"/>
        <v>40933</v>
      </c>
    </row>
    <row r="29" spans="1:1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si="0"/>
        <v>45</v>
      </c>
      <c r="J29" s="7">
        <f t="shared" si="1"/>
        <v>1</v>
      </c>
      <c r="K29" s="12">
        <f t="shared" si="2"/>
        <v>40933</v>
      </c>
    </row>
    <row r="30" spans="1:1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si="0"/>
        <v>36</v>
      </c>
      <c r="J30" s="7">
        <f t="shared" si="1"/>
        <v>1</v>
      </c>
      <c r="K30" s="12">
        <f t="shared" si="2"/>
        <v>40936</v>
      </c>
    </row>
    <row r="31" spans="1:1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si="0"/>
        <v>63</v>
      </c>
      <c r="J31" s="7">
        <f t="shared" si="1"/>
        <v>2</v>
      </c>
      <c r="K31" s="12">
        <f t="shared" si="2"/>
        <v>40943</v>
      </c>
    </row>
    <row r="32" spans="1:1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si="0"/>
        <v>51</v>
      </c>
      <c r="J32" s="7">
        <f t="shared" si="1"/>
        <v>2</v>
      </c>
      <c r="K32" s="12">
        <f t="shared" si="2"/>
        <v>40945</v>
      </c>
    </row>
    <row r="33" spans="1:1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si="0"/>
        <v>47</v>
      </c>
      <c r="J33" s="7">
        <f t="shared" si="1"/>
        <v>2</v>
      </c>
      <c r="K33" s="12">
        <f t="shared" si="2"/>
        <v>40945</v>
      </c>
    </row>
    <row r="34" spans="1:1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si="0"/>
        <v>50</v>
      </c>
      <c r="J34" s="7">
        <f t="shared" si="1"/>
        <v>2</v>
      </c>
      <c r="K34" s="12">
        <f t="shared" si="2"/>
        <v>40945</v>
      </c>
    </row>
    <row r="35" spans="1:1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si="0"/>
        <v>36</v>
      </c>
      <c r="J35" s="7">
        <f t="shared" si="1"/>
        <v>2</v>
      </c>
      <c r="K35" s="12">
        <f t="shared" si="2"/>
        <v>40949</v>
      </c>
    </row>
    <row r="36" spans="1:1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si="3">Anzeigejahr-YEAR(D36)</f>
        <v>21</v>
      </c>
      <c r="J36" s="7">
        <f t="shared" si="1"/>
        <v>2</v>
      </c>
      <c r="K36" s="12">
        <f t="shared" ref="K36:K67" si="4">DATE(Anzeigejahr,MONTH(D36),DAY(D36))</f>
        <v>40950</v>
      </c>
    </row>
    <row r="37" spans="1:1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si="3"/>
        <v>22</v>
      </c>
      <c r="J37" s="7">
        <f t="shared" si="1"/>
        <v>2</v>
      </c>
      <c r="K37" s="12">
        <f t="shared" si="4"/>
        <v>40952</v>
      </c>
    </row>
    <row r="38" spans="1:1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si="3"/>
        <v>49</v>
      </c>
      <c r="J38" s="7">
        <f t="shared" si="1"/>
        <v>2</v>
      </c>
      <c r="K38" s="12">
        <f t="shared" si="4"/>
        <v>40954</v>
      </c>
    </row>
    <row r="39" spans="1:1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si="3"/>
        <v>36</v>
      </c>
      <c r="J39" s="7">
        <f t="shared" si="1"/>
        <v>2</v>
      </c>
      <c r="K39" s="12">
        <f t="shared" si="4"/>
        <v>40959</v>
      </c>
    </row>
    <row r="40" spans="1:1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si="3"/>
        <v>43</v>
      </c>
      <c r="J40" s="7">
        <f t="shared" si="1"/>
        <v>2</v>
      </c>
      <c r="K40" s="12">
        <f t="shared" si="4"/>
        <v>40961</v>
      </c>
    </row>
    <row r="41" spans="1:1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si="3"/>
        <v>31</v>
      </c>
      <c r="J41" s="7">
        <f t="shared" si="1"/>
        <v>2</v>
      </c>
      <c r="K41" s="12">
        <f t="shared" si="4"/>
        <v>40961</v>
      </c>
    </row>
    <row r="42" spans="1:1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si="3"/>
        <v>30</v>
      </c>
      <c r="J42" s="7">
        <f t="shared" si="1"/>
        <v>2</v>
      </c>
      <c r="K42" s="12">
        <f t="shared" si="4"/>
        <v>40962</v>
      </c>
    </row>
    <row r="43" spans="1:1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si="3"/>
        <v>21</v>
      </c>
      <c r="J43" s="7">
        <f t="shared" si="1"/>
        <v>2</v>
      </c>
      <c r="K43" s="12">
        <f t="shared" si="4"/>
        <v>40962</v>
      </c>
    </row>
    <row r="44" spans="1:1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si="3"/>
        <v>31</v>
      </c>
      <c r="J44" s="7">
        <f t="shared" si="1"/>
        <v>2</v>
      </c>
      <c r="K44" s="12">
        <f t="shared" si="4"/>
        <v>40962</v>
      </c>
    </row>
    <row r="45" spans="1:1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si="3"/>
        <v>50</v>
      </c>
      <c r="J45" s="7">
        <f t="shared" si="1"/>
        <v>2</v>
      </c>
      <c r="K45" s="12">
        <f t="shared" si="4"/>
        <v>40965</v>
      </c>
    </row>
    <row r="46" spans="1:1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si="3"/>
        <v>36</v>
      </c>
      <c r="J46" s="7">
        <f t="shared" si="1"/>
        <v>2</v>
      </c>
      <c r="K46" s="12">
        <f t="shared" si="4"/>
        <v>40967</v>
      </c>
    </row>
    <row r="47" spans="1:1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si="3"/>
        <v>49</v>
      </c>
      <c r="J47" s="7">
        <f t="shared" si="1"/>
        <v>3</v>
      </c>
      <c r="K47" s="12">
        <f t="shared" si="4"/>
        <v>40969</v>
      </c>
    </row>
    <row r="48" spans="1:1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si="3"/>
        <v>34</v>
      </c>
      <c r="J48" s="7">
        <f t="shared" si="1"/>
        <v>3</v>
      </c>
      <c r="K48" s="12">
        <f t="shared" si="4"/>
        <v>40969</v>
      </c>
    </row>
    <row r="49" spans="1:1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si="3"/>
        <v>24</v>
      </c>
      <c r="J49" s="7">
        <f t="shared" si="1"/>
        <v>3</v>
      </c>
      <c r="K49" s="12">
        <f t="shared" si="4"/>
        <v>40973</v>
      </c>
    </row>
    <row r="50" spans="1:1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si="3"/>
        <v>27</v>
      </c>
      <c r="J50" s="7">
        <f t="shared" si="1"/>
        <v>3</v>
      </c>
      <c r="K50" s="12">
        <f t="shared" si="4"/>
        <v>40974</v>
      </c>
    </row>
    <row r="51" spans="1:1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si="3"/>
        <v>28</v>
      </c>
      <c r="J51" s="7">
        <f t="shared" si="1"/>
        <v>3</v>
      </c>
      <c r="K51" s="12">
        <f t="shared" si="4"/>
        <v>40975</v>
      </c>
    </row>
    <row r="52" spans="1:1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si="3"/>
        <v>42</v>
      </c>
      <c r="J52" s="7">
        <f t="shared" si="1"/>
        <v>3</v>
      </c>
      <c r="K52" s="12">
        <f t="shared" si="4"/>
        <v>40981</v>
      </c>
    </row>
    <row r="53" spans="1:1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si="3"/>
        <v>36</v>
      </c>
      <c r="J53" s="7">
        <f t="shared" si="1"/>
        <v>3</v>
      </c>
      <c r="K53" s="12">
        <f t="shared" si="4"/>
        <v>40983</v>
      </c>
    </row>
    <row r="54" spans="1:1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si="3"/>
        <v>40</v>
      </c>
      <c r="J54" s="7">
        <f t="shared" si="1"/>
        <v>3</v>
      </c>
      <c r="K54" s="12">
        <f t="shared" si="4"/>
        <v>40986</v>
      </c>
    </row>
    <row r="55" spans="1:1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si="3"/>
        <v>19</v>
      </c>
      <c r="J55" s="7">
        <f t="shared" si="1"/>
        <v>3</v>
      </c>
      <c r="K55" s="12">
        <f t="shared" si="4"/>
        <v>40986</v>
      </c>
    </row>
    <row r="56" spans="1:1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si="3"/>
        <v>45</v>
      </c>
      <c r="J56" s="7">
        <f t="shared" si="1"/>
        <v>3</v>
      </c>
      <c r="K56" s="12">
        <f t="shared" si="4"/>
        <v>40991</v>
      </c>
    </row>
    <row r="57" spans="1:1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si="3"/>
        <v>19</v>
      </c>
      <c r="J57" s="7">
        <f t="shared" si="1"/>
        <v>3</v>
      </c>
      <c r="K57" s="12">
        <f t="shared" si="4"/>
        <v>40993</v>
      </c>
    </row>
    <row r="58" spans="1:1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si="3"/>
        <v>34</v>
      </c>
      <c r="J58" s="7">
        <f t="shared" si="1"/>
        <v>3</v>
      </c>
      <c r="K58" s="12">
        <f t="shared" si="4"/>
        <v>40993</v>
      </c>
    </row>
    <row r="59" spans="1:1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si="3"/>
        <v>32</v>
      </c>
      <c r="J59" s="7">
        <f t="shared" si="1"/>
        <v>3</v>
      </c>
      <c r="K59" s="12">
        <f t="shared" si="4"/>
        <v>40993</v>
      </c>
    </row>
    <row r="60" spans="1:1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si="3"/>
        <v>21</v>
      </c>
      <c r="J60" s="7">
        <f t="shared" si="1"/>
        <v>3</v>
      </c>
      <c r="K60" s="12">
        <f t="shared" si="4"/>
        <v>40996</v>
      </c>
    </row>
    <row r="61" spans="1:1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si="3"/>
        <v>61</v>
      </c>
      <c r="J61" s="7">
        <f t="shared" si="1"/>
        <v>3</v>
      </c>
      <c r="K61" s="12">
        <f t="shared" si="4"/>
        <v>40997</v>
      </c>
    </row>
    <row r="62" spans="1:1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si="3"/>
        <v>29</v>
      </c>
      <c r="J62" s="7">
        <f t="shared" si="1"/>
        <v>3</v>
      </c>
      <c r="K62" s="12">
        <f t="shared" si="4"/>
        <v>40997</v>
      </c>
    </row>
    <row r="63" spans="1:1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si="3"/>
        <v>23</v>
      </c>
      <c r="J63" s="7">
        <f t="shared" si="1"/>
        <v>3</v>
      </c>
      <c r="K63" s="12">
        <f t="shared" si="4"/>
        <v>40999</v>
      </c>
    </row>
    <row r="64" spans="1:1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si="3"/>
        <v>30</v>
      </c>
      <c r="J64" s="7">
        <f t="shared" si="1"/>
        <v>4</v>
      </c>
      <c r="K64" s="12">
        <f t="shared" si="4"/>
        <v>41002</v>
      </c>
    </row>
    <row r="65" spans="1:1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si="3"/>
        <v>25</v>
      </c>
      <c r="J65" s="7">
        <f t="shared" si="1"/>
        <v>4</v>
      </c>
      <c r="K65" s="12">
        <f t="shared" si="4"/>
        <v>41002</v>
      </c>
    </row>
    <row r="66" spans="1:1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si="3"/>
        <v>29</v>
      </c>
      <c r="J66" s="7">
        <f t="shared" si="1"/>
        <v>4</v>
      </c>
      <c r="K66" s="12">
        <f t="shared" si="4"/>
        <v>41004</v>
      </c>
    </row>
    <row r="67" spans="1:1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si="3"/>
        <v>21</v>
      </c>
      <c r="J67" s="7">
        <f t="shared" si="1"/>
        <v>4</v>
      </c>
      <c r="K67" s="12">
        <f t="shared" si="4"/>
        <v>41005</v>
      </c>
    </row>
    <row r="68" spans="1:1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si="5">Anzeigejahr-YEAR(D68)</f>
        <v>33</v>
      </c>
      <c r="J68" s="7">
        <f t="shared" ref="J68:J131" si="6">MONTH(D68)</f>
        <v>4</v>
      </c>
      <c r="K68" s="12">
        <f t="shared" ref="K68:K99" si="7">DATE(Anzeigejahr,MONTH(D68),DAY(D68))</f>
        <v>41006</v>
      </c>
    </row>
    <row r="69" spans="1:1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si="5"/>
        <v>22</v>
      </c>
      <c r="J69" s="7">
        <f t="shared" si="6"/>
        <v>4</v>
      </c>
      <c r="K69" s="12">
        <f t="shared" si="7"/>
        <v>41008</v>
      </c>
    </row>
    <row r="70" spans="1:1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si="5"/>
        <v>26</v>
      </c>
      <c r="J70" s="7">
        <f t="shared" si="6"/>
        <v>4</v>
      </c>
      <c r="K70" s="12">
        <f t="shared" si="7"/>
        <v>41011</v>
      </c>
    </row>
    <row r="71" spans="1:1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si="5"/>
        <v>33</v>
      </c>
      <c r="J71" s="7">
        <f t="shared" si="6"/>
        <v>4</v>
      </c>
      <c r="K71" s="12">
        <f t="shared" si="7"/>
        <v>41012</v>
      </c>
    </row>
    <row r="72" spans="1:1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si="5"/>
        <v>19</v>
      </c>
      <c r="J72" s="7">
        <f t="shared" si="6"/>
        <v>4</v>
      </c>
      <c r="K72" s="12">
        <f t="shared" si="7"/>
        <v>41013</v>
      </c>
    </row>
    <row r="73" spans="1:1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si="5"/>
        <v>63</v>
      </c>
      <c r="J73" s="7">
        <f t="shared" si="6"/>
        <v>4</v>
      </c>
      <c r="K73" s="12">
        <f t="shared" si="7"/>
        <v>41015</v>
      </c>
    </row>
    <row r="74" spans="1:1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si="5"/>
        <v>42</v>
      </c>
      <c r="J74" s="7">
        <f t="shared" si="6"/>
        <v>4</v>
      </c>
      <c r="K74" s="12">
        <f t="shared" si="7"/>
        <v>41022</v>
      </c>
    </row>
    <row r="75" spans="1:1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si="5"/>
        <v>47</v>
      </c>
      <c r="J75" s="7">
        <f t="shared" si="6"/>
        <v>4</v>
      </c>
      <c r="K75" s="12">
        <f t="shared" si="7"/>
        <v>41022</v>
      </c>
    </row>
    <row r="76" spans="1:1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si="5"/>
        <v>46</v>
      </c>
      <c r="J76" s="7">
        <f t="shared" si="6"/>
        <v>4</v>
      </c>
      <c r="K76" s="12">
        <f t="shared" si="7"/>
        <v>41024</v>
      </c>
    </row>
    <row r="77" spans="1:1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si="5"/>
        <v>48</v>
      </c>
      <c r="J77" s="7">
        <f t="shared" si="6"/>
        <v>4</v>
      </c>
      <c r="K77" s="12">
        <f t="shared" si="7"/>
        <v>41027</v>
      </c>
    </row>
    <row r="78" spans="1:1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si="5"/>
        <v>36</v>
      </c>
      <c r="J78" s="7">
        <f t="shared" si="6"/>
        <v>5</v>
      </c>
      <c r="K78" s="12">
        <f t="shared" si="7"/>
        <v>41030</v>
      </c>
    </row>
    <row r="79" spans="1:1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si="5"/>
        <v>49</v>
      </c>
      <c r="J79" s="7">
        <f t="shared" si="6"/>
        <v>5</v>
      </c>
      <c r="K79" s="12">
        <f t="shared" si="7"/>
        <v>41034</v>
      </c>
    </row>
    <row r="80" spans="1:1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si="5"/>
        <v>36</v>
      </c>
      <c r="J80" s="7">
        <f t="shared" si="6"/>
        <v>5</v>
      </c>
      <c r="K80" s="12">
        <f t="shared" si="7"/>
        <v>41036</v>
      </c>
    </row>
    <row r="81" spans="1:1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si="5"/>
        <v>39</v>
      </c>
      <c r="J81" s="7">
        <f t="shared" si="6"/>
        <v>5</v>
      </c>
      <c r="K81" s="12">
        <f t="shared" si="7"/>
        <v>41037</v>
      </c>
    </row>
    <row r="82" spans="1:1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si="5"/>
        <v>30</v>
      </c>
      <c r="J82" s="7">
        <f t="shared" si="6"/>
        <v>5</v>
      </c>
      <c r="K82" s="12">
        <f t="shared" si="7"/>
        <v>41040</v>
      </c>
    </row>
    <row r="83" spans="1:1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si="5"/>
        <v>43</v>
      </c>
      <c r="J83" s="7">
        <f t="shared" si="6"/>
        <v>5</v>
      </c>
      <c r="K83" s="12">
        <f t="shared" si="7"/>
        <v>41042</v>
      </c>
    </row>
    <row r="84" spans="1:1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si="5"/>
        <v>39</v>
      </c>
      <c r="J84" s="7">
        <f t="shared" si="6"/>
        <v>5</v>
      </c>
      <c r="K84" s="12">
        <f t="shared" si="7"/>
        <v>41043</v>
      </c>
    </row>
    <row r="85" spans="1:1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si="5"/>
        <v>25</v>
      </c>
      <c r="J85" s="7">
        <f t="shared" si="6"/>
        <v>5</v>
      </c>
      <c r="K85" s="12">
        <f t="shared" si="7"/>
        <v>41044</v>
      </c>
    </row>
    <row r="86" spans="1:1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si="5"/>
        <v>51</v>
      </c>
      <c r="J86" s="7">
        <f t="shared" si="6"/>
        <v>5</v>
      </c>
      <c r="K86" s="12">
        <f t="shared" si="7"/>
        <v>41045</v>
      </c>
    </row>
    <row r="87" spans="1:1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si="5"/>
        <v>47</v>
      </c>
      <c r="J87" s="7">
        <f t="shared" si="6"/>
        <v>5</v>
      </c>
      <c r="K87" s="12">
        <f t="shared" si="7"/>
        <v>41045</v>
      </c>
    </row>
    <row r="88" spans="1:1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si="5"/>
        <v>18</v>
      </c>
      <c r="J88" s="7">
        <f t="shared" si="6"/>
        <v>5</v>
      </c>
      <c r="K88" s="12">
        <f t="shared" si="7"/>
        <v>41046</v>
      </c>
    </row>
    <row r="89" spans="1:1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si="5"/>
        <v>36</v>
      </c>
      <c r="J89" s="7">
        <f t="shared" si="6"/>
        <v>5</v>
      </c>
      <c r="K89" s="12">
        <f t="shared" si="7"/>
        <v>41056</v>
      </c>
    </row>
    <row r="90" spans="1:1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si="5"/>
        <v>36</v>
      </c>
      <c r="J90" s="7">
        <f t="shared" si="6"/>
        <v>5</v>
      </c>
      <c r="K90" s="12">
        <f t="shared" si="7"/>
        <v>41060</v>
      </c>
    </row>
    <row r="91" spans="1:1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si="5"/>
        <v>33</v>
      </c>
      <c r="J91" s="7">
        <f t="shared" si="6"/>
        <v>6</v>
      </c>
      <c r="K91" s="12">
        <f t="shared" si="7"/>
        <v>41062</v>
      </c>
    </row>
    <row r="92" spans="1:1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si="5"/>
        <v>32</v>
      </c>
      <c r="J92" s="7">
        <f t="shared" si="6"/>
        <v>6</v>
      </c>
      <c r="K92" s="12">
        <f t="shared" si="7"/>
        <v>41063</v>
      </c>
    </row>
    <row r="93" spans="1:1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si="5"/>
        <v>30</v>
      </c>
      <c r="J93" s="7">
        <f t="shared" si="6"/>
        <v>6</v>
      </c>
      <c r="K93" s="12">
        <f t="shared" si="7"/>
        <v>41064</v>
      </c>
    </row>
    <row r="94" spans="1:1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si="5"/>
        <v>28</v>
      </c>
      <c r="J94" s="7">
        <f t="shared" si="6"/>
        <v>6</v>
      </c>
      <c r="K94" s="12">
        <f t="shared" si="7"/>
        <v>41064</v>
      </c>
    </row>
    <row r="95" spans="1:1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si="5"/>
        <v>32</v>
      </c>
      <c r="J95" s="7">
        <f t="shared" si="6"/>
        <v>6</v>
      </c>
      <c r="K95" s="12">
        <f t="shared" si="7"/>
        <v>41065</v>
      </c>
    </row>
    <row r="96" spans="1:1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si="5"/>
        <v>20</v>
      </c>
      <c r="J96" s="7">
        <f t="shared" si="6"/>
        <v>6</v>
      </c>
      <c r="K96" s="12">
        <f t="shared" si="7"/>
        <v>41066</v>
      </c>
    </row>
    <row r="97" spans="1:1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si="5"/>
        <v>34</v>
      </c>
      <c r="J97" s="7">
        <f t="shared" si="6"/>
        <v>6</v>
      </c>
      <c r="K97" s="12">
        <f t="shared" si="7"/>
        <v>41066</v>
      </c>
    </row>
    <row r="98" spans="1:1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si="5"/>
        <v>42</v>
      </c>
      <c r="J98" s="7">
        <f t="shared" si="6"/>
        <v>6</v>
      </c>
      <c r="K98" s="12">
        <f t="shared" si="7"/>
        <v>41066</v>
      </c>
    </row>
    <row r="99" spans="1:1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si="5"/>
        <v>38</v>
      </c>
      <c r="J99" s="7">
        <f t="shared" si="6"/>
        <v>6</v>
      </c>
      <c r="K99" s="12">
        <f t="shared" si="7"/>
        <v>41066</v>
      </c>
    </row>
    <row r="100" spans="1:1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si="8">Anzeigejahr-YEAR(D100)</f>
        <v>25</v>
      </c>
      <c r="J100" s="7">
        <f t="shared" si="6"/>
        <v>6</v>
      </c>
      <c r="K100" s="12">
        <f t="shared" ref="K100:K131" si="9">DATE(Anzeigejahr,MONTH(D100),DAY(D100))</f>
        <v>41070</v>
      </c>
    </row>
    <row r="101" spans="1:1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si="8"/>
        <v>46</v>
      </c>
      <c r="J101" s="7">
        <f t="shared" si="6"/>
        <v>6</v>
      </c>
      <c r="K101" s="12">
        <f t="shared" si="9"/>
        <v>41070</v>
      </c>
    </row>
    <row r="102" spans="1:1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si="8"/>
        <v>49</v>
      </c>
      <c r="J102" s="7">
        <f t="shared" si="6"/>
        <v>6</v>
      </c>
      <c r="K102" s="12">
        <f t="shared" si="9"/>
        <v>41070</v>
      </c>
    </row>
    <row r="103" spans="1:1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si="8"/>
        <v>25</v>
      </c>
      <c r="J103" s="7">
        <f t="shared" si="6"/>
        <v>6</v>
      </c>
      <c r="K103" s="12">
        <f t="shared" si="9"/>
        <v>41074</v>
      </c>
    </row>
    <row r="104" spans="1:1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si="8"/>
        <v>22</v>
      </c>
      <c r="J104" s="7">
        <f t="shared" si="6"/>
        <v>6</v>
      </c>
      <c r="K104" s="12">
        <f t="shared" si="9"/>
        <v>41075</v>
      </c>
    </row>
    <row r="105" spans="1:1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si="8"/>
        <v>31</v>
      </c>
      <c r="J105" s="7">
        <f t="shared" si="6"/>
        <v>6</v>
      </c>
      <c r="K105" s="12">
        <f t="shared" si="9"/>
        <v>41076</v>
      </c>
    </row>
    <row r="106" spans="1:1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si="8"/>
        <v>38</v>
      </c>
      <c r="J106" s="7">
        <f t="shared" si="6"/>
        <v>6</v>
      </c>
      <c r="K106" s="12">
        <f t="shared" si="9"/>
        <v>41080</v>
      </c>
    </row>
    <row r="107" spans="1:1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si="8"/>
        <v>33</v>
      </c>
      <c r="J107" s="7">
        <f t="shared" si="6"/>
        <v>6</v>
      </c>
      <c r="K107" s="12">
        <f t="shared" si="9"/>
        <v>41080</v>
      </c>
    </row>
    <row r="108" spans="1:1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si="8"/>
        <v>63</v>
      </c>
      <c r="J108" s="7">
        <f t="shared" si="6"/>
        <v>6</v>
      </c>
      <c r="K108" s="12">
        <f t="shared" si="9"/>
        <v>41083</v>
      </c>
    </row>
    <row r="109" spans="1:1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si="8"/>
        <v>19</v>
      </c>
      <c r="J109" s="7">
        <f t="shared" si="6"/>
        <v>6</v>
      </c>
      <c r="K109" s="12">
        <f t="shared" si="9"/>
        <v>41083</v>
      </c>
    </row>
    <row r="110" spans="1:1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si="8"/>
        <v>37</v>
      </c>
      <c r="J110" s="7">
        <f t="shared" si="6"/>
        <v>6</v>
      </c>
      <c r="K110" s="12">
        <f t="shared" si="9"/>
        <v>41086</v>
      </c>
    </row>
    <row r="111" spans="1:1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si="8"/>
        <v>49</v>
      </c>
      <c r="J111" s="7">
        <f t="shared" si="6"/>
        <v>6</v>
      </c>
      <c r="K111" s="12">
        <f t="shared" si="9"/>
        <v>41090</v>
      </c>
    </row>
    <row r="112" spans="1:1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si="8"/>
        <v>29</v>
      </c>
      <c r="J112" s="7">
        <f t="shared" si="6"/>
        <v>7</v>
      </c>
      <c r="K112" s="12">
        <f t="shared" si="9"/>
        <v>41095</v>
      </c>
    </row>
    <row r="113" spans="1:1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si="8"/>
        <v>47</v>
      </c>
      <c r="J113" s="7">
        <f t="shared" si="6"/>
        <v>7</v>
      </c>
      <c r="K113" s="12">
        <f t="shared" si="9"/>
        <v>41098</v>
      </c>
    </row>
    <row r="114" spans="1:1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si="8"/>
        <v>20</v>
      </c>
      <c r="J114" s="7">
        <f t="shared" si="6"/>
        <v>7</v>
      </c>
      <c r="K114" s="12">
        <f t="shared" si="9"/>
        <v>41100</v>
      </c>
    </row>
    <row r="115" spans="1:1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si="8"/>
        <v>40</v>
      </c>
      <c r="J115" s="7">
        <f t="shared" si="6"/>
        <v>7</v>
      </c>
      <c r="K115" s="12">
        <f t="shared" si="9"/>
        <v>41100</v>
      </c>
    </row>
    <row r="116" spans="1:1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si="8"/>
        <v>51</v>
      </c>
      <c r="J116" s="7">
        <f t="shared" si="6"/>
        <v>7</v>
      </c>
      <c r="K116" s="12">
        <f t="shared" si="9"/>
        <v>41102</v>
      </c>
    </row>
    <row r="117" spans="1:1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si="8"/>
        <v>27</v>
      </c>
      <c r="J117" s="7">
        <f t="shared" si="6"/>
        <v>7</v>
      </c>
      <c r="K117" s="12">
        <f t="shared" si="9"/>
        <v>41103</v>
      </c>
    </row>
    <row r="118" spans="1:1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si="8"/>
        <v>47</v>
      </c>
      <c r="J118" s="7">
        <f t="shared" si="6"/>
        <v>7</v>
      </c>
      <c r="K118" s="12">
        <f t="shared" si="9"/>
        <v>41114</v>
      </c>
    </row>
    <row r="119" spans="1:1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si="8"/>
        <v>33</v>
      </c>
      <c r="J119" s="7">
        <f t="shared" si="6"/>
        <v>7</v>
      </c>
      <c r="K119" s="12">
        <f t="shared" si="9"/>
        <v>41114</v>
      </c>
    </row>
    <row r="120" spans="1:1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si="8"/>
        <v>37</v>
      </c>
      <c r="J120" s="7">
        <f t="shared" si="6"/>
        <v>7</v>
      </c>
      <c r="K120" s="12">
        <f t="shared" si="9"/>
        <v>41116</v>
      </c>
    </row>
    <row r="121" spans="1:1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si="8"/>
        <v>50</v>
      </c>
      <c r="J121" s="7">
        <f t="shared" si="6"/>
        <v>7</v>
      </c>
      <c r="K121" s="12">
        <f t="shared" si="9"/>
        <v>41121</v>
      </c>
    </row>
    <row r="122" spans="1:1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si="8"/>
        <v>35</v>
      </c>
      <c r="J122" s="7">
        <f t="shared" si="6"/>
        <v>7</v>
      </c>
      <c r="K122" s="12">
        <f t="shared" si="9"/>
        <v>41121</v>
      </c>
    </row>
    <row r="123" spans="1:1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si="8"/>
        <v>29</v>
      </c>
      <c r="J123" s="7">
        <f t="shared" si="6"/>
        <v>7</v>
      </c>
      <c r="K123" s="12">
        <f t="shared" si="9"/>
        <v>41121</v>
      </c>
    </row>
    <row r="124" spans="1:1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si="8"/>
        <v>20</v>
      </c>
      <c r="J124" s="7">
        <f t="shared" si="6"/>
        <v>8</v>
      </c>
      <c r="K124" s="12">
        <f t="shared" si="9"/>
        <v>41127</v>
      </c>
    </row>
    <row r="125" spans="1:1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si="8"/>
        <v>30</v>
      </c>
      <c r="J125" s="7">
        <f t="shared" si="6"/>
        <v>8</v>
      </c>
      <c r="K125" s="12">
        <f t="shared" si="9"/>
        <v>41129</v>
      </c>
    </row>
    <row r="126" spans="1:1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si="8"/>
        <v>34</v>
      </c>
      <c r="J126" s="7">
        <f t="shared" si="6"/>
        <v>8</v>
      </c>
      <c r="K126" s="12">
        <f t="shared" si="9"/>
        <v>41131</v>
      </c>
    </row>
    <row r="127" spans="1:1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si="8"/>
        <v>25</v>
      </c>
      <c r="J127" s="7">
        <f t="shared" si="6"/>
        <v>8</v>
      </c>
      <c r="K127" s="12">
        <f t="shared" si="9"/>
        <v>41134</v>
      </c>
    </row>
    <row r="128" spans="1:1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si="8"/>
        <v>34</v>
      </c>
      <c r="J128" s="7">
        <f t="shared" si="6"/>
        <v>8</v>
      </c>
      <c r="K128" s="12">
        <f t="shared" si="9"/>
        <v>41137</v>
      </c>
    </row>
    <row r="129" spans="1:1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si="8"/>
        <v>20</v>
      </c>
      <c r="J129" s="7">
        <f t="shared" si="6"/>
        <v>8</v>
      </c>
      <c r="K129" s="12">
        <f t="shared" si="9"/>
        <v>41137</v>
      </c>
    </row>
    <row r="130" spans="1:1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si="8"/>
        <v>60</v>
      </c>
      <c r="J130" s="7">
        <f t="shared" si="6"/>
        <v>8</v>
      </c>
      <c r="K130" s="12">
        <f t="shared" si="9"/>
        <v>41141</v>
      </c>
    </row>
    <row r="131" spans="1:1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si="8"/>
        <v>51</v>
      </c>
      <c r="J131" s="7">
        <f t="shared" si="6"/>
        <v>8</v>
      </c>
      <c r="K131" s="12">
        <f t="shared" si="9"/>
        <v>41144</v>
      </c>
    </row>
    <row r="132" spans="1:1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si="10">Anzeigejahr-YEAR(D132)</f>
        <v>33</v>
      </c>
      <c r="J132" s="7">
        <f t="shared" ref="J132:J195" si="11">MONTH(D132)</f>
        <v>8</v>
      </c>
      <c r="K132" s="12">
        <f t="shared" ref="K132:K163" si="12">DATE(Anzeigejahr,MONTH(D132),DAY(D132))</f>
        <v>41148</v>
      </c>
    </row>
    <row r="133" spans="1:1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si="10"/>
        <v>20</v>
      </c>
      <c r="J133" s="7">
        <f t="shared" si="11"/>
        <v>8</v>
      </c>
      <c r="K133" s="12">
        <f t="shared" si="12"/>
        <v>41148</v>
      </c>
    </row>
    <row r="134" spans="1:1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si="10"/>
        <v>29</v>
      </c>
      <c r="J134" s="7">
        <f t="shared" si="11"/>
        <v>8</v>
      </c>
      <c r="K134" s="12">
        <f t="shared" si="12"/>
        <v>41149</v>
      </c>
    </row>
    <row r="135" spans="1:1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si="10"/>
        <v>29</v>
      </c>
      <c r="J135" s="7">
        <f t="shared" si="11"/>
        <v>8</v>
      </c>
      <c r="K135" s="12">
        <f t="shared" si="12"/>
        <v>41150</v>
      </c>
    </row>
    <row r="136" spans="1:1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si="10"/>
        <v>33</v>
      </c>
      <c r="J136" s="7">
        <f t="shared" si="11"/>
        <v>8</v>
      </c>
      <c r="K136" s="12">
        <f t="shared" si="12"/>
        <v>41151</v>
      </c>
    </row>
    <row r="137" spans="1:1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si="10"/>
        <v>38</v>
      </c>
      <c r="J137" s="7">
        <f t="shared" si="11"/>
        <v>8</v>
      </c>
      <c r="K137" s="12">
        <f t="shared" si="12"/>
        <v>41152</v>
      </c>
    </row>
    <row r="138" spans="1:1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si="10"/>
        <v>20</v>
      </c>
      <c r="J138" s="7">
        <f t="shared" si="11"/>
        <v>9</v>
      </c>
      <c r="K138" s="12">
        <f t="shared" si="12"/>
        <v>41154</v>
      </c>
    </row>
    <row r="139" spans="1:1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si="10"/>
        <v>40</v>
      </c>
      <c r="J139" s="7">
        <f t="shared" si="11"/>
        <v>9</v>
      </c>
      <c r="K139" s="12">
        <f t="shared" si="12"/>
        <v>41157</v>
      </c>
    </row>
    <row r="140" spans="1:1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si="10"/>
        <v>51</v>
      </c>
      <c r="J140" s="7">
        <f t="shared" si="11"/>
        <v>9</v>
      </c>
      <c r="K140" s="12">
        <f t="shared" si="12"/>
        <v>41158</v>
      </c>
    </row>
    <row r="141" spans="1:1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si="10"/>
        <v>21</v>
      </c>
      <c r="J141" s="7">
        <f t="shared" si="11"/>
        <v>9</v>
      </c>
      <c r="K141" s="12">
        <f t="shared" si="12"/>
        <v>41159</v>
      </c>
    </row>
    <row r="142" spans="1:1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si="10"/>
        <v>43</v>
      </c>
      <c r="J142" s="7">
        <f t="shared" si="11"/>
        <v>9</v>
      </c>
      <c r="K142" s="12">
        <f t="shared" si="12"/>
        <v>41161</v>
      </c>
    </row>
    <row r="143" spans="1:1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si="10"/>
        <v>34</v>
      </c>
      <c r="J143" s="7">
        <f t="shared" si="11"/>
        <v>9</v>
      </c>
      <c r="K143" s="12">
        <f t="shared" si="12"/>
        <v>41165</v>
      </c>
    </row>
    <row r="144" spans="1:1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si="10"/>
        <v>48</v>
      </c>
      <c r="J144" s="7">
        <f t="shared" si="11"/>
        <v>9</v>
      </c>
      <c r="K144" s="12">
        <f t="shared" si="12"/>
        <v>41166</v>
      </c>
    </row>
    <row r="145" spans="1:1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si="10"/>
        <v>51</v>
      </c>
      <c r="J145" s="7">
        <f t="shared" si="11"/>
        <v>9</v>
      </c>
      <c r="K145" s="12">
        <f t="shared" si="12"/>
        <v>41167</v>
      </c>
    </row>
    <row r="146" spans="1:1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si="10"/>
        <v>27</v>
      </c>
      <c r="J146" s="7">
        <f t="shared" si="11"/>
        <v>9</v>
      </c>
      <c r="K146" s="12">
        <f t="shared" si="12"/>
        <v>41167</v>
      </c>
    </row>
    <row r="147" spans="1:1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si="10"/>
        <v>31</v>
      </c>
      <c r="J147" s="7">
        <f t="shared" si="11"/>
        <v>9</v>
      </c>
      <c r="K147" s="12">
        <f t="shared" si="12"/>
        <v>41169</v>
      </c>
    </row>
    <row r="148" spans="1:1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si="10"/>
        <v>47</v>
      </c>
      <c r="J148" s="7">
        <f t="shared" si="11"/>
        <v>9</v>
      </c>
      <c r="K148" s="12">
        <f t="shared" si="12"/>
        <v>41170</v>
      </c>
    </row>
    <row r="149" spans="1:1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si="10"/>
        <v>42</v>
      </c>
      <c r="J149" s="7">
        <f t="shared" si="11"/>
        <v>9</v>
      </c>
      <c r="K149" s="12">
        <f t="shared" si="12"/>
        <v>41171</v>
      </c>
    </row>
    <row r="150" spans="1:1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si="10"/>
        <v>49</v>
      </c>
      <c r="J150" s="7">
        <f t="shared" si="11"/>
        <v>9</v>
      </c>
      <c r="K150" s="12">
        <f t="shared" si="12"/>
        <v>41173</v>
      </c>
    </row>
    <row r="151" spans="1:1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si="10"/>
        <v>30</v>
      </c>
      <c r="J151" s="7">
        <f t="shared" si="11"/>
        <v>9</v>
      </c>
      <c r="K151" s="12">
        <f t="shared" si="12"/>
        <v>41173</v>
      </c>
    </row>
    <row r="152" spans="1:1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si="10"/>
        <v>35</v>
      </c>
      <c r="J152" s="7">
        <f t="shared" si="11"/>
        <v>9</v>
      </c>
      <c r="K152" s="12">
        <f t="shared" si="12"/>
        <v>41175</v>
      </c>
    </row>
    <row r="153" spans="1:1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si="10"/>
        <v>39</v>
      </c>
      <c r="J153" s="7">
        <f t="shared" si="11"/>
        <v>9</v>
      </c>
      <c r="K153" s="12">
        <f t="shared" si="12"/>
        <v>41178</v>
      </c>
    </row>
    <row r="154" spans="1:1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si="10"/>
        <v>33</v>
      </c>
      <c r="J154" s="7">
        <f t="shared" si="11"/>
        <v>9</v>
      </c>
      <c r="K154" s="12">
        <f t="shared" si="12"/>
        <v>41178</v>
      </c>
    </row>
    <row r="155" spans="1:1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si="10"/>
        <v>21</v>
      </c>
      <c r="J155" s="7">
        <f t="shared" si="11"/>
        <v>10</v>
      </c>
      <c r="K155" s="12">
        <f t="shared" si="12"/>
        <v>41184</v>
      </c>
    </row>
    <row r="156" spans="1:1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si="10"/>
        <v>23</v>
      </c>
      <c r="J156" s="7">
        <f t="shared" si="11"/>
        <v>10</v>
      </c>
      <c r="K156" s="12">
        <f t="shared" si="12"/>
        <v>41186</v>
      </c>
    </row>
    <row r="157" spans="1:1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si="10"/>
        <v>26</v>
      </c>
      <c r="J157" s="7">
        <f t="shared" si="11"/>
        <v>10</v>
      </c>
      <c r="K157" s="12">
        <f t="shared" si="12"/>
        <v>41187</v>
      </c>
    </row>
    <row r="158" spans="1:1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si="10"/>
        <v>26</v>
      </c>
      <c r="J158" s="7">
        <f t="shared" si="11"/>
        <v>10</v>
      </c>
      <c r="K158" s="12">
        <f t="shared" si="12"/>
        <v>41189</v>
      </c>
    </row>
    <row r="159" spans="1:1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si="10"/>
        <v>41</v>
      </c>
      <c r="J159" s="7">
        <f t="shared" si="11"/>
        <v>10</v>
      </c>
      <c r="K159" s="12">
        <f t="shared" si="12"/>
        <v>41189</v>
      </c>
    </row>
    <row r="160" spans="1:1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si="10"/>
        <v>20</v>
      </c>
      <c r="J160" s="7">
        <f t="shared" si="11"/>
        <v>10</v>
      </c>
      <c r="K160" s="12">
        <f t="shared" si="12"/>
        <v>41198</v>
      </c>
    </row>
    <row r="161" spans="1:1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si="10"/>
        <v>36</v>
      </c>
      <c r="J161" s="7">
        <f t="shared" si="11"/>
        <v>10</v>
      </c>
      <c r="K161" s="12">
        <f t="shared" si="12"/>
        <v>41199</v>
      </c>
    </row>
    <row r="162" spans="1:1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si="10"/>
        <v>28</v>
      </c>
      <c r="J162" s="7">
        <f t="shared" si="11"/>
        <v>10</v>
      </c>
      <c r="K162" s="12">
        <f t="shared" si="12"/>
        <v>41201</v>
      </c>
    </row>
    <row r="163" spans="1:1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si="10"/>
        <v>64</v>
      </c>
      <c r="J163" s="7">
        <f t="shared" si="11"/>
        <v>10</v>
      </c>
      <c r="K163" s="12">
        <f t="shared" si="12"/>
        <v>41203</v>
      </c>
    </row>
    <row r="164" spans="1:1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si="13">Anzeigejahr-YEAR(D164)</f>
        <v>20</v>
      </c>
      <c r="J164" s="7">
        <f t="shared" si="11"/>
        <v>10</v>
      </c>
      <c r="K164" s="12">
        <f t="shared" ref="K164:K198" si="14">DATE(Anzeigejahr,MONTH(D164),DAY(D164))</f>
        <v>41207</v>
      </c>
    </row>
    <row r="165" spans="1:1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si="13"/>
        <v>30</v>
      </c>
      <c r="J165" s="7">
        <f t="shared" si="11"/>
        <v>10</v>
      </c>
      <c r="K165" s="12">
        <f t="shared" si="14"/>
        <v>41208</v>
      </c>
    </row>
    <row r="166" spans="1:1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si="13"/>
        <v>33</v>
      </c>
      <c r="J166" s="7">
        <f t="shared" si="11"/>
        <v>10</v>
      </c>
      <c r="K166" s="12">
        <f t="shared" si="14"/>
        <v>41210</v>
      </c>
    </row>
    <row r="167" spans="1:1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si="13"/>
        <v>26</v>
      </c>
      <c r="J167" s="7">
        <f t="shared" si="11"/>
        <v>10</v>
      </c>
      <c r="K167" s="12">
        <f t="shared" si="14"/>
        <v>41211</v>
      </c>
    </row>
    <row r="168" spans="1:1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si="13"/>
        <v>35</v>
      </c>
      <c r="J168" s="7">
        <f t="shared" si="11"/>
        <v>10</v>
      </c>
      <c r="K168" s="12">
        <f t="shared" si="14"/>
        <v>41211</v>
      </c>
    </row>
    <row r="169" spans="1:1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si="13"/>
        <v>45</v>
      </c>
      <c r="J169" s="7">
        <f t="shared" si="11"/>
        <v>11</v>
      </c>
      <c r="K169" s="12">
        <f t="shared" si="14"/>
        <v>41214</v>
      </c>
    </row>
    <row r="170" spans="1:1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si="13"/>
        <v>29</v>
      </c>
      <c r="J170" s="7">
        <f t="shared" si="11"/>
        <v>11</v>
      </c>
      <c r="K170" s="12">
        <f t="shared" si="14"/>
        <v>41215</v>
      </c>
    </row>
    <row r="171" spans="1:1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si="13"/>
        <v>46</v>
      </c>
      <c r="J171" s="7">
        <f t="shared" si="11"/>
        <v>11</v>
      </c>
      <c r="K171" s="12">
        <f t="shared" si="14"/>
        <v>41218</v>
      </c>
    </row>
    <row r="172" spans="1:1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si="13"/>
        <v>23</v>
      </c>
      <c r="J172" s="7">
        <f t="shared" si="11"/>
        <v>11</v>
      </c>
      <c r="K172" s="12">
        <f t="shared" si="14"/>
        <v>41219</v>
      </c>
    </row>
    <row r="173" spans="1:1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si="13"/>
        <v>32</v>
      </c>
      <c r="J173" s="7">
        <f t="shared" si="11"/>
        <v>11</v>
      </c>
      <c r="K173" s="12">
        <f t="shared" si="14"/>
        <v>41219</v>
      </c>
    </row>
    <row r="174" spans="1:1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si="13"/>
        <v>24</v>
      </c>
      <c r="J174" s="7">
        <f t="shared" si="11"/>
        <v>11</v>
      </c>
      <c r="K174" s="12">
        <f t="shared" si="14"/>
        <v>41219</v>
      </c>
    </row>
    <row r="175" spans="1:1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si="13"/>
        <v>25</v>
      </c>
      <c r="J175" s="7">
        <f t="shared" si="11"/>
        <v>11</v>
      </c>
      <c r="K175" s="12">
        <f t="shared" si="14"/>
        <v>41219</v>
      </c>
    </row>
    <row r="176" spans="1:1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si="13"/>
        <v>24</v>
      </c>
      <c r="J176" s="7">
        <f t="shared" si="11"/>
        <v>11</v>
      </c>
      <c r="K176" s="12">
        <f t="shared" si="14"/>
        <v>41220</v>
      </c>
    </row>
    <row r="177" spans="1:1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si="13"/>
        <v>39</v>
      </c>
      <c r="J177" s="7">
        <f t="shared" si="11"/>
        <v>11</v>
      </c>
      <c r="K177" s="12">
        <f t="shared" si="14"/>
        <v>41223</v>
      </c>
    </row>
    <row r="178" spans="1:1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si="13"/>
        <v>32</v>
      </c>
      <c r="J178" s="7">
        <f t="shared" si="11"/>
        <v>11</v>
      </c>
      <c r="K178" s="12">
        <f t="shared" si="14"/>
        <v>41224</v>
      </c>
    </row>
    <row r="179" spans="1:1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si="13"/>
        <v>30</v>
      </c>
      <c r="J179" s="7">
        <f t="shared" si="11"/>
        <v>11</v>
      </c>
      <c r="K179" s="12">
        <f t="shared" si="14"/>
        <v>41224</v>
      </c>
    </row>
    <row r="180" spans="1:1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si="13"/>
        <v>31</v>
      </c>
      <c r="J180" s="7">
        <f t="shared" si="11"/>
        <v>11</v>
      </c>
      <c r="K180" s="12">
        <f t="shared" si="14"/>
        <v>41225</v>
      </c>
    </row>
    <row r="181" spans="1:1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si="13"/>
        <v>22</v>
      </c>
      <c r="J181" s="7">
        <f t="shared" si="11"/>
        <v>11</v>
      </c>
      <c r="K181" s="12">
        <f t="shared" si="14"/>
        <v>41227</v>
      </c>
    </row>
    <row r="182" spans="1:1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si="13"/>
        <v>34</v>
      </c>
      <c r="J182" s="7">
        <f t="shared" si="11"/>
        <v>11</v>
      </c>
      <c r="K182" s="12">
        <f t="shared" si="14"/>
        <v>41228</v>
      </c>
    </row>
    <row r="183" spans="1:1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si="13"/>
        <v>46</v>
      </c>
      <c r="J183" s="7">
        <f t="shared" si="11"/>
        <v>11</v>
      </c>
      <c r="K183" s="12">
        <f t="shared" si="14"/>
        <v>41229</v>
      </c>
    </row>
    <row r="184" spans="1:1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si="13"/>
        <v>22</v>
      </c>
      <c r="J184" s="7">
        <f t="shared" si="11"/>
        <v>11</v>
      </c>
      <c r="K184" s="12">
        <f t="shared" si="14"/>
        <v>41229</v>
      </c>
    </row>
    <row r="185" spans="1:1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si="13"/>
        <v>44</v>
      </c>
      <c r="J185" s="7">
        <f t="shared" si="11"/>
        <v>11</v>
      </c>
      <c r="K185" s="12">
        <f t="shared" si="14"/>
        <v>41236</v>
      </c>
    </row>
    <row r="186" spans="1:1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si="13"/>
        <v>35</v>
      </c>
      <c r="J186" s="7">
        <f t="shared" si="11"/>
        <v>11</v>
      </c>
      <c r="K186" s="12">
        <f t="shared" si="14"/>
        <v>41236</v>
      </c>
    </row>
    <row r="187" spans="1:1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si="13"/>
        <v>34</v>
      </c>
      <c r="J187" s="7">
        <f t="shared" si="11"/>
        <v>11</v>
      </c>
      <c r="K187" s="12">
        <f t="shared" si="14"/>
        <v>41239</v>
      </c>
    </row>
    <row r="188" spans="1:1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si="13"/>
        <v>59</v>
      </c>
      <c r="J188" s="7">
        <f t="shared" si="11"/>
        <v>11</v>
      </c>
      <c r="K188" s="12">
        <f t="shared" si="14"/>
        <v>41242</v>
      </c>
    </row>
    <row r="189" spans="1:1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si="13"/>
        <v>23</v>
      </c>
      <c r="J189" s="7">
        <f t="shared" si="11"/>
        <v>11</v>
      </c>
      <c r="K189" s="12">
        <f t="shared" si="14"/>
        <v>41243</v>
      </c>
    </row>
    <row r="190" spans="1:1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si="13"/>
        <v>42</v>
      </c>
      <c r="J190" s="7">
        <f t="shared" si="11"/>
        <v>12</v>
      </c>
      <c r="K190" s="12">
        <f t="shared" si="14"/>
        <v>41247</v>
      </c>
    </row>
    <row r="191" spans="1:1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si="13"/>
        <v>41</v>
      </c>
      <c r="J191" s="7">
        <f t="shared" si="11"/>
        <v>12</v>
      </c>
      <c r="K191" s="12">
        <f t="shared" si="14"/>
        <v>41249</v>
      </c>
    </row>
    <row r="192" spans="1:1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si="13"/>
        <v>60</v>
      </c>
      <c r="J192" s="7">
        <f t="shared" si="11"/>
        <v>12</v>
      </c>
      <c r="K192" s="12">
        <f t="shared" si="14"/>
        <v>41251</v>
      </c>
    </row>
    <row r="193" spans="1:1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si="13"/>
        <v>27</v>
      </c>
      <c r="J193" s="7">
        <f t="shared" si="11"/>
        <v>12</v>
      </c>
      <c r="K193" s="12">
        <f t="shared" si="14"/>
        <v>41259</v>
      </c>
    </row>
    <row r="194" spans="1:1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si="13"/>
        <v>31</v>
      </c>
      <c r="J194" s="7">
        <f t="shared" si="11"/>
        <v>12</v>
      </c>
      <c r="K194" s="12">
        <f t="shared" si="14"/>
        <v>41261</v>
      </c>
    </row>
    <row r="195" spans="1:1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si="13"/>
        <v>49</v>
      </c>
      <c r="J195" s="7">
        <f t="shared" si="11"/>
        <v>12</v>
      </c>
      <c r="K195" s="12">
        <f t="shared" si="14"/>
        <v>41265</v>
      </c>
    </row>
    <row r="196" spans="1:1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si="13"/>
        <v>30</v>
      </c>
      <c r="J196" s="7">
        <f t="shared" ref="J196:J198" si="15">MONTH(D196)</f>
        <v>12</v>
      </c>
      <c r="K196" s="12">
        <f t="shared" si="14"/>
        <v>41267</v>
      </c>
    </row>
    <row r="197" spans="1:1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si="13"/>
        <v>30</v>
      </c>
      <c r="J197" s="7">
        <f t="shared" si="15"/>
        <v>12</v>
      </c>
      <c r="K197" s="12">
        <f t="shared" si="14"/>
        <v>41268</v>
      </c>
    </row>
    <row r="198" spans="1:1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si="13"/>
        <v>36</v>
      </c>
      <c r="J198" s="7">
        <f t="shared" si="15"/>
        <v>12</v>
      </c>
      <c r="K198" s="12">
        <f t="shared" si="14"/>
        <v>41269</v>
      </c>
    </row>
  </sheetData>
  <autoFilter ref="A3:K198"/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98"/>
  <sheetViews>
    <sheetView zoomScaleNormal="100" workbookViewId="0">
      <selection activeCell="K16" sqref="K16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2.7109375" customWidth="1"/>
    <col min="4" max="4" width="10.7109375" bestFit="1" customWidth="1"/>
    <col min="5" max="5" width="12.140625" customWidth="1"/>
    <col min="6" max="6" width="10.28515625" customWidth="1"/>
    <col min="7" max="7" width="7.85546875" customWidth="1"/>
    <col min="8" max="8" width="11.42578125" customWidth="1"/>
    <col min="9" max="9" width="7.7109375" customWidth="1"/>
    <col min="10" max="11" width="11.28515625" customWidth="1"/>
  </cols>
  <sheetData>
    <row r="1" spans="1:11" ht="19.5" customHeight="1" x14ac:dyDescent="0.25">
      <c r="C1" s="5" t="s">
        <v>299</v>
      </c>
      <c r="D1" s="6">
        <f ca="1">YEAR(TODAY())</f>
        <v>2012</v>
      </c>
      <c r="E1" s="5" t="s">
        <v>310</v>
      </c>
      <c r="F1" s="6">
        <f ca="1">WEEKNUM(TODAY(),21)</f>
        <v>21</v>
      </c>
      <c r="I1" s="14" t="s">
        <v>311</v>
      </c>
      <c r="J1" s="15">
        <f ca="1">TODAY()</f>
        <v>41056</v>
      </c>
    </row>
    <row r="3" spans="1:1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0" t="s">
        <v>300</v>
      </c>
      <c r="J3" s="10" t="s">
        <v>301</v>
      </c>
      <c r="K3" s="10" t="s">
        <v>310</v>
      </c>
    </row>
    <row r="4" spans="1:11" hidden="1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ca="1" si="0">Anzeigejahr-YEAR(D4)</f>
        <v>50</v>
      </c>
      <c r="J4" s="7">
        <f t="shared" ref="J4:J67" si="1">MONTH(D4)</f>
        <v>1</v>
      </c>
      <c r="K4" s="4">
        <f t="shared" ref="K4:K35" ca="1" si="2">WEEKNUM(DATE(Anzeigejahr,MONTH(D4),DAY(D4)),21)</f>
        <v>52</v>
      </c>
    </row>
    <row r="5" spans="1:11" hidden="1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ca="1" si="0"/>
        <v>34</v>
      </c>
      <c r="J5" s="7">
        <f t="shared" si="1"/>
        <v>1</v>
      </c>
      <c r="K5" s="4">
        <f t="shared" ca="1" si="2"/>
        <v>1</v>
      </c>
    </row>
    <row r="6" spans="1:11" hidden="1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ca="1" si="0"/>
        <v>48</v>
      </c>
      <c r="J6" s="7">
        <f t="shared" si="1"/>
        <v>1</v>
      </c>
      <c r="K6" s="4">
        <f t="shared" ca="1" si="2"/>
        <v>1</v>
      </c>
    </row>
    <row r="7" spans="1:11" hidden="1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ca="1" si="0"/>
        <v>17</v>
      </c>
      <c r="J7" s="7">
        <f t="shared" si="1"/>
        <v>1</v>
      </c>
      <c r="K7" s="4">
        <f t="shared" ca="1" si="2"/>
        <v>1</v>
      </c>
    </row>
    <row r="8" spans="1:11" hidden="1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ca="1" si="0"/>
        <v>28</v>
      </c>
      <c r="J8" s="7">
        <f t="shared" si="1"/>
        <v>1</v>
      </c>
      <c r="K8" s="4">
        <f t="shared" ca="1" si="2"/>
        <v>1</v>
      </c>
    </row>
    <row r="9" spans="1:11" hidden="1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ca="1" si="0"/>
        <v>34</v>
      </c>
      <c r="J9" s="7">
        <f t="shared" si="1"/>
        <v>1</v>
      </c>
      <c r="K9" s="4">
        <f t="shared" ca="1" si="2"/>
        <v>1</v>
      </c>
    </row>
    <row r="10" spans="1:11" hidden="1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ca="1" si="0"/>
        <v>35</v>
      </c>
      <c r="J10" s="7">
        <f t="shared" si="1"/>
        <v>1</v>
      </c>
      <c r="K10" s="4">
        <f t="shared" ca="1" si="2"/>
        <v>1</v>
      </c>
    </row>
    <row r="11" spans="1:11" hidden="1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ca="1" si="0"/>
        <v>29</v>
      </c>
      <c r="J11" s="7">
        <f t="shared" si="1"/>
        <v>1</v>
      </c>
      <c r="K11" s="4">
        <f t="shared" ca="1" si="2"/>
        <v>2</v>
      </c>
    </row>
    <row r="12" spans="1:11" hidden="1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ca="1" si="0"/>
        <v>34</v>
      </c>
      <c r="J12" s="7">
        <f t="shared" si="1"/>
        <v>1</v>
      </c>
      <c r="K12" s="4">
        <f t="shared" ca="1" si="2"/>
        <v>2</v>
      </c>
    </row>
    <row r="13" spans="1:11" hidden="1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ca="1" si="0"/>
        <v>37</v>
      </c>
      <c r="J13" s="7">
        <f t="shared" si="1"/>
        <v>1</v>
      </c>
      <c r="K13" s="4">
        <f t="shared" ca="1" si="2"/>
        <v>2</v>
      </c>
    </row>
    <row r="14" spans="1:11" hidden="1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ca="1" si="0"/>
        <v>31</v>
      </c>
      <c r="J14" s="7">
        <f t="shared" si="1"/>
        <v>1</v>
      </c>
      <c r="K14" s="4">
        <f t="shared" ca="1" si="2"/>
        <v>2</v>
      </c>
    </row>
    <row r="15" spans="1:11" hidden="1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ca="1" si="0"/>
        <v>32</v>
      </c>
      <c r="J15" s="7">
        <f t="shared" si="1"/>
        <v>1</v>
      </c>
      <c r="K15" s="4">
        <f t="shared" ca="1" si="2"/>
        <v>2</v>
      </c>
    </row>
    <row r="16" spans="1:11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ca="1" si="0"/>
        <v>30</v>
      </c>
      <c r="J16" s="7">
        <f t="shared" si="1"/>
        <v>1</v>
      </c>
      <c r="K16" s="4">
        <f t="shared" ca="1" si="2"/>
        <v>2</v>
      </c>
    </row>
    <row r="17" spans="1:11" hidden="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ca="1" si="0"/>
        <v>41</v>
      </c>
      <c r="J17" s="7">
        <f t="shared" si="1"/>
        <v>1</v>
      </c>
      <c r="K17" s="4">
        <f t="shared" ca="1" si="2"/>
        <v>2</v>
      </c>
    </row>
    <row r="18" spans="1:11" hidden="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ca="1" si="0"/>
        <v>36</v>
      </c>
      <c r="J18" s="7">
        <f t="shared" si="1"/>
        <v>1</v>
      </c>
      <c r="K18" s="4">
        <f t="shared" ca="1" si="2"/>
        <v>2</v>
      </c>
    </row>
    <row r="19" spans="1:11" hidden="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ca="1" si="0"/>
        <v>33</v>
      </c>
      <c r="J19" s="7">
        <f t="shared" si="1"/>
        <v>1</v>
      </c>
      <c r="K19" s="4">
        <f t="shared" ca="1" si="2"/>
        <v>3</v>
      </c>
    </row>
    <row r="20" spans="1:1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ca="1" si="0"/>
        <v>30</v>
      </c>
      <c r="J20" s="7">
        <f t="shared" si="1"/>
        <v>1</v>
      </c>
      <c r="K20" s="4">
        <f t="shared" ca="1" si="2"/>
        <v>3</v>
      </c>
    </row>
    <row r="21" spans="1:11" hidden="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ca="1" si="0"/>
        <v>31</v>
      </c>
      <c r="J21" s="7">
        <f t="shared" si="1"/>
        <v>1</v>
      </c>
      <c r="K21" s="4">
        <f t="shared" ca="1" si="2"/>
        <v>3</v>
      </c>
    </row>
    <row r="22" spans="1:11" hidden="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ca="1" si="0"/>
        <v>27</v>
      </c>
      <c r="J22" s="7">
        <f t="shared" si="1"/>
        <v>1</v>
      </c>
      <c r="K22" s="4">
        <f t="shared" ca="1" si="2"/>
        <v>3</v>
      </c>
    </row>
    <row r="23" spans="1:11" hidden="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ca="1" si="0"/>
        <v>25</v>
      </c>
      <c r="J23" s="7">
        <f t="shared" si="1"/>
        <v>1</v>
      </c>
      <c r="K23" s="4">
        <f t="shared" ca="1" si="2"/>
        <v>3</v>
      </c>
    </row>
    <row r="24" spans="1:11" hidden="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ca="1" si="0"/>
        <v>45</v>
      </c>
      <c r="J24" s="7">
        <f t="shared" si="1"/>
        <v>1</v>
      </c>
      <c r="K24" s="4">
        <f t="shared" ca="1" si="2"/>
        <v>3</v>
      </c>
    </row>
    <row r="25" spans="1:11" hidden="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ca="1" si="0"/>
        <v>25</v>
      </c>
      <c r="J25" s="7">
        <f t="shared" si="1"/>
        <v>1</v>
      </c>
      <c r="K25" s="4">
        <f t="shared" ca="1" si="2"/>
        <v>4</v>
      </c>
    </row>
    <row r="26" spans="1:11" hidden="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ca="1" si="0"/>
        <v>23</v>
      </c>
      <c r="J26" s="7">
        <f t="shared" si="1"/>
        <v>1</v>
      </c>
      <c r="K26" s="4">
        <f t="shared" ca="1" si="2"/>
        <v>4</v>
      </c>
    </row>
    <row r="27" spans="1:11" hidden="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ca="1" si="0"/>
        <v>26</v>
      </c>
      <c r="J27" s="7">
        <f t="shared" si="1"/>
        <v>1</v>
      </c>
      <c r="K27" s="4">
        <f t="shared" ca="1" si="2"/>
        <v>4</v>
      </c>
    </row>
    <row r="28" spans="1:11" hidden="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ca="1" si="0"/>
        <v>19</v>
      </c>
      <c r="J28" s="7">
        <f t="shared" si="1"/>
        <v>1</v>
      </c>
      <c r="K28" s="4">
        <f t="shared" ca="1" si="2"/>
        <v>4</v>
      </c>
    </row>
    <row r="29" spans="1:11" hidden="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ca="1" si="0"/>
        <v>45</v>
      </c>
      <c r="J29" s="7">
        <f t="shared" si="1"/>
        <v>1</v>
      </c>
      <c r="K29" s="4">
        <f t="shared" ca="1" si="2"/>
        <v>4</v>
      </c>
    </row>
    <row r="30" spans="1:11" hidden="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ca="1" si="0"/>
        <v>36</v>
      </c>
      <c r="J30" s="7">
        <f t="shared" si="1"/>
        <v>1</v>
      </c>
      <c r="K30" s="4">
        <f t="shared" ca="1" si="2"/>
        <v>4</v>
      </c>
    </row>
    <row r="31" spans="1:11" hidden="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ca="1" si="0"/>
        <v>63</v>
      </c>
      <c r="J31" s="7">
        <f t="shared" si="1"/>
        <v>2</v>
      </c>
      <c r="K31" s="4">
        <f t="shared" ca="1" si="2"/>
        <v>5</v>
      </c>
    </row>
    <row r="32" spans="1:11" hidden="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ca="1" si="0"/>
        <v>51</v>
      </c>
      <c r="J32" s="7">
        <f t="shared" si="1"/>
        <v>2</v>
      </c>
      <c r="K32" s="4">
        <f t="shared" ca="1" si="2"/>
        <v>6</v>
      </c>
    </row>
    <row r="33" spans="1:11" hidden="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ca="1" si="0"/>
        <v>47</v>
      </c>
      <c r="J33" s="7">
        <f t="shared" si="1"/>
        <v>2</v>
      </c>
      <c r="K33" s="4">
        <f t="shared" ca="1" si="2"/>
        <v>6</v>
      </c>
    </row>
    <row r="34" spans="1:11" hidden="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ca="1" si="0"/>
        <v>50</v>
      </c>
      <c r="J34" s="7">
        <f t="shared" si="1"/>
        <v>2</v>
      </c>
      <c r="K34" s="4">
        <f t="shared" ca="1" si="2"/>
        <v>6</v>
      </c>
    </row>
    <row r="35" spans="1:11" hidden="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ca="1" si="0"/>
        <v>36</v>
      </c>
      <c r="J35" s="7">
        <f t="shared" si="1"/>
        <v>2</v>
      </c>
      <c r="K35" s="4">
        <f t="shared" ca="1" si="2"/>
        <v>6</v>
      </c>
    </row>
    <row r="36" spans="1:11" hidden="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ca="1" si="3">Anzeigejahr-YEAR(D36)</f>
        <v>21</v>
      </c>
      <c r="J36" s="7">
        <f t="shared" si="1"/>
        <v>2</v>
      </c>
      <c r="K36" s="4">
        <f t="shared" ref="K36:K67" ca="1" si="4">WEEKNUM(DATE(Anzeigejahr,MONTH(D36),DAY(D36)),21)</f>
        <v>6</v>
      </c>
    </row>
    <row r="37" spans="1:11" hidden="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ca="1" si="3"/>
        <v>22</v>
      </c>
      <c r="J37" s="7">
        <f t="shared" si="1"/>
        <v>2</v>
      </c>
      <c r="K37" s="4">
        <f t="shared" ca="1" si="4"/>
        <v>7</v>
      </c>
    </row>
    <row r="38" spans="1:11" hidden="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ca="1" si="3"/>
        <v>49</v>
      </c>
      <c r="J38" s="7">
        <f t="shared" si="1"/>
        <v>2</v>
      </c>
      <c r="K38" s="4">
        <f t="shared" ca="1" si="4"/>
        <v>7</v>
      </c>
    </row>
    <row r="39" spans="1:11" hidden="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ca="1" si="3"/>
        <v>36</v>
      </c>
      <c r="J39" s="7">
        <f t="shared" si="1"/>
        <v>2</v>
      </c>
      <c r="K39" s="4">
        <f t="shared" ca="1" si="4"/>
        <v>8</v>
      </c>
    </row>
    <row r="40" spans="1:11" hidden="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ca="1" si="3"/>
        <v>43</v>
      </c>
      <c r="J40" s="7">
        <f t="shared" si="1"/>
        <v>2</v>
      </c>
      <c r="K40" s="4">
        <f t="shared" ca="1" si="4"/>
        <v>8</v>
      </c>
    </row>
    <row r="41" spans="1:11" hidden="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ca="1" si="3"/>
        <v>31</v>
      </c>
      <c r="J41" s="7">
        <f t="shared" si="1"/>
        <v>2</v>
      </c>
      <c r="K41" s="4">
        <f t="shared" ca="1" si="4"/>
        <v>8</v>
      </c>
    </row>
    <row r="42" spans="1:1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ca="1" si="3"/>
        <v>30</v>
      </c>
      <c r="J42" s="7">
        <f t="shared" si="1"/>
        <v>2</v>
      </c>
      <c r="K42" s="4">
        <f t="shared" ca="1" si="4"/>
        <v>8</v>
      </c>
    </row>
    <row r="43" spans="1:11" hidden="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ca="1" si="3"/>
        <v>21</v>
      </c>
      <c r="J43" s="7">
        <f t="shared" si="1"/>
        <v>2</v>
      </c>
      <c r="K43" s="4">
        <f t="shared" ca="1" si="4"/>
        <v>8</v>
      </c>
    </row>
    <row r="44" spans="1:11" hidden="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ca="1" si="3"/>
        <v>31</v>
      </c>
      <c r="J44" s="7">
        <f t="shared" si="1"/>
        <v>2</v>
      </c>
      <c r="K44" s="4">
        <f t="shared" ca="1" si="4"/>
        <v>8</v>
      </c>
    </row>
    <row r="45" spans="1:11" hidden="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ca="1" si="3"/>
        <v>50</v>
      </c>
      <c r="J45" s="7">
        <f t="shared" si="1"/>
        <v>2</v>
      </c>
      <c r="K45" s="4">
        <f t="shared" ca="1" si="4"/>
        <v>8</v>
      </c>
    </row>
    <row r="46" spans="1:11" hidden="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ca="1" si="3"/>
        <v>36</v>
      </c>
      <c r="J46" s="7">
        <f t="shared" si="1"/>
        <v>2</v>
      </c>
      <c r="K46" s="4">
        <f t="shared" ca="1" si="4"/>
        <v>9</v>
      </c>
    </row>
    <row r="47" spans="1:11" hidden="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ca="1" si="3"/>
        <v>49</v>
      </c>
      <c r="J47" s="7">
        <f t="shared" si="1"/>
        <v>3</v>
      </c>
      <c r="K47" s="4">
        <f t="shared" ca="1" si="4"/>
        <v>9</v>
      </c>
    </row>
    <row r="48" spans="1:11" hidden="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ca="1" si="3"/>
        <v>34</v>
      </c>
      <c r="J48" s="7">
        <f t="shared" si="1"/>
        <v>3</v>
      </c>
      <c r="K48" s="4">
        <f t="shared" ca="1" si="4"/>
        <v>9</v>
      </c>
    </row>
    <row r="49" spans="1:11" hidden="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ca="1" si="3"/>
        <v>24</v>
      </c>
      <c r="J49" s="7">
        <f t="shared" si="1"/>
        <v>3</v>
      </c>
      <c r="K49" s="4">
        <f t="shared" ca="1" si="4"/>
        <v>10</v>
      </c>
    </row>
    <row r="50" spans="1:11" hidden="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ca="1" si="3"/>
        <v>27</v>
      </c>
      <c r="J50" s="7">
        <f t="shared" si="1"/>
        <v>3</v>
      </c>
      <c r="K50" s="4">
        <f t="shared" ca="1" si="4"/>
        <v>10</v>
      </c>
    </row>
    <row r="51" spans="1:11" hidden="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ca="1" si="3"/>
        <v>28</v>
      </c>
      <c r="J51" s="7">
        <f t="shared" si="1"/>
        <v>3</v>
      </c>
      <c r="K51" s="4">
        <f t="shared" ca="1" si="4"/>
        <v>10</v>
      </c>
    </row>
    <row r="52" spans="1:11" hidden="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ca="1" si="3"/>
        <v>42</v>
      </c>
      <c r="J52" s="7">
        <f t="shared" si="1"/>
        <v>3</v>
      </c>
      <c r="K52" s="4">
        <f t="shared" ca="1" si="4"/>
        <v>11</v>
      </c>
    </row>
    <row r="53" spans="1:11" hidden="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ca="1" si="3"/>
        <v>36</v>
      </c>
      <c r="J53" s="7">
        <f t="shared" si="1"/>
        <v>3</v>
      </c>
      <c r="K53" s="4">
        <f t="shared" ca="1" si="4"/>
        <v>11</v>
      </c>
    </row>
    <row r="54" spans="1:11" hidden="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ca="1" si="3"/>
        <v>40</v>
      </c>
      <c r="J54" s="7">
        <f t="shared" si="1"/>
        <v>3</v>
      </c>
      <c r="K54" s="4">
        <f t="shared" ca="1" si="4"/>
        <v>11</v>
      </c>
    </row>
    <row r="55" spans="1:11" hidden="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ca="1" si="3"/>
        <v>19</v>
      </c>
      <c r="J55" s="7">
        <f t="shared" si="1"/>
        <v>3</v>
      </c>
      <c r="K55" s="4">
        <f t="shared" ca="1" si="4"/>
        <v>11</v>
      </c>
    </row>
    <row r="56" spans="1:11" hidden="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ca="1" si="3"/>
        <v>45</v>
      </c>
      <c r="J56" s="7">
        <f t="shared" si="1"/>
        <v>3</v>
      </c>
      <c r="K56" s="4">
        <f t="shared" ca="1" si="4"/>
        <v>12</v>
      </c>
    </row>
    <row r="57" spans="1:11" hidden="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ca="1" si="3"/>
        <v>19</v>
      </c>
      <c r="J57" s="7">
        <f t="shared" si="1"/>
        <v>3</v>
      </c>
      <c r="K57" s="4">
        <f t="shared" ca="1" si="4"/>
        <v>12</v>
      </c>
    </row>
    <row r="58" spans="1:11" hidden="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ca="1" si="3"/>
        <v>34</v>
      </c>
      <c r="J58" s="7">
        <f t="shared" si="1"/>
        <v>3</v>
      </c>
      <c r="K58" s="4">
        <f t="shared" ca="1" si="4"/>
        <v>12</v>
      </c>
    </row>
    <row r="59" spans="1:11" hidden="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ca="1" si="3"/>
        <v>32</v>
      </c>
      <c r="J59" s="7">
        <f t="shared" si="1"/>
        <v>3</v>
      </c>
      <c r="K59" s="4">
        <f t="shared" ca="1" si="4"/>
        <v>12</v>
      </c>
    </row>
    <row r="60" spans="1:11" hidden="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ca="1" si="3"/>
        <v>21</v>
      </c>
      <c r="J60" s="7">
        <f t="shared" si="1"/>
        <v>3</v>
      </c>
      <c r="K60" s="4">
        <f t="shared" ca="1" si="4"/>
        <v>13</v>
      </c>
    </row>
    <row r="61" spans="1:11" hidden="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ca="1" si="3"/>
        <v>61</v>
      </c>
      <c r="J61" s="7">
        <f t="shared" si="1"/>
        <v>3</v>
      </c>
      <c r="K61" s="4">
        <f t="shared" ca="1" si="4"/>
        <v>13</v>
      </c>
    </row>
    <row r="62" spans="1:11" hidden="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ca="1" si="3"/>
        <v>29</v>
      </c>
      <c r="J62" s="7">
        <f t="shared" si="1"/>
        <v>3</v>
      </c>
      <c r="K62" s="4">
        <f t="shared" ca="1" si="4"/>
        <v>13</v>
      </c>
    </row>
    <row r="63" spans="1:11" hidden="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ca="1" si="3"/>
        <v>23</v>
      </c>
      <c r="J63" s="7">
        <f t="shared" si="1"/>
        <v>3</v>
      </c>
      <c r="K63" s="4">
        <f t="shared" ca="1" si="4"/>
        <v>13</v>
      </c>
    </row>
    <row r="64" spans="1:1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ca="1" si="3"/>
        <v>30</v>
      </c>
      <c r="J64" s="7">
        <f t="shared" si="1"/>
        <v>4</v>
      </c>
      <c r="K64" s="4">
        <f t="shared" ca="1" si="4"/>
        <v>14</v>
      </c>
    </row>
    <row r="65" spans="1:11" hidden="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ca="1" si="3"/>
        <v>25</v>
      </c>
      <c r="J65" s="7">
        <f t="shared" si="1"/>
        <v>4</v>
      </c>
      <c r="K65" s="4">
        <f t="shared" ca="1" si="4"/>
        <v>14</v>
      </c>
    </row>
    <row r="66" spans="1:11" hidden="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ca="1" si="3"/>
        <v>29</v>
      </c>
      <c r="J66" s="7">
        <f t="shared" si="1"/>
        <v>4</v>
      </c>
      <c r="K66" s="4">
        <f t="shared" ca="1" si="4"/>
        <v>14</v>
      </c>
    </row>
    <row r="67" spans="1:11" hidden="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ca="1" si="3"/>
        <v>21</v>
      </c>
      <c r="J67" s="7">
        <f t="shared" si="1"/>
        <v>4</v>
      </c>
      <c r="K67" s="4">
        <f t="shared" ca="1" si="4"/>
        <v>14</v>
      </c>
    </row>
    <row r="68" spans="1:11" hidden="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ca="1" si="5">Anzeigejahr-YEAR(D68)</f>
        <v>33</v>
      </c>
      <c r="J68" s="7">
        <f t="shared" ref="J68:J131" si="6">MONTH(D68)</f>
        <v>4</v>
      </c>
      <c r="K68" s="4">
        <f t="shared" ref="K68:K99" ca="1" si="7">WEEKNUM(DATE(Anzeigejahr,MONTH(D68),DAY(D68)),21)</f>
        <v>14</v>
      </c>
    </row>
    <row r="69" spans="1:11" hidden="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ca="1" si="5"/>
        <v>22</v>
      </c>
      <c r="J69" s="7">
        <f t="shared" si="6"/>
        <v>4</v>
      </c>
      <c r="K69" s="4">
        <f t="shared" ca="1" si="7"/>
        <v>15</v>
      </c>
    </row>
    <row r="70" spans="1:11" hidden="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ca="1" si="5"/>
        <v>26</v>
      </c>
      <c r="J70" s="7">
        <f t="shared" si="6"/>
        <v>4</v>
      </c>
      <c r="K70" s="4">
        <f t="shared" ca="1" si="7"/>
        <v>15</v>
      </c>
    </row>
    <row r="71" spans="1:11" hidden="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ca="1" si="5"/>
        <v>33</v>
      </c>
      <c r="J71" s="7">
        <f t="shared" si="6"/>
        <v>4</v>
      </c>
      <c r="K71" s="4">
        <f t="shared" ca="1" si="7"/>
        <v>15</v>
      </c>
    </row>
    <row r="72" spans="1:11" hidden="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ca="1" si="5"/>
        <v>19</v>
      </c>
      <c r="J72" s="7">
        <f t="shared" si="6"/>
        <v>4</v>
      </c>
      <c r="K72" s="4">
        <f t="shared" ca="1" si="7"/>
        <v>15</v>
      </c>
    </row>
    <row r="73" spans="1:11" hidden="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ca="1" si="5"/>
        <v>63</v>
      </c>
      <c r="J73" s="7">
        <f t="shared" si="6"/>
        <v>4</v>
      </c>
      <c r="K73" s="4">
        <f t="shared" ca="1" si="7"/>
        <v>16</v>
      </c>
    </row>
    <row r="74" spans="1:11" hidden="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ca="1" si="5"/>
        <v>42</v>
      </c>
      <c r="J74" s="7">
        <f t="shared" si="6"/>
        <v>4</v>
      </c>
      <c r="K74" s="4">
        <f t="shared" ca="1" si="7"/>
        <v>17</v>
      </c>
    </row>
    <row r="75" spans="1:11" hidden="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ca="1" si="5"/>
        <v>47</v>
      </c>
      <c r="J75" s="7">
        <f t="shared" si="6"/>
        <v>4</v>
      </c>
      <c r="K75" s="4">
        <f t="shared" ca="1" si="7"/>
        <v>17</v>
      </c>
    </row>
    <row r="76" spans="1:11" hidden="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ca="1" si="5"/>
        <v>46</v>
      </c>
      <c r="J76" s="7">
        <f t="shared" si="6"/>
        <v>4</v>
      </c>
      <c r="K76" s="4">
        <f t="shared" ca="1" si="7"/>
        <v>17</v>
      </c>
    </row>
    <row r="77" spans="1:11" hidden="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ca="1" si="5"/>
        <v>48</v>
      </c>
      <c r="J77" s="7">
        <f t="shared" si="6"/>
        <v>4</v>
      </c>
      <c r="K77" s="4">
        <f t="shared" ca="1" si="7"/>
        <v>17</v>
      </c>
    </row>
    <row r="78" spans="1:11" hidden="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ca="1" si="5"/>
        <v>36</v>
      </c>
      <c r="J78" s="7">
        <f t="shared" si="6"/>
        <v>5</v>
      </c>
      <c r="K78" s="4">
        <f t="shared" ca="1" si="7"/>
        <v>18</v>
      </c>
    </row>
    <row r="79" spans="1:11" hidden="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ca="1" si="5"/>
        <v>49</v>
      </c>
      <c r="J79" s="7">
        <f t="shared" si="6"/>
        <v>5</v>
      </c>
      <c r="K79" s="4">
        <f t="shared" ca="1" si="7"/>
        <v>18</v>
      </c>
    </row>
    <row r="80" spans="1:11" hidden="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ca="1" si="5"/>
        <v>36</v>
      </c>
      <c r="J80" s="7">
        <f t="shared" si="6"/>
        <v>5</v>
      </c>
      <c r="K80" s="4">
        <f t="shared" ca="1" si="7"/>
        <v>19</v>
      </c>
    </row>
    <row r="81" spans="1:11" hidden="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ca="1" si="5"/>
        <v>39</v>
      </c>
      <c r="J81" s="7">
        <f t="shared" si="6"/>
        <v>5</v>
      </c>
      <c r="K81" s="4">
        <f t="shared" ca="1" si="7"/>
        <v>19</v>
      </c>
    </row>
    <row r="82" spans="1:1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ca="1" si="5"/>
        <v>30</v>
      </c>
      <c r="J82" s="7">
        <f t="shared" si="6"/>
        <v>5</v>
      </c>
      <c r="K82" s="4">
        <f t="shared" ca="1" si="7"/>
        <v>19</v>
      </c>
    </row>
    <row r="83" spans="1:11" hidden="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ca="1" si="5"/>
        <v>43</v>
      </c>
      <c r="J83" s="7">
        <f t="shared" si="6"/>
        <v>5</v>
      </c>
      <c r="K83" s="4">
        <f t="shared" ca="1" si="7"/>
        <v>19</v>
      </c>
    </row>
    <row r="84" spans="1:11" hidden="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ca="1" si="5"/>
        <v>39</v>
      </c>
      <c r="J84" s="7">
        <f t="shared" si="6"/>
        <v>5</v>
      </c>
      <c r="K84" s="4">
        <f t="shared" ca="1" si="7"/>
        <v>20</v>
      </c>
    </row>
    <row r="85" spans="1:11" hidden="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ca="1" si="5"/>
        <v>25</v>
      </c>
      <c r="J85" s="7">
        <f t="shared" si="6"/>
        <v>5</v>
      </c>
      <c r="K85" s="4">
        <f t="shared" ca="1" si="7"/>
        <v>20</v>
      </c>
    </row>
    <row r="86" spans="1:11" hidden="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ca="1" si="5"/>
        <v>51</v>
      </c>
      <c r="J86" s="7">
        <f t="shared" si="6"/>
        <v>5</v>
      </c>
      <c r="K86" s="4">
        <f t="shared" ca="1" si="7"/>
        <v>20</v>
      </c>
    </row>
    <row r="87" spans="1:11" hidden="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ca="1" si="5"/>
        <v>47</v>
      </c>
      <c r="J87" s="7">
        <f t="shared" si="6"/>
        <v>5</v>
      </c>
      <c r="K87" s="4">
        <f t="shared" ca="1" si="7"/>
        <v>20</v>
      </c>
    </row>
    <row r="88" spans="1:11" hidden="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ca="1" si="5"/>
        <v>18</v>
      </c>
      <c r="J88" s="7">
        <f t="shared" si="6"/>
        <v>5</v>
      </c>
      <c r="K88" s="4">
        <f t="shared" ca="1" si="7"/>
        <v>20</v>
      </c>
    </row>
    <row r="89" spans="1:11" hidden="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ca="1" si="5"/>
        <v>36</v>
      </c>
      <c r="J89" s="7">
        <f t="shared" si="6"/>
        <v>5</v>
      </c>
      <c r="K89" s="4">
        <f t="shared" ca="1" si="7"/>
        <v>21</v>
      </c>
    </row>
    <row r="90" spans="1:11" hidden="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ca="1" si="5"/>
        <v>36</v>
      </c>
      <c r="J90" s="7">
        <f t="shared" si="6"/>
        <v>5</v>
      </c>
      <c r="K90" s="4">
        <f t="shared" ca="1" si="7"/>
        <v>22</v>
      </c>
    </row>
    <row r="91" spans="1:11" hidden="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ca="1" si="5"/>
        <v>33</v>
      </c>
      <c r="J91" s="7">
        <f t="shared" si="6"/>
        <v>6</v>
      </c>
      <c r="K91" s="4">
        <f t="shared" ca="1" si="7"/>
        <v>22</v>
      </c>
    </row>
    <row r="92" spans="1:11" hidden="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ca="1" si="5"/>
        <v>32</v>
      </c>
      <c r="J92" s="7">
        <f t="shared" si="6"/>
        <v>6</v>
      </c>
      <c r="K92" s="4">
        <f t="shared" ca="1" si="7"/>
        <v>22</v>
      </c>
    </row>
    <row r="93" spans="1:1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ca="1" si="5"/>
        <v>30</v>
      </c>
      <c r="J93" s="7">
        <f t="shared" si="6"/>
        <v>6</v>
      </c>
      <c r="K93" s="4">
        <f t="shared" ca="1" si="7"/>
        <v>23</v>
      </c>
    </row>
    <row r="94" spans="1:11" hidden="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ca="1" si="5"/>
        <v>28</v>
      </c>
      <c r="J94" s="7">
        <f t="shared" si="6"/>
        <v>6</v>
      </c>
      <c r="K94" s="4">
        <f t="shared" ca="1" si="7"/>
        <v>23</v>
      </c>
    </row>
    <row r="95" spans="1:11" hidden="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ca="1" si="5"/>
        <v>32</v>
      </c>
      <c r="J95" s="7">
        <f t="shared" si="6"/>
        <v>6</v>
      </c>
      <c r="K95" s="4">
        <f t="shared" ca="1" si="7"/>
        <v>23</v>
      </c>
    </row>
    <row r="96" spans="1:11" hidden="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ca="1" si="5"/>
        <v>20</v>
      </c>
      <c r="J96" s="7">
        <f t="shared" si="6"/>
        <v>6</v>
      </c>
      <c r="K96" s="4">
        <f t="shared" ca="1" si="7"/>
        <v>23</v>
      </c>
    </row>
    <row r="97" spans="1:11" hidden="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ca="1" si="5"/>
        <v>34</v>
      </c>
      <c r="J97" s="7">
        <f t="shared" si="6"/>
        <v>6</v>
      </c>
      <c r="K97" s="4">
        <f t="shared" ca="1" si="7"/>
        <v>23</v>
      </c>
    </row>
    <row r="98" spans="1:11" hidden="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ca="1" si="5"/>
        <v>42</v>
      </c>
      <c r="J98" s="7">
        <f t="shared" si="6"/>
        <v>6</v>
      </c>
      <c r="K98" s="4">
        <f t="shared" ca="1" si="7"/>
        <v>23</v>
      </c>
    </row>
    <row r="99" spans="1:11" hidden="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ca="1" si="5"/>
        <v>38</v>
      </c>
      <c r="J99" s="7">
        <f t="shared" si="6"/>
        <v>6</v>
      </c>
      <c r="K99" s="4">
        <f t="shared" ca="1" si="7"/>
        <v>23</v>
      </c>
    </row>
    <row r="100" spans="1:11" hidden="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ca="1" si="8">Anzeigejahr-YEAR(D100)</f>
        <v>25</v>
      </c>
      <c r="J100" s="7">
        <f t="shared" si="6"/>
        <v>6</v>
      </c>
      <c r="K100" s="4">
        <f t="shared" ref="K100:K131" ca="1" si="9">WEEKNUM(DATE(Anzeigejahr,MONTH(D100),DAY(D100)),21)</f>
        <v>23</v>
      </c>
    </row>
    <row r="101" spans="1:11" hidden="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ca="1" si="8"/>
        <v>46</v>
      </c>
      <c r="J101" s="7">
        <f t="shared" si="6"/>
        <v>6</v>
      </c>
      <c r="K101" s="4">
        <f t="shared" ca="1" si="9"/>
        <v>23</v>
      </c>
    </row>
    <row r="102" spans="1:11" hidden="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ca="1" si="8"/>
        <v>49</v>
      </c>
      <c r="J102" s="7">
        <f t="shared" si="6"/>
        <v>6</v>
      </c>
      <c r="K102" s="4">
        <f t="shared" ca="1" si="9"/>
        <v>23</v>
      </c>
    </row>
    <row r="103" spans="1:11" hidden="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ca="1" si="8"/>
        <v>25</v>
      </c>
      <c r="J103" s="7">
        <f t="shared" si="6"/>
        <v>6</v>
      </c>
      <c r="K103" s="4">
        <f t="shared" ca="1" si="9"/>
        <v>24</v>
      </c>
    </row>
    <row r="104" spans="1:11" hidden="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ca="1" si="8"/>
        <v>22</v>
      </c>
      <c r="J104" s="7">
        <f t="shared" si="6"/>
        <v>6</v>
      </c>
      <c r="K104" s="4">
        <f t="shared" ca="1" si="9"/>
        <v>24</v>
      </c>
    </row>
    <row r="105" spans="1:11" hidden="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ca="1" si="8"/>
        <v>31</v>
      </c>
      <c r="J105" s="7">
        <f t="shared" si="6"/>
        <v>6</v>
      </c>
      <c r="K105" s="4">
        <f t="shared" ca="1" si="9"/>
        <v>24</v>
      </c>
    </row>
    <row r="106" spans="1:11" hidden="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ca="1" si="8"/>
        <v>38</v>
      </c>
      <c r="J106" s="7">
        <f t="shared" si="6"/>
        <v>6</v>
      </c>
      <c r="K106" s="4">
        <f t="shared" ca="1" si="9"/>
        <v>25</v>
      </c>
    </row>
    <row r="107" spans="1:11" hidden="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ca="1" si="8"/>
        <v>33</v>
      </c>
      <c r="J107" s="7">
        <f t="shared" si="6"/>
        <v>6</v>
      </c>
      <c r="K107" s="4">
        <f t="shared" ca="1" si="9"/>
        <v>25</v>
      </c>
    </row>
    <row r="108" spans="1:11" hidden="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ca="1" si="8"/>
        <v>63</v>
      </c>
      <c r="J108" s="7">
        <f t="shared" si="6"/>
        <v>6</v>
      </c>
      <c r="K108" s="4">
        <f t="shared" ca="1" si="9"/>
        <v>25</v>
      </c>
    </row>
    <row r="109" spans="1:11" hidden="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ca="1" si="8"/>
        <v>19</v>
      </c>
      <c r="J109" s="7">
        <f t="shared" si="6"/>
        <v>6</v>
      </c>
      <c r="K109" s="4">
        <f t="shared" ca="1" si="9"/>
        <v>25</v>
      </c>
    </row>
    <row r="110" spans="1:11" hidden="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ca="1" si="8"/>
        <v>37</v>
      </c>
      <c r="J110" s="7">
        <f t="shared" si="6"/>
        <v>6</v>
      </c>
      <c r="K110" s="4">
        <f t="shared" ca="1" si="9"/>
        <v>26</v>
      </c>
    </row>
    <row r="111" spans="1:11" hidden="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ca="1" si="8"/>
        <v>49</v>
      </c>
      <c r="J111" s="7">
        <f t="shared" si="6"/>
        <v>6</v>
      </c>
      <c r="K111" s="4">
        <f t="shared" ca="1" si="9"/>
        <v>26</v>
      </c>
    </row>
    <row r="112" spans="1:11" hidden="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ca="1" si="8"/>
        <v>29</v>
      </c>
      <c r="J112" s="7">
        <f t="shared" si="6"/>
        <v>7</v>
      </c>
      <c r="K112" s="4">
        <f t="shared" ca="1" si="9"/>
        <v>27</v>
      </c>
    </row>
    <row r="113" spans="1:11" hidden="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ca="1" si="8"/>
        <v>47</v>
      </c>
      <c r="J113" s="7">
        <f t="shared" si="6"/>
        <v>7</v>
      </c>
      <c r="K113" s="4">
        <f t="shared" ca="1" si="9"/>
        <v>27</v>
      </c>
    </row>
    <row r="114" spans="1:11" hidden="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ca="1" si="8"/>
        <v>20</v>
      </c>
      <c r="J114" s="7">
        <f t="shared" si="6"/>
        <v>7</v>
      </c>
      <c r="K114" s="4">
        <f t="shared" ca="1" si="9"/>
        <v>28</v>
      </c>
    </row>
    <row r="115" spans="1:11" hidden="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ca="1" si="8"/>
        <v>40</v>
      </c>
      <c r="J115" s="7">
        <f t="shared" si="6"/>
        <v>7</v>
      </c>
      <c r="K115" s="4">
        <f t="shared" ca="1" si="9"/>
        <v>28</v>
      </c>
    </row>
    <row r="116" spans="1:11" hidden="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ca="1" si="8"/>
        <v>51</v>
      </c>
      <c r="J116" s="7">
        <f t="shared" si="6"/>
        <v>7</v>
      </c>
      <c r="K116" s="4">
        <f t="shared" ca="1" si="9"/>
        <v>28</v>
      </c>
    </row>
    <row r="117" spans="1:11" hidden="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ca="1" si="8"/>
        <v>27</v>
      </c>
      <c r="J117" s="7">
        <f t="shared" si="6"/>
        <v>7</v>
      </c>
      <c r="K117" s="4">
        <f t="shared" ca="1" si="9"/>
        <v>28</v>
      </c>
    </row>
    <row r="118" spans="1:11" hidden="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ca="1" si="8"/>
        <v>47</v>
      </c>
      <c r="J118" s="7">
        <f t="shared" si="6"/>
        <v>7</v>
      </c>
      <c r="K118" s="4">
        <f t="shared" ca="1" si="9"/>
        <v>30</v>
      </c>
    </row>
    <row r="119" spans="1:11" hidden="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ca="1" si="8"/>
        <v>33</v>
      </c>
      <c r="J119" s="7">
        <f t="shared" si="6"/>
        <v>7</v>
      </c>
      <c r="K119" s="4">
        <f t="shared" ca="1" si="9"/>
        <v>30</v>
      </c>
    </row>
    <row r="120" spans="1:11" hidden="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ca="1" si="8"/>
        <v>37</v>
      </c>
      <c r="J120" s="7">
        <f t="shared" si="6"/>
        <v>7</v>
      </c>
      <c r="K120" s="4">
        <f t="shared" ca="1" si="9"/>
        <v>30</v>
      </c>
    </row>
    <row r="121" spans="1:11" hidden="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ca="1" si="8"/>
        <v>50</v>
      </c>
      <c r="J121" s="7">
        <f t="shared" si="6"/>
        <v>7</v>
      </c>
      <c r="K121" s="4">
        <f t="shared" ca="1" si="9"/>
        <v>31</v>
      </c>
    </row>
    <row r="122" spans="1:11" hidden="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ca="1" si="8"/>
        <v>35</v>
      </c>
      <c r="J122" s="7">
        <f t="shared" si="6"/>
        <v>7</v>
      </c>
      <c r="K122" s="4">
        <f t="shared" ca="1" si="9"/>
        <v>31</v>
      </c>
    </row>
    <row r="123" spans="1:11" hidden="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ca="1" si="8"/>
        <v>29</v>
      </c>
      <c r="J123" s="7">
        <f t="shared" si="6"/>
        <v>7</v>
      </c>
      <c r="K123" s="4">
        <f t="shared" ca="1" si="9"/>
        <v>31</v>
      </c>
    </row>
    <row r="124" spans="1:11" hidden="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ca="1" si="8"/>
        <v>20</v>
      </c>
      <c r="J124" s="7">
        <f t="shared" si="6"/>
        <v>8</v>
      </c>
      <c r="K124" s="4">
        <f t="shared" ca="1" si="9"/>
        <v>32</v>
      </c>
    </row>
    <row r="125" spans="1:1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ca="1" si="8"/>
        <v>30</v>
      </c>
      <c r="J125" s="7">
        <f t="shared" si="6"/>
        <v>8</v>
      </c>
      <c r="K125" s="4">
        <f t="shared" ca="1" si="9"/>
        <v>32</v>
      </c>
    </row>
    <row r="126" spans="1:11" hidden="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ca="1" si="8"/>
        <v>34</v>
      </c>
      <c r="J126" s="7">
        <f t="shared" si="6"/>
        <v>8</v>
      </c>
      <c r="K126" s="4">
        <f t="shared" ca="1" si="9"/>
        <v>32</v>
      </c>
    </row>
    <row r="127" spans="1:11" hidden="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ca="1" si="8"/>
        <v>25</v>
      </c>
      <c r="J127" s="7">
        <f t="shared" si="6"/>
        <v>8</v>
      </c>
      <c r="K127" s="4">
        <f t="shared" ca="1" si="9"/>
        <v>33</v>
      </c>
    </row>
    <row r="128" spans="1:11" hidden="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ca="1" si="8"/>
        <v>34</v>
      </c>
      <c r="J128" s="7">
        <f t="shared" si="6"/>
        <v>8</v>
      </c>
      <c r="K128" s="4">
        <f t="shared" ca="1" si="9"/>
        <v>33</v>
      </c>
    </row>
    <row r="129" spans="1:11" hidden="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ca="1" si="8"/>
        <v>20</v>
      </c>
      <c r="J129" s="7">
        <f t="shared" si="6"/>
        <v>8</v>
      </c>
      <c r="K129" s="4">
        <f t="shared" ca="1" si="9"/>
        <v>33</v>
      </c>
    </row>
    <row r="130" spans="1:11" hidden="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ca="1" si="8"/>
        <v>60</v>
      </c>
      <c r="J130" s="7">
        <f t="shared" si="6"/>
        <v>8</v>
      </c>
      <c r="K130" s="4">
        <f t="shared" ca="1" si="9"/>
        <v>34</v>
      </c>
    </row>
    <row r="131" spans="1:11" hidden="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ca="1" si="8"/>
        <v>51</v>
      </c>
      <c r="J131" s="7">
        <f t="shared" si="6"/>
        <v>8</v>
      </c>
      <c r="K131" s="4">
        <f t="shared" ca="1" si="9"/>
        <v>34</v>
      </c>
    </row>
    <row r="132" spans="1:11" hidden="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ca="1" si="10">Anzeigejahr-YEAR(D132)</f>
        <v>33</v>
      </c>
      <c r="J132" s="7">
        <f t="shared" ref="J132:J195" si="11">MONTH(D132)</f>
        <v>8</v>
      </c>
      <c r="K132" s="4">
        <f t="shared" ref="K132:K163" ca="1" si="12">WEEKNUM(DATE(Anzeigejahr,MONTH(D132),DAY(D132)),21)</f>
        <v>35</v>
      </c>
    </row>
    <row r="133" spans="1:11" hidden="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ca="1" si="10"/>
        <v>20</v>
      </c>
      <c r="J133" s="7">
        <f t="shared" si="11"/>
        <v>8</v>
      </c>
      <c r="K133" s="4">
        <f t="shared" ca="1" si="12"/>
        <v>35</v>
      </c>
    </row>
    <row r="134" spans="1:11" hidden="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ca="1" si="10"/>
        <v>29</v>
      </c>
      <c r="J134" s="7">
        <f t="shared" si="11"/>
        <v>8</v>
      </c>
      <c r="K134" s="4">
        <f t="shared" ca="1" si="12"/>
        <v>35</v>
      </c>
    </row>
    <row r="135" spans="1:11" hidden="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ca="1" si="10"/>
        <v>29</v>
      </c>
      <c r="J135" s="7">
        <f t="shared" si="11"/>
        <v>8</v>
      </c>
      <c r="K135" s="4">
        <f t="shared" ca="1" si="12"/>
        <v>35</v>
      </c>
    </row>
    <row r="136" spans="1:11" hidden="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ca="1" si="10"/>
        <v>33</v>
      </c>
      <c r="J136" s="7">
        <f t="shared" si="11"/>
        <v>8</v>
      </c>
      <c r="K136" s="4">
        <f t="shared" ca="1" si="12"/>
        <v>35</v>
      </c>
    </row>
    <row r="137" spans="1:11" hidden="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ca="1" si="10"/>
        <v>38</v>
      </c>
      <c r="J137" s="7">
        <f t="shared" si="11"/>
        <v>8</v>
      </c>
      <c r="K137" s="4">
        <f t="shared" ca="1" si="12"/>
        <v>35</v>
      </c>
    </row>
    <row r="138" spans="1:11" hidden="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ca="1" si="10"/>
        <v>20</v>
      </c>
      <c r="J138" s="7">
        <f t="shared" si="11"/>
        <v>9</v>
      </c>
      <c r="K138" s="4">
        <f t="shared" ca="1" si="12"/>
        <v>35</v>
      </c>
    </row>
    <row r="139" spans="1:11" hidden="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ca="1" si="10"/>
        <v>40</v>
      </c>
      <c r="J139" s="7">
        <f t="shared" si="11"/>
        <v>9</v>
      </c>
      <c r="K139" s="4">
        <f t="shared" ca="1" si="12"/>
        <v>36</v>
      </c>
    </row>
    <row r="140" spans="1:11" hidden="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ca="1" si="10"/>
        <v>51</v>
      </c>
      <c r="J140" s="7">
        <f t="shared" si="11"/>
        <v>9</v>
      </c>
      <c r="K140" s="4">
        <f t="shared" ca="1" si="12"/>
        <v>36</v>
      </c>
    </row>
    <row r="141" spans="1:11" hidden="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ca="1" si="10"/>
        <v>21</v>
      </c>
      <c r="J141" s="7">
        <f t="shared" si="11"/>
        <v>9</v>
      </c>
      <c r="K141" s="4">
        <f t="shared" ca="1" si="12"/>
        <v>36</v>
      </c>
    </row>
    <row r="142" spans="1:11" hidden="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ca="1" si="10"/>
        <v>43</v>
      </c>
      <c r="J142" s="7">
        <f t="shared" si="11"/>
        <v>9</v>
      </c>
      <c r="K142" s="4">
        <f t="shared" ca="1" si="12"/>
        <v>36</v>
      </c>
    </row>
    <row r="143" spans="1:11" hidden="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ca="1" si="10"/>
        <v>34</v>
      </c>
      <c r="J143" s="7">
        <f t="shared" si="11"/>
        <v>9</v>
      </c>
      <c r="K143" s="4">
        <f t="shared" ca="1" si="12"/>
        <v>37</v>
      </c>
    </row>
    <row r="144" spans="1:11" hidden="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ca="1" si="10"/>
        <v>48</v>
      </c>
      <c r="J144" s="7">
        <f t="shared" si="11"/>
        <v>9</v>
      </c>
      <c r="K144" s="4">
        <f t="shared" ca="1" si="12"/>
        <v>37</v>
      </c>
    </row>
    <row r="145" spans="1:11" hidden="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ca="1" si="10"/>
        <v>51</v>
      </c>
      <c r="J145" s="7">
        <f t="shared" si="11"/>
        <v>9</v>
      </c>
      <c r="K145" s="4">
        <f t="shared" ca="1" si="12"/>
        <v>37</v>
      </c>
    </row>
    <row r="146" spans="1:11" hidden="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ca="1" si="10"/>
        <v>27</v>
      </c>
      <c r="J146" s="7">
        <f t="shared" si="11"/>
        <v>9</v>
      </c>
      <c r="K146" s="4">
        <f t="shared" ca="1" si="12"/>
        <v>37</v>
      </c>
    </row>
    <row r="147" spans="1:11" hidden="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ca="1" si="10"/>
        <v>31</v>
      </c>
      <c r="J147" s="7">
        <f t="shared" si="11"/>
        <v>9</v>
      </c>
      <c r="K147" s="4">
        <f t="shared" ca="1" si="12"/>
        <v>38</v>
      </c>
    </row>
    <row r="148" spans="1:11" hidden="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ca="1" si="10"/>
        <v>47</v>
      </c>
      <c r="J148" s="7">
        <f t="shared" si="11"/>
        <v>9</v>
      </c>
      <c r="K148" s="4">
        <f t="shared" ca="1" si="12"/>
        <v>38</v>
      </c>
    </row>
    <row r="149" spans="1:11" hidden="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ca="1" si="10"/>
        <v>42</v>
      </c>
      <c r="J149" s="7">
        <f t="shared" si="11"/>
        <v>9</v>
      </c>
      <c r="K149" s="4">
        <f t="shared" ca="1" si="12"/>
        <v>38</v>
      </c>
    </row>
    <row r="150" spans="1:11" hidden="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ca="1" si="10"/>
        <v>49</v>
      </c>
      <c r="J150" s="7">
        <f t="shared" si="11"/>
        <v>9</v>
      </c>
      <c r="K150" s="4">
        <f t="shared" ca="1" si="12"/>
        <v>38</v>
      </c>
    </row>
    <row r="151" spans="1:1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ca="1" si="10"/>
        <v>30</v>
      </c>
      <c r="J151" s="7">
        <f t="shared" si="11"/>
        <v>9</v>
      </c>
      <c r="K151" s="4">
        <f t="shared" ca="1" si="12"/>
        <v>38</v>
      </c>
    </row>
    <row r="152" spans="1:11" hidden="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ca="1" si="10"/>
        <v>35</v>
      </c>
      <c r="J152" s="7">
        <f t="shared" si="11"/>
        <v>9</v>
      </c>
      <c r="K152" s="4">
        <f t="shared" ca="1" si="12"/>
        <v>38</v>
      </c>
    </row>
    <row r="153" spans="1:11" hidden="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ca="1" si="10"/>
        <v>39</v>
      </c>
      <c r="J153" s="7">
        <f t="shared" si="11"/>
        <v>9</v>
      </c>
      <c r="K153" s="4">
        <f t="shared" ca="1" si="12"/>
        <v>39</v>
      </c>
    </row>
    <row r="154" spans="1:11" hidden="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ca="1" si="10"/>
        <v>33</v>
      </c>
      <c r="J154" s="7">
        <f t="shared" si="11"/>
        <v>9</v>
      </c>
      <c r="K154" s="4">
        <f t="shared" ca="1" si="12"/>
        <v>39</v>
      </c>
    </row>
    <row r="155" spans="1:11" hidden="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ca="1" si="10"/>
        <v>21</v>
      </c>
      <c r="J155" s="7">
        <f t="shared" si="11"/>
        <v>10</v>
      </c>
      <c r="K155" s="4">
        <f t="shared" ca="1" si="12"/>
        <v>40</v>
      </c>
    </row>
    <row r="156" spans="1:11" hidden="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ca="1" si="10"/>
        <v>23</v>
      </c>
      <c r="J156" s="7">
        <f t="shared" si="11"/>
        <v>10</v>
      </c>
      <c r="K156" s="4">
        <f t="shared" ca="1" si="12"/>
        <v>40</v>
      </c>
    </row>
    <row r="157" spans="1:11" hidden="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ca="1" si="10"/>
        <v>26</v>
      </c>
      <c r="J157" s="7">
        <f t="shared" si="11"/>
        <v>10</v>
      </c>
      <c r="K157" s="4">
        <f t="shared" ca="1" si="12"/>
        <v>40</v>
      </c>
    </row>
    <row r="158" spans="1:11" hidden="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ca="1" si="10"/>
        <v>26</v>
      </c>
      <c r="J158" s="7">
        <f t="shared" si="11"/>
        <v>10</v>
      </c>
      <c r="K158" s="4">
        <f t="shared" ca="1" si="12"/>
        <v>40</v>
      </c>
    </row>
    <row r="159" spans="1:11" hidden="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ca="1" si="10"/>
        <v>41</v>
      </c>
      <c r="J159" s="7">
        <f t="shared" si="11"/>
        <v>10</v>
      </c>
      <c r="K159" s="4">
        <f t="shared" ca="1" si="12"/>
        <v>40</v>
      </c>
    </row>
    <row r="160" spans="1:11" hidden="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ca="1" si="10"/>
        <v>20</v>
      </c>
      <c r="J160" s="7">
        <f t="shared" si="11"/>
        <v>10</v>
      </c>
      <c r="K160" s="4">
        <f t="shared" ca="1" si="12"/>
        <v>42</v>
      </c>
    </row>
    <row r="161" spans="1:11" hidden="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ca="1" si="10"/>
        <v>36</v>
      </c>
      <c r="J161" s="7">
        <f t="shared" si="11"/>
        <v>10</v>
      </c>
      <c r="K161" s="4">
        <f t="shared" ca="1" si="12"/>
        <v>42</v>
      </c>
    </row>
    <row r="162" spans="1:11" hidden="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ca="1" si="10"/>
        <v>28</v>
      </c>
      <c r="J162" s="7">
        <f t="shared" si="11"/>
        <v>10</v>
      </c>
      <c r="K162" s="4">
        <f t="shared" ca="1" si="12"/>
        <v>42</v>
      </c>
    </row>
    <row r="163" spans="1:11" hidden="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ca="1" si="10"/>
        <v>64</v>
      </c>
      <c r="J163" s="7">
        <f t="shared" si="11"/>
        <v>10</v>
      </c>
      <c r="K163" s="4">
        <f t="shared" ca="1" si="12"/>
        <v>42</v>
      </c>
    </row>
    <row r="164" spans="1:11" hidden="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ca="1" si="13">Anzeigejahr-YEAR(D164)</f>
        <v>20</v>
      </c>
      <c r="J164" s="7">
        <f t="shared" si="11"/>
        <v>10</v>
      </c>
      <c r="K164" s="4">
        <f t="shared" ref="K164:K198" ca="1" si="14">WEEKNUM(DATE(Anzeigejahr,MONTH(D164),DAY(D164)),21)</f>
        <v>43</v>
      </c>
    </row>
    <row r="165" spans="1:1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ca="1" si="13"/>
        <v>30</v>
      </c>
      <c r="J165" s="7">
        <f t="shared" si="11"/>
        <v>10</v>
      </c>
      <c r="K165" s="4">
        <f t="shared" ca="1" si="14"/>
        <v>43</v>
      </c>
    </row>
    <row r="166" spans="1:11" hidden="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ca="1" si="13"/>
        <v>33</v>
      </c>
      <c r="J166" s="7">
        <f t="shared" si="11"/>
        <v>10</v>
      </c>
      <c r="K166" s="4">
        <f t="shared" ca="1" si="14"/>
        <v>43</v>
      </c>
    </row>
    <row r="167" spans="1:11" hidden="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ca="1" si="13"/>
        <v>26</v>
      </c>
      <c r="J167" s="7">
        <f t="shared" si="11"/>
        <v>10</v>
      </c>
      <c r="K167" s="4">
        <f t="shared" ca="1" si="14"/>
        <v>44</v>
      </c>
    </row>
    <row r="168" spans="1:11" hidden="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ca="1" si="13"/>
        <v>35</v>
      </c>
      <c r="J168" s="7">
        <f t="shared" si="11"/>
        <v>10</v>
      </c>
      <c r="K168" s="4">
        <f t="shared" ca="1" si="14"/>
        <v>44</v>
      </c>
    </row>
    <row r="169" spans="1:11" hidden="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ca="1" si="13"/>
        <v>45</v>
      </c>
      <c r="J169" s="7">
        <f t="shared" si="11"/>
        <v>11</v>
      </c>
      <c r="K169" s="4">
        <f t="shared" ca="1" si="14"/>
        <v>44</v>
      </c>
    </row>
    <row r="170" spans="1:11" hidden="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ca="1" si="13"/>
        <v>29</v>
      </c>
      <c r="J170" s="7">
        <f t="shared" si="11"/>
        <v>11</v>
      </c>
      <c r="K170" s="4">
        <f t="shared" ca="1" si="14"/>
        <v>44</v>
      </c>
    </row>
    <row r="171" spans="1:11" hidden="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ca="1" si="13"/>
        <v>46</v>
      </c>
      <c r="J171" s="7">
        <f t="shared" si="11"/>
        <v>11</v>
      </c>
      <c r="K171" s="4">
        <f t="shared" ca="1" si="14"/>
        <v>45</v>
      </c>
    </row>
    <row r="172" spans="1:11" hidden="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ca="1" si="13"/>
        <v>23</v>
      </c>
      <c r="J172" s="7">
        <f t="shared" si="11"/>
        <v>11</v>
      </c>
      <c r="K172" s="4">
        <f t="shared" ca="1" si="14"/>
        <v>45</v>
      </c>
    </row>
    <row r="173" spans="1:11" hidden="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ca="1" si="13"/>
        <v>32</v>
      </c>
      <c r="J173" s="7">
        <f t="shared" si="11"/>
        <v>11</v>
      </c>
      <c r="K173" s="4">
        <f t="shared" ca="1" si="14"/>
        <v>45</v>
      </c>
    </row>
    <row r="174" spans="1:11" hidden="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ca="1" si="13"/>
        <v>24</v>
      </c>
      <c r="J174" s="7">
        <f t="shared" si="11"/>
        <v>11</v>
      </c>
      <c r="K174" s="4">
        <f t="shared" ca="1" si="14"/>
        <v>45</v>
      </c>
    </row>
    <row r="175" spans="1:11" hidden="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ca="1" si="13"/>
        <v>25</v>
      </c>
      <c r="J175" s="7">
        <f t="shared" si="11"/>
        <v>11</v>
      </c>
      <c r="K175" s="4">
        <f t="shared" ca="1" si="14"/>
        <v>45</v>
      </c>
    </row>
    <row r="176" spans="1:11" hidden="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ca="1" si="13"/>
        <v>24</v>
      </c>
      <c r="J176" s="7">
        <f t="shared" si="11"/>
        <v>11</v>
      </c>
      <c r="K176" s="4">
        <f t="shared" ca="1" si="14"/>
        <v>45</v>
      </c>
    </row>
    <row r="177" spans="1:11" hidden="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ca="1" si="13"/>
        <v>39</v>
      </c>
      <c r="J177" s="7">
        <f t="shared" si="11"/>
        <v>11</v>
      </c>
      <c r="K177" s="4">
        <f t="shared" ca="1" si="14"/>
        <v>45</v>
      </c>
    </row>
    <row r="178" spans="1:11" hidden="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ca="1" si="13"/>
        <v>32</v>
      </c>
      <c r="J178" s="7">
        <f t="shared" si="11"/>
        <v>11</v>
      </c>
      <c r="K178" s="4">
        <f t="shared" ca="1" si="14"/>
        <v>45</v>
      </c>
    </row>
    <row r="179" spans="1:1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ca="1" si="13"/>
        <v>30</v>
      </c>
      <c r="J179" s="7">
        <f t="shared" si="11"/>
        <v>11</v>
      </c>
      <c r="K179" s="4">
        <f t="shared" ca="1" si="14"/>
        <v>45</v>
      </c>
    </row>
    <row r="180" spans="1:11" hidden="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ca="1" si="13"/>
        <v>31</v>
      </c>
      <c r="J180" s="7">
        <f t="shared" si="11"/>
        <v>11</v>
      </c>
      <c r="K180" s="4">
        <f t="shared" ca="1" si="14"/>
        <v>46</v>
      </c>
    </row>
    <row r="181" spans="1:11" hidden="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ca="1" si="13"/>
        <v>22</v>
      </c>
      <c r="J181" s="7">
        <f t="shared" si="11"/>
        <v>11</v>
      </c>
      <c r="K181" s="4">
        <f t="shared" ca="1" si="14"/>
        <v>46</v>
      </c>
    </row>
    <row r="182" spans="1:11" hidden="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ca="1" si="13"/>
        <v>34</v>
      </c>
      <c r="J182" s="7">
        <f t="shared" si="11"/>
        <v>11</v>
      </c>
      <c r="K182" s="4">
        <f t="shared" ca="1" si="14"/>
        <v>46</v>
      </c>
    </row>
    <row r="183" spans="1:11" hidden="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ca="1" si="13"/>
        <v>46</v>
      </c>
      <c r="J183" s="7">
        <f t="shared" si="11"/>
        <v>11</v>
      </c>
      <c r="K183" s="4">
        <f t="shared" ca="1" si="14"/>
        <v>46</v>
      </c>
    </row>
    <row r="184" spans="1:11" hidden="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ca="1" si="13"/>
        <v>22</v>
      </c>
      <c r="J184" s="7">
        <f t="shared" si="11"/>
        <v>11</v>
      </c>
      <c r="K184" s="4">
        <f t="shared" ca="1" si="14"/>
        <v>46</v>
      </c>
    </row>
    <row r="185" spans="1:11" hidden="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ca="1" si="13"/>
        <v>44</v>
      </c>
      <c r="J185" s="7">
        <f t="shared" si="11"/>
        <v>11</v>
      </c>
      <c r="K185" s="4">
        <f t="shared" ca="1" si="14"/>
        <v>47</v>
      </c>
    </row>
    <row r="186" spans="1:11" hidden="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ca="1" si="13"/>
        <v>35</v>
      </c>
      <c r="J186" s="7">
        <f t="shared" si="11"/>
        <v>11</v>
      </c>
      <c r="K186" s="4">
        <f t="shared" ca="1" si="14"/>
        <v>47</v>
      </c>
    </row>
    <row r="187" spans="1:11" hidden="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ca="1" si="13"/>
        <v>34</v>
      </c>
      <c r="J187" s="7">
        <f t="shared" si="11"/>
        <v>11</v>
      </c>
      <c r="K187" s="4">
        <f t="shared" ca="1" si="14"/>
        <v>48</v>
      </c>
    </row>
    <row r="188" spans="1:11" hidden="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ca="1" si="13"/>
        <v>59</v>
      </c>
      <c r="J188" s="7">
        <f t="shared" si="11"/>
        <v>11</v>
      </c>
      <c r="K188" s="4">
        <f t="shared" ca="1" si="14"/>
        <v>48</v>
      </c>
    </row>
    <row r="189" spans="1:11" hidden="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ca="1" si="13"/>
        <v>23</v>
      </c>
      <c r="J189" s="7">
        <f t="shared" si="11"/>
        <v>11</v>
      </c>
      <c r="K189" s="4">
        <f t="shared" ca="1" si="14"/>
        <v>48</v>
      </c>
    </row>
    <row r="190" spans="1:11" hidden="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ca="1" si="13"/>
        <v>42</v>
      </c>
      <c r="J190" s="7">
        <f t="shared" si="11"/>
        <v>12</v>
      </c>
      <c r="K190" s="4">
        <f t="shared" ca="1" si="14"/>
        <v>49</v>
      </c>
    </row>
    <row r="191" spans="1:11" hidden="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ca="1" si="13"/>
        <v>41</v>
      </c>
      <c r="J191" s="7">
        <f t="shared" si="11"/>
        <v>12</v>
      </c>
      <c r="K191" s="4">
        <f t="shared" ca="1" si="14"/>
        <v>49</v>
      </c>
    </row>
    <row r="192" spans="1:11" hidden="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ca="1" si="13"/>
        <v>60</v>
      </c>
      <c r="J192" s="7">
        <f t="shared" si="11"/>
        <v>12</v>
      </c>
      <c r="K192" s="4">
        <f t="shared" ca="1" si="14"/>
        <v>49</v>
      </c>
    </row>
    <row r="193" spans="1:11" hidden="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ca="1" si="13"/>
        <v>27</v>
      </c>
      <c r="J193" s="7">
        <f t="shared" si="11"/>
        <v>12</v>
      </c>
      <c r="K193" s="4">
        <f t="shared" ca="1" si="14"/>
        <v>50</v>
      </c>
    </row>
    <row r="194" spans="1:11" hidden="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ca="1" si="13"/>
        <v>31</v>
      </c>
      <c r="J194" s="7">
        <f t="shared" si="11"/>
        <v>12</v>
      </c>
      <c r="K194" s="4">
        <f t="shared" ca="1" si="14"/>
        <v>51</v>
      </c>
    </row>
    <row r="195" spans="1:11" hidden="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ca="1" si="13"/>
        <v>49</v>
      </c>
      <c r="J195" s="7">
        <f t="shared" si="11"/>
        <v>12</v>
      </c>
      <c r="K195" s="4">
        <f t="shared" ca="1" si="14"/>
        <v>51</v>
      </c>
    </row>
    <row r="196" spans="1:1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ca="1" si="13"/>
        <v>30</v>
      </c>
      <c r="J196" s="7">
        <f t="shared" ref="J196:J198" si="15">MONTH(D196)</f>
        <v>12</v>
      </c>
      <c r="K196" s="4">
        <f t="shared" ca="1" si="14"/>
        <v>52</v>
      </c>
    </row>
    <row r="197" spans="1:1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ca="1" si="13"/>
        <v>30</v>
      </c>
      <c r="J197" s="7">
        <f t="shared" si="15"/>
        <v>12</v>
      </c>
      <c r="K197" s="4">
        <f t="shared" ca="1" si="14"/>
        <v>52</v>
      </c>
    </row>
    <row r="198" spans="1:11" hidden="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ca="1" si="13"/>
        <v>36</v>
      </c>
      <c r="J198" s="7">
        <f t="shared" si="15"/>
        <v>12</v>
      </c>
      <c r="K198" s="4">
        <f t="shared" ca="1" si="14"/>
        <v>52</v>
      </c>
    </row>
  </sheetData>
  <autoFilter ref="A3:K198">
    <filterColumn colId="8">
      <filters>
        <filter val="30"/>
      </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zoomScaleNormal="100" workbookViewId="0">
      <selection activeCell="K4" sqref="K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2.7109375" customWidth="1"/>
    <col min="4" max="4" width="10.7109375" bestFit="1" customWidth="1"/>
    <col min="5" max="5" width="12.140625" customWidth="1"/>
    <col min="6" max="6" width="10.28515625" customWidth="1"/>
    <col min="7" max="7" width="7.85546875" customWidth="1"/>
    <col min="8" max="8" width="11.42578125" customWidth="1"/>
    <col min="9" max="9" width="7.7109375" customWidth="1"/>
    <col min="10" max="11" width="11.28515625" customWidth="1"/>
  </cols>
  <sheetData>
    <row r="1" spans="1:11" ht="19.5" customHeight="1" x14ac:dyDescent="0.25">
      <c r="C1" s="5" t="s">
        <v>299</v>
      </c>
      <c r="D1" s="6">
        <f ca="1">YEAR(TODAY())</f>
        <v>2012</v>
      </c>
      <c r="E1" s="5" t="s">
        <v>310</v>
      </c>
      <c r="F1" s="6">
        <f ca="1">WEEKNUM(TODAY(),21)</f>
        <v>21</v>
      </c>
      <c r="I1" s="14" t="s">
        <v>311</v>
      </c>
      <c r="J1" s="15">
        <f ca="1">TODAY()</f>
        <v>41056</v>
      </c>
    </row>
    <row r="3" spans="1:1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0" t="s">
        <v>300</v>
      </c>
      <c r="J3" s="10" t="s">
        <v>301</v>
      </c>
      <c r="K3" s="10" t="s">
        <v>312</v>
      </c>
    </row>
    <row r="4" spans="1:11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ca="1" si="0">Anzeigejahr-YEAR(D4)</f>
        <v>50</v>
      </c>
      <c r="J4" s="7">
        <f t="shared" ref="J4:J67" si="1">MONTH(D4)</f>
        <v>1</v>
      </c>
      <c r="K4" s="4" t="b">
        <f t="shared" ref="K4:K35" ca="1" si="2">AND($I4=30,WEEKNUM(DATE(Anzeigejahr,MONTH(D4),DAY(D4)))=KalWo)</f>
        <v>0</v>
      </c>
    </row>
    <row r="5" spans="1:11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ca="1" si="0"/>
        <v>34</v>
      </c>
      <c r="J5" s="7">
        <f t="shared" si="1"/>
        <v>1</v>
      </c>
      <c r="K5" s="4" t="b">
        <f t="shared" ca="1" si="2"/>
        <v>0</v>
      </c>
    </row>
    <row r="6" spans="1:11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ca="1" si="0"/>
        <v>48</v>
      </c>
      <c r="J6" s="7">
        <f t="shared" si="1"/>
        <v>1</v>
      </c>
      <c r="K6" s="4" t="b">
        <f t="shared" ca="1" si="2"/>
        <v>0</v>
      </c>
    </row>
    <row r="7" spans="1:11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ca="1" si="0"/>
        <v>17</v>
      </c>
      <c r="J7" s="7">
        <f t="shared" si="1"/>
        <v>1</v>
      </c>
      <c r="K7" s="4" t="b">
        <f t="shared" ca="1" si="2"/>
        <v>0</v>
      </c>
    </row>
    <row r="8" spans="1:11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ca="1" si="0"/>
        <v>28</v>
      </c>
      <c r="J8" s="7">
        <f t="shared" si="1"/>
        <v>1</v>
      </c>
      <c r="K8" s="4" t="b">
        <f t="shared" ca="1" si="2"/>
        <v>0</v>
      </c>
    </row>
    <row r="9" spans="1:11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ca="1" si="0"/>
        <v>34</v>
      </c>
      <c r="J9" s="7">
        <f t="shared" si="1"/>
        <v>1</v>
      </c>
      <c r="K9" s="4" t="b">
        <f t="shared" ca="1" si="2"/>
        <v>0</v>
      </c>
    </row>
    <row r="10" spans="1:11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ca="1" si="0"/>
        <v>35</v>
      </c>
      <c r="J10" s="7">
        <f t="shared" si="1"/>
        <v>1</v>
      </c>
      <c r="K10" s="4" t="b">
        <f t="shared" ca="1" si="2"/>
        <v>0</v>
      </c>
    </row>
    <row r="11" spans="1:11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ca="1" si="0"/>
        <v>29</v>
      </c>
      <c r="J11" s="7">
        <f t="shared" si="1"/>
        <v>1</v>
      </c>
      <c r="K11" s="4" t="b">
        <f t="shared" ca="1" si="2"/>
        <v>0</v>
      </c>
    </row>
    <row r="12" spans="1:11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ca="1" si="0"/>
        <v>34</v>
      </c>
      <c r="J12" s="7">
        <f t="shared" si="1"/>
        <v>1</v>
      </c>
      <c r="K12" s="4" t="b">
        <f t="shared" ca="1" si="2"/>
        <v>0</v>
      </c>
    </row>
    <row r="13" spans="1:11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ca="1" si="0"/>
        <v>37</v>
      </c>
      <c r="J13" s="7">
        <f t="shared" si="1"/>
        <v>1</v>
      </c>
      <c r="K13" s="4" t="b">
        <f t="shared" ca="1" si="2"/>
        <v>0</v>
      </c>
    </row>
    <row r="14" spans="1:11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ca="1" si="0"/>
        <v>31</v>
      </c>
      <c r="J14" s="7">
        <f t="shared" si="1"/>
        <v>1</v>
      </c>
      <c r="K14" s="4" t="b">
        <f t="shared" ca="1" si="2"/>
        <v>0</v>
      </c>
    </row>
    <row r="15" spans="1:11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ca="1" si="0"/>
        <v>32</v>
      </c>
      <c r="J15" s="7">
        <f t="shared" si="1"/>
        <v>1</v>
      </c>
      <c r="K15" s="4" t="b">
        <f t="shared" ca="1" si="2"/>
        <v>0</v>
      </c>
    </row>
    <row r="16" spans="1:11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ca="1" si="0"/>
        <v>30</v>
      </c>
      <c r="J16" s="7">
        <f t="shared" si="1"/>
        <v>1</v>
      </c>
      <c r="K16" s="4" t="b">
        <f t="shared" ca="1" si="2"/>
        <v>0</v>
      </c>
    </row>
    <row r="17" spans="1:1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ca="1" si="0"/>
        <v>41</v>
      </c>
      <c r="J17" s="7">
        <f t="shared" si="1"/>
        <v>1</v>
      </c>
      <c r="K17" s="4" t="b">
        <f t="shared" ca="1" si="2"/>
        <v>0</v>
      </c>
    </row>
    <row r="18" spans="1:1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ca="1" si="0"/>
        <v>36</v>
      </c>
      <c r="J18" s="7">
        <f t="shared" si="1"/>
        <v>1</v>
      </c>
      <c r="K18" s="4" t="b">
        <f t="shared" ca="1" si="2"/>
        <v>0</v>
      </c>
    </row>
    <row r="19" spans="1:1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ca="1" si="0"/>
        <v>33</v>
      </c>
      <c r="J19" s="7">
        <f t="shared" si="1"/>
        <v>1</v>
      </c>
      <c r="K19" s="4" t="b">
        <f t="shared" ca="1" si="2"/>
        <v>0</v>
      </c>
    </row>
    <row r="20" spans="1:1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ca="1" si="0"/>
        <v>30</v>
      </c>
      <c r="J20" s="7">
        <f t="shared" si="1"/>
        <v>1</v>
      </c>
      <c r="K20" s="4" t="b">
        <f t="shared" ca="1" si="2"/>
        <v>0</v>
      </c>
    </row>
    <row r="21" spans="1:1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ca="1" si="0"/>
        <v>31</v>
      </c>
      <c r="J21" s="7">
        <f t="shared" si="1"/>
        <v>1</v>
      </c>
      <c r="K21" s="4" t="b">
        <f t="shared" ca="1" si="2"/>
        <v>0</v>
      </c>
    </row>
    <row r="22" spans="1:1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ca="1" si="0"/>
        <v>27</v>
      </c>
      <c r="J22" s="7">
        <f t="shared" si="1"/>
        <v>1</v>
      </c>
      <c r="K22" s="4" t="b">
        <f t="shared" ca="1" si="2"/>
        <v>0</v>
      </c>
    </row>
    <row r="23" spans="1:1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ca="1" si="0"/>
        <v>25</v>
      </c>
      <c r="J23" s="7">
        <f t="shared" si="1"/>
        <v>1</v>
      </c>
      <c r="K23" s="4" t="b">
        <f t="shared" ca="1" si="2"/>
        <v>0</v>
      </c>
    </row>
    <row r="24" spans="1:1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ca="1" si="0"/>
        <v>45</v>
      </c>
      <c r="J24" s="7">
        <f t="shared" si="1"/>
        <v>1</v>
      </c>
      <c r="K24" s="4" t="b">
        <f t="shared" ca="1" si="2"/>
        <v>0</v>
      </c>
    </row>
    <row r="25" spans="1:1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ca="1" si="0"/>
        <v>25</v>
      </c>
      <c r="J25" s="7">
        <f t="shared" si="1"/>
        <v>1</v>
      </c>
      <c r="K25" s="4" t="b">
        <f t="shared" ca="1" si="2"/>
        <v>0</v>
      </c>
    </row>
    <row r="26" spans="1:1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ca="1" si="0"/>
        <v>23</v>
      </c>
      <c r="J26" s="7">
        <f t="shared" si="1"/>
        <v>1</v>
      </c>
      <c r="K26" s="4" t="b">
        <f t="shared" ca="1" si="2"/>
        <v>0</v>
      </c>
    </row>
    <row r="27" spans="1:1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ca="1" si="0"/>
        <v>26</v>
      </c>
      <c r="J27" s="7">
        <f t="shared" si="1"/>
        <v>1</v>
      </c>
      <c r="K27" s="4" t="b">
        <f t="shared" ca="1" si="2"/>
        <v>0</v>
      </c>
    </row>
    <row r="28" spans="1:1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ca="1" si="0"/>
        <v>19</v>
      </c>
      <c r="J28" s="7">
        <f t="shared" si="1"/>
        <v>1</v>
      </c>
      <c r="K28" s="4" t="b">
        <f t="shared" ca="1" si="2"/>
        <v>0</v>
      </c>
    </row>
    <row r="29" spans="1:1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ca="1" si="0"/>
        <v>45</v>
      </c>
      <c r="J29" s="7">
        <f t="shared" si="1"/>
        <v>1</v>
      </c>
      <c r="K29" s="4" t="b">
        <f t="shared" ca="1" si="2"/>
        <v>0</v>
      </c>
    </row>
    <row r="30" spans="1:1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ca="1" si="0"/>
        <v>36</v>
      </c>
      <c r="J30" s="7">
        <f t="shared" si="1"/>
        <v>1</v>
      </c>
      <c r="K30" s="4" t="b">
        <f t="shared" ca="1" si="2"/>
        <v>0</v>
      </c>
    </row>
    <row r="31" spans="1:1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ca="1" si="0"/>
        <v>63</v>
      </c>
      <c r="J31" s="7">
        <f t="shared" si="1"/>
        <v>2</v>
      </c>
      <c r="K31" s="4" t="b">
        <f t="shared" ca="1" si="2"/>
        <v>0</v>
      </c>
    </row>
    <row r="32" spans="1:1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ca="1" si="0"/>
        <v>51</v>
      </c>
      <c r="J32" s="7">
        <f t="shared" si="1"/>
        <v>2</v>
      </c>
      <c r="K32" s="4" t="b">
        <f t="shared" ca="1" si="2"/>
        <v>0</v>
      </c>
    </row>
    <row r="33" spans="1:1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ca="1" si="0"/>
        <v>47</v>
      </c>
      <c r="J33" s="7">
        <f t="shared" si="1"/>
        <v>2</v>
      </c>
      <c r="K33" s="4" t="b">
        <f t="shared" ca="1" si="2"/>
        <v>0</v>
      </c>
    </row>
    <row r="34" spans="1:1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ca="1" si="0"/>
        <v>50</v>
      </c>
      <c r="J34" s="7">
        <f t="shared" si="1"/>
        <v>2</v>
      </c>
      <c r="K34" s="4" t="b">
        <f t="shared" ca="1" si="2"/>
        <v>0</v>
      </c>
    </row>
    <row r="35" spans="1:1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ca="1" si="0"/>
        <v>36</v>
      </c>
      <c r="J35" s="7">
        <f t="shared" si="1"/>
        <v>2</v>
      </c>
      <c r="K35" s="4" t="b">
        <f t="shared" ca="1" si="2"/>
        <v>0</v>
      </c>
    </row>
    <row r="36" spans="1:1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ca="1" si="3">Anzeigejahr-YEAR(D36)</f>
        <v>21</v>
      </c>
      <c r="J36" s="7">
        <f t="shared" si="1"/>
        <v>2</v>
      </c>
      <c r="K36" s="4" t="b">
        <f t="shared" ref="K36:K67" ca="1" si="4">AND($I36=30,WEEKNUM(DATE(Anzeigejahr,MONTH(D36),DAY(D36)))=KalWo)</f>
        <v>0</v>
      </c>
    </row>
    <row r="37" spans="1:1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ca="1" si="3"/>
        <v>22</v>
      </c>
      <c r="J37" s="7">
        <f t="shared" si="1"/>
        <v>2</v>
      </c>
      <c r="K37" s="4" t="b">
        <f t="shared" ca="1" si="4"/>
        <v>0</v>
      </c>
    </row>
    <row r="38" spans="1:1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ca="1" si="3"/>
        <v>49</v>
      </c>
      <c r="J38" s="7">
        <f t="shared" si="1"/>
        <v>2</v>
      </c>
      <c r="K38" s="4" t="b">
        <f t="shared" ca="1" si="4"/>
        <v>0</v>
      </c>
    </row>
    <row r="39" spans="1:1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ca="1" si="3"/>
        <v>36</v>
      </c>
      <c r="J39" s="7">
        <f t="shared" si="1"/>
        <v>2</v>
      </c>
      <c r="K39" s="4" t="b">
        <f t="shared" ca="1" si="4"/>
        <v>0</v>
      </c>
    </row>
    <row r="40" spans="1:1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ca="1" si="3"/>
        <v>43</v>
      </c>
      <c r="J40" s="7">
        <f t="shared" si="1"/>
        <v>2</v>
      </c>
      <c r="K40" s="4" t="b">
        <f t="shared" ca="1" si="4"/>
        <v>0</v>
      </c>
    </row>
    <row r="41" spans="1:1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ca="1" si="3"/>
        <v>31</v>
      </c>
      <c r="J41" s="7">
        <f t="shared" si="1"/>
        <v>2</v>
      </c>
      <c r="K41" s="4" t="b">
        <f t="shared" ca="1" si="4"/>
        <v>0</v>
      </c>
    </row>
    <row r="42" spans="1:1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ca="1" si="3"/>
        <v>30</v>
      </c>
      <c r="J42" s="7">
        <f t="shared" si="1"/>
        <v>2</v>
      </c>
      <c r="K42" s="4" t="b">
        <f t="shared" ca="1" si="4"/>
        <v>0</v>
      </c>
    </row>
    <row r="43" spans="1:1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ca="1" si="3"/>
        <v>21</v>
      </c>
      <c r="J43" s="7">
        <f t="shared" si="1"/>
        <v>2</v>
      </c>
      <c r="K43" s="4" t="b">
        <f t="shared" ca="1" si="4"/>
        <v>0</v>
      </c>
    </row>
    <row r="44" spans="1:1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ca="1" si="3"/>
        <v>31</v>
      </c>
      <c r="J44" s="7">
        <f t="shared" si="1"/>
        <v>2</v>
      </c>
      <c r="K44" s="4" t="b">
        <f t="shared" ca="1" si="4"/>
        <v>0</v>
      </c>
    </row>
    <row r="45" spans="1:1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ca="1" si="3"/>
        <v>50</v>
      </c>
      <c r="J45" s="7">
        <f t="shared" si="1"/>
        <v>2</v>
      </c>
      <c r="K45" s="4" t="b">
        <f t="shared" ca="1" si="4"/>
        <v>0</v>
      </c>
    </row>
    <row r="46" spans="1:1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ca="1" si="3"/>
        <v>36</v>
      </c>
      <c r="J46" s="7">
        <f t="shared" si="1"/>
        <v>2</v>
      </c>
      <c r="K46" s="4" t="b">
        <f t="shared" ca="1" si="4"/>
        <v>0</v>
      </c>
    </row>
    <row r="47" spans="1:1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ca="1" si="3"/>
        <v>49</v>
      </c>
      <c r="J47" s="7">
        <f t="shared" si="1"/>
        <v>3</v>
      </c>
      <c r="K47" s="4" t="b">
        <f t="shared" ca="1" si="4"/>
        <v>0</v>
      </c>
    </row>
    <row r="48" spans="1:1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ca="1" si="3"/>
        <v>34</v>
      </c>
      <c r="J48" s="7">
        <f t="shared" si="1"/>
        <v>3</v>
      </c>
      <c r="K48" s="4" t="b">
        <f t="shared" ca="1" si="4"/>
        <v>0</v>
      </c>
    </row>
    <row r="49" spans="1:1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ca="1" si="3"/>
        <v>24</v>
      </c>
      <c r="J49" s="7">
        <f t="shared" si="1"/>
        <v>3</v>
      </c>
      <c r="K49" s="4" t="b">
        <f t="shared" ca="1" si="4"/>
        <v>0</v>
      </c>
    </row>
    <row r="50" spans="1:1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ca="1" si="3"/>
        <v>27</v>
      </c>
      <c r="J50" s="7">
        <f t="shared" si="1"/>
        <v>3</v>
      </c>
      <c r="K50" s="4" t="b">
        <f t="shared" ca="1" si="4"/>
        <v>0</v>
      </c>
    </row>
    <row r="51" spans="1:1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ca="1" si="3"/>
        <v>28</v>
      </c>
      <c r="J51" s="7">
        <f t="shared" si="1"/>
        <v>3</v>
      </c>
      <c r="K51" s="4" t="b">
        <f t="shared" ca="1" si="4"/>
        <v>0</v>
      </c>
    </row>
    <row r="52" spans="1:1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ca="1" si="3"/>
        <v>42</v>
      </c>
      <c r="J52" s="7">
        <f t="shared" si="1"/>
        <v>3</v>
      </c>
      <c r="K52" s="4" t="b">
        <f t="shared" ca="1" si="4"/>
        <v>0</v>
      </c>
    </row>
    <row r="53" spans="1:1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ca="1" si="3"/>
        <v>36</v>
      </c>
      <c r="J53" s="7">
        <f t="shared" si="1"/>
        <v>3</v>
      </c>
      <c r="K53" s="4" t="b">
        <f t="shared" ca="1" si="4"/>
        <v>0</v>
      </c>
    </row>
    <row r="54" spans="1:1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ca="1" si="3"/>
        <v>40</v>
      </c>
      <c r="J54" s="7">
        <f t="shared" si="1"/>
        <v>3</v>
      </c>
      <c r="K54" s="4" t="b">
        <f t="shared" ca="1" si="4"/>
        <v>0</v>
      </c>
    </row>
    <row r="55" spans="1:1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ca="1" si="3"/>
        <v>19</v>
      </c>
      <c r="J55" s="7">
        <f t="shared" si="1"/>
        <v>3</v>
      </c>
      <c r="K55" s="4" t="b">
        <f t="shared" ca="1" si="4"/>
        <v>0</v>
      </c>
    </row>
    <row r="56" spans="1:1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ca="1" si="3"/>
        <v>45</v>
      </c>
      <c r="J56" s="7">
        <f t="shared" si="1"/>
        <v>3</v>
      </c>
      <c r="K56" s="4" t="b">
        <f t="shared" ca="1" si="4"/>
        <v>0</v>
      </c>
    </row>
    <row r="57" spans="1:1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ca="1" si="3"/>
        <v>19</v>
      </c>
      <c r="J57" s="7">
        <f t="shared" si="1"/>
        <v>3</v>
      </c>
      <c r="K57" s="4" t="b">
        <f t="shared" ca="1" si="4"/>
        <v>0</v>
      </c>
    </row>
    <row r="58" spans="1:1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ca="1" si="3"/>
        <v>34</v>
      </c>
      <c r="J58" s="7">
        <f t="shared" si="1"/>
        <v>3</v>
      </c>
      <c r="K58" s="4" t="b">
        <f t="shared" ca="1" si="4"/>
        <v>0</v>
      </c>
    </row>
    <row r="59" spans="1:1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ca="1" si="3"/>
        <v>32</v>
      </c>
      <c r="J59" s="7">
        <f t="shared" si="1"/>
        <v>3</v>
      </c>
      <c r="K59" s="4" t="b">
        <f t="shared" ca="1" si="4"/>
        <v>0</v>
      </c>
    </row>
    <row r="60" spans="1:1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ca="1" si="3"/>
        <v>21</v>
      </c>
      <c r="J60" s="7">
        <f t="shared" si="1"/>
        <v>3</v>
      </c>
      <c r="K60" s="4" t="b">
        <f t="shared" ca="1" si="4"/>
        <v>0</v>
      </c>
    </row>
    <row r="61" spans="1:1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ca="1" si="3"/>
        <v>61</v>
      </c>
      <c r="J61" s="7">
        <f t="shared" si="1"/>
        <v>3</v>
      </c>
      <c r="K61" s="4" t="b">
        <f t="shared" ca="1" si="4"/>
        <v>0</v>
      </c>
    </row>
    <row r="62" spans="1:1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ca="1" si="3"/>
        <v>29</v>
      </c>
      <c r="J62" s="7">
        <f t="shared" si="1"/>
        <v>3</v>
      </c>
      <c r="K62" s="4" t="b">
        <f t="shared" ca="1" si="4"/>
        <v>0</v>
      </c>
    </row>
    <row r="63" spans="1:1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ca="1" si="3"/>
        <v>23</v>
      </c>
      <c r="J63" s="7">
        <f t="shared" si="1"/>
        <v>3</v>
      </c>
      <c r="K63" s="4" t="b">
        <f t="shared" ca="1" si="4"/>
        <v>0</v>
      </c>
    </row>
    <row r="64" spans="1:1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ca="1" si="3"/>
        <v>30</v>
      </c>
      <c r="J64" s="7">
        <f t="shared" si="1"/>
        <v>4</v>
      </c>
      <c r="K64" s="4" t="b">
        <f t="shared" ca="1" si="4"/>
        <v>0</v>
      </c>
    </row>
    <row r="65" spans="1:1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ca="1" si="3"/>
        <v>25</v>
      </c>
      <c r="J65" s="7">
        <f t="shared" si="1"/>
        <v>4</v>
      </c>
      <c r="K65" s="4" t="b">
        <f t="shared" ca="1" si="4"/>
        <v>0</v>
      </c>
    </row>
    <row r="66" spans="1:1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ca="1" si="3"/>
        <v>29</v>
      </c>
      <c r="J66" s="7">
        <f t="shared" si="1"/>
        <v>4</v>
      </c>
      <c r="K66" s="4" t="b">
        <f t="shared" ca="1" si="4"/>
        <v>0</v>
      </c>
    </row>
    <row r="67" spans="1:1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ca="1" si="3"/>
        <v>21</v>
      </c>
      <c r="J67" s="7">
        <f t="shared" si="1"/>
        <v>4</v>
      </c>
      <c r="K67" s="4" t="b">
        <f t="shared" ca="1" si="4"/>
        <v>0</v>
      </c>
    </row>
    <row r="68" spans="1:1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ca="1" si="5">Anzeigejahr-YEAR(D68)</f>
        <v>33</v>
      </c>
      <c r="J68" s="7">
        <f t="shared" ref="J68:J131" si="6">MONTH(D68)</f>
        <v>4</v>
      </c>
      <c r="K68" s="4" t="b">
        <f t="shared" ref="K68:K99" ca="1" si="7">AND($I68=30,WEEKNUM(DATE(Anzeigejahr,MONTH(D68),DAY(D68)))=KalWo)</f>
        <v>0</v>
      </c>
    </row>
    <row r="69" spans="1:1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ca="1" si="5"/>
        <v>22</v>
      </c>
      <c r="J69" s="7">
        <f t="shared" si="6"/>
        <v>4</v>
      </c>
      <c r="K69" s="4" t="b">
        <f t="shared" ca="1" si="7"/>
        <v>0</v>
      </c>
    </row>
    <row r="70" spans="1:1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ca="1" si="5"/>
        <v>26</v>
      </c>
      <c r="J70" s="7">
        <f t="shared" si="6"/>
        <v>4</v>
      </c>
      <c r="K70" s="4" t="b">
        <f t="shared" ca="1" si="7"/>
        <v>0</v>
      </c>
    </row>
    <row r="71" spans="1:1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ca="1" si="5"/>
        <v>33</v>
      </c>
      <c r="J71" s="7">
        <f t="shared" si="6"/>
        <v>4</v>
      </c>
      <c r="K71" s="4" t="b">
        <f t="shared" ca="1" si="7"/>
        <v>0</v>
      </c>
    </row>
    <row r="72" spans="1:1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ca="1" si="5"/>
        <v>19</v>
      </c>
      <c r="J72" s="7">
        <f t="shared" si="6"/>
        <v>4</v>
      </c>
      <c r="K72" s="4" t="b">
        <f t="shared" ca="1" si="7"/>
        <v>0</v>
      </c>
    </row>
    <row r="73" spans="1:1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ca="1" si="5"/>
        <v>63</v>
      </c>
      <c r="J73" s="7">
        <f t="shared" si="6"/>
        <v>4</v>
      </c>
      <c r="K73" s="4" t="b">
        <f t="shared" ca="1" si="7"/>
        <v>0</v>
      </c>
    </row>
    <row r="74" spans="1:1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ca="1" si="5"/>
        <v>42</v>
      </c>
      <c r="J74" s="7">
        <f t="shared" si="6"/>
        <v>4</v>
      </c>
      <c r="K74" s="4" t="b">
        <f t="shared" ca="1" si="7"/>
        <v>0</v>
      </c>
    </row>
    <row r="75" spans="1:1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ca="1" si="5"/>
        <v>47</v>
      </c>
      <c r="J75" s="7">
        <f t="shared" si="6"/>
        <v>4</v>
      </c>
      <c r="K75" s="4" t="b">
        <f t="shared" ca="1" si="7"/>
        <v>0</v>
      </c>
    </row>
    <row r="76" spans="1:1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ca="1" si="5"/>
        <v>46</v>
      </c>
      <c r="J76" s="7">
        <f t="shared" si="6"/>
        <v>4</v>
      </c>
      <c r="K76" s="4" t="b">
        <f t="shared" ca="1" si="7"/>
        <v>0</v>
      </c>
    </row>
    <row r="77" spans="1:1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ca="1" si="5"/>
        <v>48</v>
      </c>
      <c r="J77" s="7">
        <f t="shared" si="6"/>
        <v>4</v>
      </c>
      <c r="K77" s="4" t="b">
        <f t="shared" ca="1" si="7"/>
        <v>0</v>
      </c>
    </row>
    <row r="78" spans="1:1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ca="1" si="5"/>
        <v>36</v>
      </c>
      <c r="J78" s="7">
        <f t="shared" si="6"/>
        <v>5</v>
      </c>
      <c r="K78" s="4" t="b">
        <f t="shared" ca="1" si="7"/>
        <v>0</v>
      </c>
    </row>
    <row r="79" spans="1:1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ca="1" si="5"/>
        <v>49</v>
      </c>
      <c r="J79" s="7">
        <f t="shared" si="6"/>
        <v>5</v>
      </c>
      <c r="K79" s="4" t="b">
        <f t="shared" ca="1" si="7"/>
        <v>0</v>
      </c>
    </row>
    <row r="80" spans="1:1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ca="1" si="5"/>
        <v>36</v>
      </c>
      <c r="J80" s="7">
        <f t="shared" si="6"/>
        <v>5</v>
      </c>
      <c r="K80" s="4" t="b">
        <f t="shared" ca="1" si="7"/>
        <v>0</v>
      </c>
    </row>
    <row r="81" spans="1:1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ca="1" si="5"/>
        <v>39</v>
      </c>
      <c r="J81" s="7">
        <f t="shared" si="6"/>
        <v>5</v>
      </c>
      <c r="K81" s="4" t="b">
        <f t="shared" ca="1" si="7"/>
        <v>0</v>
      </c>
    </row>
    <row r="82" spans="1:1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ca="1" si="5"/>
        <v>30</v>
      </c>
      <c r="J82" s="7">
        <f t="shared" si="6"/>
        <v>5</v>
      </c>
      <c r="K82" s="4" t="b">
        <f t="shared" ca="1" si="7"/>
        <v>0</v>
      </c>
    </row>
    <row r="83" spans="1:1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ca="1" si="5"/>
        <v>43</v>
      </c>
      <c r="J83" s="7">
        <f t="shared" si="6"/>
        <v>5</v>
      </c>
      <c r="K83" s="4" t="b">
        <f t="shared" ca="1" si="7"/>
        <v>0</v>
      </c>
    </row>
    <row r="84" spans="1:1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ca="1" si="5"/>
        <v>39</v>
      </c>
      <c r="J84" s="7">
        <f t="shared" si="6"/>
        <v>5</v>
      </c>
      <c r="K84" s="4" t="b">
        <f t="shared" ca="1" si="7"/>
        <v>0</v>
      </c>
    </row>
    <row r="85" spans="1:1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ca="1" si="5"/>
        <v>25</v>
      </c>
      <c r="J85" s="7">
        <f t="shared" si="6"/>
        <v>5</v>
      </c>
      <c r="K85" s="4" t="b">
        <f t="shared" ca="1" si="7"/>
        <v>0</v>
      </c>
    </row>
    <row r="86" spans="1:1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ca="1" si="5"/>
        <v>51</v>
      </c>
      <c r="J86" s="7">
        <f t="shared" si="6"/>
        <v>5</v>
      </c>
      <c r="K86" s="4" t="b">
        <f t="shared" ca="1" si="7"/>
        <v>0</v>
      </c>
    </row>
    <row r="87" spans="1:1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ca="1" si="5"/>
        <v>47</v>
      </c>
      <c r="J87" s="7">
        <f t="shared" si="6"/>
        <v>5</v>
      </c>
      <c r="K87" s="4" t="b">
        <f t="shared" ca="1" si="7"/>
        <v>0</v>
      </c>
    </row>
    <row r="88" spans="1:1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ca="1" si="5"/>
        <v>18</v>
      </c>
      <c r="J88" s="7">
        <f t="shared" si="6"/>
        <v>5</v>
      </c>
      <c r="K88" s="4" t="b">
        <f t="shared" ca="1" si="7"/>
        <v>0</v>
      </c>
    </row>
    <row r="89" spans="1:1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ca="1" si="5"/>
        <v>36</v>
      </c>
      <c r="J89" s="7">
        <f t="shared" si="6"/>
        <v>5</v>
      </c>
      <c r="K89" s="4" t="b">
        <f t="shared" ca="1" si="7"/>
        <v>0</v>
      </c>
    </row>
    <row r="90" spans="1:1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ca="1" si="5"/>
        <v>36</v>
      </c>
      <c r="J90" s="7">
        <f t="shared" si="6"/>
        <v>5</v>
      </c>
      <c r="K90" s="4" t="b">
        <f t="shared" ca="1" si="7"/>
        <v>0</v>
      </c>
    </row>
    <row r="91" spans="1:1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ca="1" si="5"/>
        <v>33</v>
      </c>
      <c r="J91" s="7">
        <f t="shared" si="6"/>
        <v>6</v>
      </c>
      <c r="K91" s="4" t="b">
        <f t="shared" ca="1" si="7"/>
        <v>0</v>
      </c>
    </row>
    <row r="92" spans="1:1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ca="1" si="5"/>
        <v>32</v>
      </c>
      <c r="J92" s="7">
        <f t="shared" si="6"/>
        <v>6</v>
      </c>
      <c r="K92" s="4" t="b">
        <f t="shared" ca="1" si="7"/>
        <v>0</v>
      </c>
    </row>
    <row r="93" spans="1:1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ca="1" si="5"/>
        <v>30</v>
      </c>
      <c r="J93" s="7">
        <f t="shared" si="6"/>
        <v>6</v>
      </c>
      <c r="K93" s="4" t="b">
        <f t="shared" ca="1" si="7"/>
        <v>0</v>
      </c>
    </row>
    <row r="94" spans="1:1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ca="1" si="5"/>
        <v>28</v>
      </c>
      <c r="J94" s="7">
        <f t="shared" si="6"/>
        <v>6</v>
      </c>
      <c r="K94" s="4" t="b">
        <f t="shared" ca="1" si="7"/>
        <v>0</v>
      </c>
    </row>
    <row r="95" spans="1:1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ca="1" si="5"/>
        <v>32</v>
      </c>
      <c r="J95" s="7">
        <f t="shared" si="6"/>
        <v>6</v>
      </c>
      <c r="K95" s="4" t="b">
        <f t="shared" ca="1" si="7"/>
        <v>0</v>
      </c>
    </row>
    <row r="96" spans="1:1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ca="1" si="5"/>
        <v>20</v>
      </c>
      <c r="J96" s="7">
        <f t="shared" si="6"/>
        <v>6</v>
      </c>
      <c r="K96" s="4" t="b">
        <f t="shared" ca="1" si="7"/>
        <v>0</v>
      </c>
    </row>
    <row r="97" spans="1:1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ca="1" si="5"/>
        <v>34</v>
      </c>
      <c r="J97" s="7">
        <f t="shared" si="6"/>
        <v>6</v>
      </c>
      <c r="K97" s="4" t="b">
        <f t="shared" ca="1" si="7"/>
        <v>0</v>
      </c>
    </row>
    <row r="98" spans="1:1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ca="1" si="5"/>
        <v>42</v>
      </c>
      <c r="J98" s="7">
        <f t="shared" si="6"/>
        <v>6</v>
      </c>
      <c r="K98" s="4" t="b">
        <f t="shared" ca="1" si="7"/>
        <v>0</v>
      </c>
    </row>
    <row r="99" spans="1:1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ca="1" si="5"/>
        <v>38</v>
      </c>
      <c r="J99" s="7">
        <f t="shared" si="6"/>
        <v>6</v>
      </c>
      <c r="K99" s="4" t="b">
        <f t="shared" ca="1" si="7"/>
        <v>0</v>
      </c>
    </row>
    <row r="100" spans="1:1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ca="1" si="8">Anzeigejahr-YEAR(D100)</f>
        <v>25</v>
      </c>
      <c r="J100" s="7">
        <f t="shared" si="6"/>
        <v>6</v>
      </c>
      <c r="K100" s="4" t="b">
        <f t="shared" ref="K100:K131" ca="1" si="9">AND($I100=30,WEEKNUM(DATE(Anzeigejahr,MONTH(D100),DAY(D100)))=KalWo)</f>
        <v>0</v>
      </c>
    </row>
    <row r="101" spans="1:1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ca="1" si="8"/>
        <v>46</v>
      </c>
      <c r="J101" s="7">
        <f t="shared" si="6"/>
        <v>6</v>
      </c>
      <c r="K101" s="4" t="b">
        <f t="shared" ca="1" si="9"/>
        <v>0</v>
      </c>
    </row>
    <row r="102" spans="1:1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ca="1" si="8"/>
        <v>49</v>
      </c>
      <c r="J102" s="7">
        <f t="shared" si="6"/>
        <v>6</v>
      </c>
      <c r="K102" s="4" t="b">
        <f t="shared" ca="1" si="9"/>
        <v>0</v>
      </c>
    </row>
    <row r="103" spans="1:1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ca="1" si="8"/>
        <v>25</v>
      </c>
      <c r="J103" s="7">
        <f t="shared" si="6"/>
        <v>6</v>
      </c>
      <c r="K103" s="4" t="b">
        <f t="shared" ca="1" si="9"/>
        <v>0</v>
      </c>
    </row>
    <row r="104" spans="1:1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ca="1" si="8"/>
        <v>22</v>
      </c>
      <c r="J104" s="7">
        <f t="shared" si="6"/>
        <v>6</v>
      </c>
      <c r="K104" s="4" t="b">
        <f t="shared" ca="1" si="9"/>
        <v>0</v>
      </c>
    </row>
    <row r="105" spans="1:1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ca="1" si="8"/>
        <v>31</v>
      </c>
      <c r="J105" s="7">
        <f t="shared" si="6"/>
        <v>6</v>
      </c>
      <c r="K105" s="4" t="b">
        <f t="shared" ca="1" si="9"/>
        <v>0</v>
      </c>
    </row>
    <row r="106" spans="1:1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ca="1" si="8"/>
        <v>38</v>
      </c>
      <c r="J106" s="7">
        <f t="shared" si="6"/>
        <v>6</v>
      </c>
      <c r="K106" s="4" t="b">
        <f t="shared" ca="1" si="9"/>
        <v>0</v>
      </c>
    </row>
    <row r="107" spans="1:1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ca="1" si="8"/>
        <v>33</v>
      </c>
      <c r="J107" s="7">
        <f t="shared" si="6"/>
        <v>6</v>
      </c>
      <c r="K107" s="4" t="b">
        <f t="shared" ca="1" si="9"/>
        <v>0</v>
      </c>
    </row>
    <row r="108" spans="1:1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ca="1" si="8"/>
        <v>63</v>
      </c>
      <c r="J108" s="7">
        <f t="shared" si="6"/>
        <v>6</v>
      </c>
      <c r="K108" s="4" t="b">
        <f t="shared" ca="1" si="9"/>
        <v>0</v>
      </c>
    </row>
    <row r="109" spans="1:1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ca="1" si="8"/>
        <v>19</v>
      </c>
      <c r="J109" s="7">
        <f t="shared" si="6"/>
        <v>6</v>
      </c>
      <c r="K109" s="4" t="b">
        <f t="shared" ca="1" si="9"/>
        <v>0</v>
      </c>
    </row>
    <row r="110" spans="1:1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ca="1" si="8"/>
        <v>37</v>
      </c>
      <c r="J110" s="7">
        <f t="shared" si="6"/>
        <v>6</v>
      </c>
      <c r="K110" s="4" t="b">
        <f t="shared" ca="1" si="9"/>
        <v>0</v>
      </c>
    </row>
    <row r="111" spans="1:1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ca="1" si="8"/>
        <v>49</v>
      </c>
      <c r="J111" s="7">
        <f t="shared" si="6"/>
        <v>6</v>
      </c>
      <c r="K111" s="4" t="b">
        <f t="shared" ca="1" si="9"/>
        <v>0</v>
      </c>
    </row>
    <row r="112" spans="1:1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ca="1" si="8"/>
        <v>29</v>
      </c>
      <c r="J112" s="7">
        <f t="shared" si="6"/>
        <v>7</v>
      </c>
      <c r="K112" s="4" t="b">
        <f t="shared" ca="1" si="9"/>
        <v>0</v>
      </c>
    </row>
    <row r="113" spans="1:1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ca="1" si="8"/>
        <v>47</v>
      </c>
      <c r="J113" s="7">
        <f t="shared" si="6"/>
        <v>7</v>
      </c>
      <c r="K113" s="4" t="b">
        <f t="shared" ca="1" si="9"/>
        <v>0</v>
      </c>
    </row>
    <row r="114" spans="1:1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ca="1" si="8"/>
        <v>20</v>
      </c>
      <c r="J114" s="7">
        <f t="shared" si="6"/>
        <v>7</v>
      </c>
      <c r="K114" s="4" t="b">
        <f t="shared" ca="1" si="9"/>
        <v>0</v>
      </c>
    </row>
    <row r="115" spans="1:1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ca="1" si="8"/>
        <v>40</v>
      </c>
      <c r="J115" s="7">
        <f t="shared" si="6"/>
        <v>7</v>
      </c>
      <c r="K115" s="4" t="b">
        <f t="shared" ca="1" si="9"/>
        <v>0</v>
      </c>
    </row>
    <row r="116" spans="1:1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ca="1" si="8"/>
        <v>51</v>
      </c>
      <c r="J116" s="7">
        <f t="shared" si="6"/>
        <v>7</v>
      </c>
      <c r="K116" s="4" t="b">
        <f t="shared" ca="1" si="9"/>
        <v>0</v>
      </c>
    </row>
    <row r="117" spans="1:1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ca="1" si="8"/>
        <v>27</v>
      </c>
      <c r="J117" s="7">
        <f t="shared" si="6"/>
        <v>7</v>
      </c>
      <c r="K117" s="4" t="b">
        <f t="shared" ca="1" si="9"/>
        <v>0</v>
      </c>
    </row>
    <row r="118" spans="1:1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ca="1" si="8"/>
        <v>47</v>
      </c>
      <c r="J118" s="7">
        <f t="shared" si="6"/>
        <v>7</v>
      </c>
      <c r="K118" s="4" t="b">
        <f t="shared" ca="1" si="9"/>
        <v>0</v>
      </c>
    </row>
    <row r="119" spans="1:1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ca="1" si="8"/>
        <v>33</v>
      </c>
      <c r="J119" s="7">
        <f t="shared" si="6"/>
        <v>7</v>
      </c>
      <c r="K119" s="4" t="b">
        <f t="shared" ca="1" si="9"/>
        <v>0</v>
      </c>
    </row>
    <row r="120" spans="1:1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ca="1" si="8"/>
        <v>37</v>
      </c>
      <c r="J120" s="7">
        <f t="shared" si="6"/>
        <v>7</v>
      </c>
      <c r="K120" s="4" t="b">
        <f t="shared" ca="1" si="9"/>
        <v>0</v>
      </c>
    </row>
    <row r="121" spans="1:1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ca="1" si="8"/>
        <v>50</v>
      </c>
      <c r="J121" s="7">
        <f t="shared" si="6"/>
        <v>7</v>
      </c>
      <c r="K121" s="4" t="b">
        <f t="shared" ca="1" si="9"/>
        <v>0</v>
      </c>
    </row>
    <row r="122" spans="1:1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ca="1" si="8"/>
        <v>35</v>
      </c>
      <c r="J122" s="7">
        <f t="shared" si="6"/>
        <v>7</v>
      </c>
      <c r="K122" s="4" t="b">
        <f t="shared" ca="1" si="9"/>
        <v>0</v>
      </c>
    </row>
    <row r="123" spans="1:1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ca="1" si="8"/>
        <v>29</v>
      </c>
      <c r="J123" s="7">
        <f t="shared" si="6"/>
        <v>7</v>
      </c>
      <c r="K123" s="4" t="b">
        <f t="shared" ca="1" si="9"/>
        <v>0</v>
      </c>
    </row>
    <row r="124" spans="1:1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ca="1" si="8"/>
        <v>20</v>
      </c>
      <c r="J124" s="7">
        <f t="shared" si="6"/>
        <v>8</v>
      </c>
      <c r="K124" s="4" t="b">
        <f t="shared" ca="1" si="9"/>
        <v>0</v>
      </c>
    </row>
    <row r="125" spans="1:1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ca="1" si="8"/>
        <v>30</v>
      </c>
      <c r="J125" s="7">
        <f t="shared" si="6"/>
        <v>8</v>
      </c>
      <c r="K125" s="4" t="b">
        <f t="shared" ca="1" si="9"/>
        <v>0</v>
      </c>
    </row>
    <row r="126" spans="1:1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ca="1" si="8"/>
        <v>34</v>
      </c>
      <c r="J126" s="7">
        <f t="shared" si="6"/>
        <v>8</v>
      </c>
      <c r="K126" s="4" t="b">
        <f t="shared" ca="1" si="9"/>
        <v>0</v>
      </c>
    </row>
    <row r="127" spans="1:1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ca="1" si="8"/>
        <v>25</v>
      </c>
      <c r="J127" s="7">
        <f t="shared" si="6"/>
        <v>8</v>
      </c>
      <c r="K127" s="4" t="b">
        <f t="shared" ca="1" si="9"/>
        <v>0</v>
      </c>
    </row>
    <row r="128" spans="1:1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ca="1" si="8"/>
        <v>34</v>
      </c>
      <c r="J128" s="7">
        <f t="shared" si="6"/>
        <v>8</v>
      </c>
      <c r="K128" s="4" t="b">
        <f t="shared" ca="1" si="9"/>
        <v>0</v>
      </c>
    </row>
    <row r="129" spans="1:1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ca="1" si="8"/>
        <v>20</v>
      </c>
      <c r="J129" s="7">
        <f t="shared" si="6"/>
        <v>8</v>
      </c>
      <c r="K129" s="4" t="b">
        <f t="shared" ca="1" si="9"/>
        <v>0</v>
      </c>
    </row>
    <row r="130" spans="1:1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ca="1" si="8"/>
        <v>60</v>
      </c>
      <c r="J130" s="7">
        <f t="shared" si="6"/>
        <v>8</v>
      </c>
      <c r="K130" s="4" t="b">
        <f t="shared" ca="1" si="9"/>
        <v>0</v>
      </c>
    </row>
    <row r="131" spans="1:1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ca="1" si="8"/>
        <v>51</v>
      </c>
      <c r="J131" s="7">
        <f t="shared" si="6"/>
        <v>8</v>
      </c>
      <c r="K131" s="4" t="b">
        <f t="shared" ca="1" si="9"/>
        <v>0</v>
      </c>
    </row>
    <row r="132" spans="1:1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ca="1" si="10">Anzeigejahr-YEAR(D132)</f>
        <v>33</v>
      </c>
      <c r="J132" s="7">
        <f t="shared" ref="J132:J195" si="11">MONTH(D132)</f>
        <v>8</v>
      </c>
      <c r="K132" s="4" t="b">
        <f t="shared" ref="K132:K163" ca="1" si="12">AND($I132=30,WEEKNUM(DATE(Anzeigejahr,MONTH(D132),DAY(D132)))=KalWo)</f>
        <v>0</v>
      </c>
    </row>
    <row r="133" spans="1:1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ca="1" si="10"/>
        <v>20</v>
      </c>
      <c r="J133" s="7">
        <f t="shared" si="11"/>
        <v>8</v>
      </c>
      <c r="K133" s="4" t="b">
        <f t="shared" ca="1" si="12"/>
        <v>0</v>
      </c>
    </row>
    <row r="134" spans="1:1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ca="1" si="10"/>
        <v>29</v>
      </c>
      <c r="J134" s="7">
        <f t="shared" si="11"/>
        <v>8</v>
      </c>
      <c r="K134" s="4" t="b">
        <f t="shared" ca="1" si="12"/>
        <v>0</v>
      </c>
    </row>
    <row r="135" spans="1:1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ca="1" si="10"/>
        <v>29</v>
      </c>
      <c r="J135" s="7">
        <f t="shared" si="11"/>
        <v>8</v>
      </c>
      <c r="K135" s="4" t="b">
        <f t="shared" ca="1" si="12"/>
        <v>0</v>
      </c>
    </row>
    <row r="136" spans="1:1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ca="1" si="10"/>
        <v>33</v>
      </c>
      <c r="J136" s="7">
        <f t="shared" si="11"/>
        <v>8</v>
      </c>
      <c r="K136" s="4" t="b">
        <f t="shared" ca="1" si="12"/>
        <v>0</v>
      </c>
    </row>
    <row r="137" spans="1:1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ca="1" si="10"/>
        <v>38</v>
      </c>
      <c r="J137" s="7">
        <f t="shared" si="11"/>
        <v>8</v>
      </c>
      <c r="K137" s="4" t="b">
        <f t="shared" ca="1" si="12"/>
        <v>0</v>
      </c>
    </row>
    <row r="138" spans="1:1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ca="1" si="10"/>
        <v>20</v>
      </c>
      <c r="J138" s="7">
        <f t="shared" si="11"/>
        <v>9</v>
      </c>
      <c r="K138" s="4" t="b">
        <f t="shared" ca="1" si="12"/>
        <v>0</v>
      </c>
    </row>
    <row r="139" spans="1:1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ca="1" si="10"/>
        <v>40</v>
      </c>
      <c r="J139" s="7">
        <f t="shared" si="11"/>
        <v>9</v>
      </c>
      <c r="K139" s="4" t="b">
        <f t="shared" ca="1" si="12"/>
        <v>0</v>
      </c>
    </row>
    <row r="140" spans="1:1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ca="1" si="10"/>
        <v>51</v>
      </c>
      <c r="J140" s="7">
        <f t="shared" si="11"/>
        <v>9</v>
      </c>
      <c r="K140" s="4" t="b">
        <f t="shared" ca="1" si="12"/>
        <v>0</v>
      </c>
    </row>
    <row r="141" spans="1:1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ca="1" si="10"/>
        <v>21</v>
      </c>
      <c r="J141" s="7">
        <f t="shared" si="11"/>
        <v>9</v>
      </c>
      <c r="K141" s="4" t="b">
        <f t="shared" ca="1" si="12"/>
        <v>0</v>
      </c>
    </row>
    <row r="142" spans="1:1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ca="1" si="10"/>
        <v>43</v>
      </c>
      <c r="J142" s="7">
        <f t="shared" si="11"/>
        <v>9</v>
      </c>
      <c r="K142" s="4" t="b">
        <f t="shared" ca="1" si="12"/>
        <v>0</v>
      </c>
    </row>
    <row r="143" spans="1:1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ca="1" si="10"/>
        <v>34</v>
      </c>
      <c r="J143" s="7">
        <f t="shared" si="11"/>
        <v>9</v>
      </c>
      <c r="K143" s="4" t="b">
        <f t="shared" ca="1" si="12"/>
        <v>0</v>
      </c>
    </row>
    <row r="144" spans="1:1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ca="1" si="10"/>
        <v>48</v>
      </c>
      <c r="J144" s="7">
        <f t="shared" si="11"/>
        <v>9</v>
      </c>
      <c r="K144" s="4" t="b">
        <f t="shared" ca="1" si="12"/>
        <v>0</v>
      </c>
    </row>
    <row r="145" spans="1:1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ca="1" si="10"/>
        <v>51</v>
      </c>
      <c r="J145" s="7">
        <f t="shared" si="11"/>
        <v>9</v>
      </c>
      <c r="K145" s="4" t="b">
        <f t="shared" ca="1" si="12"/>
        <v>0</v>
      </c>
    </row>
    <row r="146" spans="1:1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ca="1" si="10"/>
        <v>27</v>
      </c>
      <c r="J146" s="7">
        <f t="shared" si="11"/>
        <v>9</v>
      </c>
      <c r="K146" s="4" t="b">
        <f t="shared" ca="1" si="12"/>
        <v>0</v>
      </c>
    </row>
    <row r="147" spans="1:1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ca="1" si="10"/>
        <v>31</v>
      </c>
      <c r="J147" s="7">
        <f t="shared" si="11"/>
        <v>9</v>
      </c>
      <c r="K147" s="4" t="b">
        <f t="shared" ca="1" si="12"/>
        <v>0</v>
      </c>
    </row>
    <row r="148" spans="1:1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ca="1" si="10"/>
        <v>47</v>
      </c>
      <c r="J148" s="7">
        <f t="shared" si="11"/>
        <v>9</v>
      </c>
      <c r="K148" s="4" t="b">
        <f t="shared" ca="1" si="12"/>
        <v>0</v>
      </c>
    </row>
    <row r="149" spans="1:1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ca="1" si="10"/>
        <v>42</v>
      </c>
      <c r="J149" s="7">
        <f t="shared" si="11"/>
        <v>9</v>
      </c>
      <c r="K149" s="4" t="b">
        <f t="shared" ca="1" si="12"/>
        <v>0</v>
      </c>
    </row>
    <row r="150" spans="1:1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ca="1" si="10"/>
        <v>49</v>
      </c>
      <c r="J150" s="7">
        <f t="shared" si="11"/>
        <v>9</v>
      </c>
      <c r="K150" s="4" t="b">
        <f t="shared" ca="1" si="12"/>
        <v>0</v>
      </c>
    </row>
    <row r="151" spans="1:1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ca="1" si="10"/>
        <v>30</v>
      </c>
      <c r="J151" s="7">
        <f t="shared" si="11"/>
        <v>9</v>
      </c>
      <c r="K151" s="4" t="b">
        <f t="shared" ca="1" si="12"/>
        <v>0</v>
      </c>
    </row>
    <row r="152" spans="1:1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ca="1" si="10"/>
        <v>35</v>
      </c>
      <c r="J152" s="7">
        <f t="shared" si="11"/>
        <v>9</v>
      </c>
      <c r="K152" s="4" t="b">
        <f t="shared" ca="1" si="12"/>
        <v>0</v>
      </c>
    </row>
    <row r="153" spans="1:1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ca="1" si="10"/>
        <v>39</v>
      </c>
      <c r="J153" s="7">
        <f t="shared" si="11"/>
        <v>9</v>
      </c>
      <c r="K153" s="4" t="b">
        <f t="shared" ca="1" si="12"/>
        <v>0</v>
      </c>
    </row>
    <row r="154" spans="1:1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ca="1" si="10"/>
        <v>33</v>
      </c>
      <c r="J154" s="7">
        <f t="shared" si="11"/>
        <v>9</v>
      </c>
      <c r="K154" s="4" t="b">
        <f t="shared" ca="1" si="12"/>
        <v>0</v>
      </c>
    </row>
    <row r="155" spans="1:1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ca="1" si="10"/>
        <v>21</v>
      </c>
      <c r="J155" s="7">
        <f t="shared" si="11"/>
        <v>10</v>
      </c>
      <c r="K155" s="4" t="b">
        <f t="shared" ca="1" si="12"/>
        <v>0</v>
      </c>
    </row>
    <row r="156" spans="1:1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ca="1" si="10"/>
        <v>23</v>
      </c>
      <c r="J156" s="7">
        <f t="shared" si="11"/>
        <v>10</v>
      </c>
      <c r="K156" s="4" t="b">
        <f t="shared" ca="1" si="12"/>
        <v>0</v>
      </c>
    </row>
    <row r="157" spans="1:1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ca="1" si="10"/>
        <v>26</v>
      </c>
      <c r="J157" s="7">
        <f t="shared" si="11"/>
        <v>10</v>
      </c>
      <c r="K157" s="4" t="b">
        <f t="shared" ca="1" si="12"/>
        <v>0</v>
      </c>
    </row>
    <row r="158" spans="1:1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ca="1" si="10"/>
        <v>26</v>
      </c>
      <c r="J158" s="7">
        <f t="shared" si="11"/>
        <v>10</v>
      </c>
      <c r="K158" s="4" t="b">
        <f t="shared" ca="1" si="12"/>
        <v>0</v>
      </c>
    </row>
    <row r="159" spans="1:1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ca="1" si="10"/>
        <v>41</v>
      </c>
      <c r="J159" s="7">
        <f t="shared" si="11"/>
        <v>10</v>
      </c>
      <c r="K159" s="4" t="b">
        <f t="shared" ca="1" si="12"/>
        <v>0</v>
      </c>
    </row>
    <row r="160" spans="1:1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ca="1" si="10"/>
        <v>20</v>
      </c>
      <c r="J160" s="7">
        <f t="shared" si="11"/>
        <v>10</v>
      </c>
      <c r="K160" s="4" t="b">
        <f t="shared" ca="1" si="12"/>
        <v>0</v>
      </c>
    </row>
    <row r="161" spans="1:1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ca="1" si="10"/>
        <v>36</v>
      </c>
      <c r="J161" s="7">
        <f t="shared" si="11"/>
        <v>10</v>
      </c>
      <c r="K161" s="4" t="b">
        <f t="shared" ca="1" si="12"/>
        <v>0</v>
      </c>
    </row>
    <row r="162" spans="1:1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ca="1" si="10"/>
        <v>28</v>
      </c>
      <c r="J162" s="7">
        <f t="shared" si="11"/>
        <v>10</v>
      </c>
      <c r="K162" s="4" t="b">
        <f t="shared" ca="1" si="12"/>
        <v>0</v>
      </c>
    </row>
    <row r="163" spans="1:1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ca="1" si="10"/>
        <v>64</v>
      </c>
      <c r="J163" s="7">
        <f t="shared" si="11"/>
        <v>10</v>
      </c>
      <c r="K163" s="4" t="b">
        <f t="shared" ca="1" si="12"/>
        <v>0</v>
      </c>
    </row>
    <row r="164" spans="1:1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ca="1" si="13">Anzeigejahr-YEAR(D164)</f>
        <v>20</v>
      </c>
      <c r="J164" s="7">
        <f t="shared" si="11"/>
        <v>10</v>
      </c>
      <c r="K164" s="4" t="b">
        <f t="shared" ref="K164:K198" ca="1" si="14">AND($I164=30,WEEKNUM(DATE(Anzeigejahr,MONTH(D164),DAY(D164)))=KalWo)</f>
        <v>0</v>
      </c>
    </row>
    <row r="165" spans="1:1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ca="1" si="13"/>
        <v>30</v>
      </c>
      <c r="J165" s="7">
        <f t="shared" si="11"/>
        <v>10</v>
      </c>
      <c r="K165" s="4" t="b">
        <f t="shared" ca="1" si="14"/>
        <v>0</v>
      </c>
    </row>
    <row r="166" spans="1:1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ca="1" si="13"/>
        <v>33</v>
      </c>
      <c r="J166" s="7">
        <f t="shared" si="11"/>
        <v>10</v>
      </c>
      <c r="K166" s="4" t="b">
        <f t="shared" ca="1" si="14"/>
        <v>0</v>
      </c>
    </row>
    <row r="167" spans="1:1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ca="1" si="13"/>
        <v>26</v>
      </c>
      <c r="J167" s="7">
        <f t="shared" si="11"/>
        <v>10</v>
      </c>
      <c r="K167" s="4" t="b">
        <f t="shared" ca="1" si="14"/>
        <v>0</v>
      </c>
    </row>
    <row r="168" spans="1:1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ca="1" si="13"/>
        <v>35</v>
      </c>
      <c r="J168" s="7">
        <f t="shared" si="11"/>
        <v>10</v>
      </c>
      <c r="K168" s="4" t="b">
        <f t="shared" ca="1" si="14"/>
        <v>0</v>
      </c>
    </row>
    <row r="169" spans="1:1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ca="1" si="13"/>
        <v>45</v>
      </c>
      <c r="J169" s="7">
        <f t="shared" si="11"/>
        <v>11</v>
      </c>
      <c r="K169" s="4" t="b">
        <f t="shared" ca="1" si="14"/>
        <v>0</v>
      </c>
    </row>
    <row r="170" spans="1:1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ca="1" si="13"/>
        <v>29</v>
      </c>
      <c r="J170" s="7">
        <f t="shared" si="11"/>
        <v>11</v>
      </c>
      <c r="K170" s="4" t="b">
        <f t="shared" ca="1" si="14"/>
        <v>0</v>
      </c>
    </row>
    <row r="171" spans="1:1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ca="1" si="13"/>
        <v>46</v>
      </c>
      <c r="J171" s="7">
        <f t="shared" si="11"/>
        <v>11</v>
      </c>
      <c r="K171" s="4" t="b">
        <f t="shared" ca="1" si="14"/>
        <v>0</v>
      </c>
    </row>
    <row r="172" spans="1:1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ca="1" si="13"/>
        <v>23</v>
      </c>
      <c r="J172" s="7">
        <f t="shared" si="11"/>
        <v>11</v>
      </c>
      <c r="K172" s="4" t="b">
        <f t="shared" ca="1" si="14"/>
        <v>0</v>
      </c>
    </row>
    <row r="173" spans="1:1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ca="1" si="13"/>
        <v>32</v>
      </c>
      <c r="J173" s="7">
        <f t="shared" si="11"/>
        <v>11</v>
      </c>
      <c r="K173" s="4" t="b">
        <f t="shared" ca="1" si="14"/>
        <v>0</v>
      </c>
    </row>
    <row r="174" spans="1:1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ca="1" si="13"/>
        <v>24</v>
      </c>
      <c r="J174" s="7">
        <f t="shared" si="11"/>
        <v>11</v>
      </c>
      <c r="K174" s="4" t="b">
        <f t="shared" ca="1" si="14"/>
        <v>0</v>
      </c>
    </row>
    <row r="175" spans="1:1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ca="1" si="13"/>
        <v>25</v>
      </c>
      <c r="J175" s="7">
        <f t="shared" si="11"/>
        <v>11</v>
      </c>
      <c r="K175" s="4" t="b">
        <f t="shared" ca="1" si="14"/>
        <v>0</v>
      </c>
    </row>
    <row r="176" spans="1:1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ca="1" si="13"/>
        <v>24</v>
      </c>
      <c r="J176" s="7">
        <f t="shared" si="11"/>
        <v>11</v>
      </c>
      <c r="K176" s="4" t="b">
        <f t="shared" ca="1" si="14"/>
        <v>0</v>
      </c>
    </row>
    <row r="177" spans="1:1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ca="1" si="13"/>
        <v>39</v>
      </c>
      <c r="J177" s="7">
        <f t="shared" si="11"/>
        <v>11</v>
      </c>
      <c r="K177" s="4" t="b">
        <f t="shared" ca="1" si="14"/>
        <v>0</v>
      </c>
    </row>
    <row r="178" spans="1:1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ca="1" si="13"/>
        <v>32</v>
      </c>
      <c r="J178" s="7">
        <f t="shared" si="11"/>
        <v>11</v>
      </c>
      <c r="K178" s="4" t="b">
        <f t="shared" ca="1" si="14"/>
        <v>0</v>
      </c>
    </row>
    <row r="179" spans="1:1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ca="1" si="13"/>
        <v>30</v>
      </c>
      <c r="J179" s="7">
        <f t="shared" si="11"/>
        <v>11</v>
      </c>
      <c r="K179" s="4" t="b">
        <f t="shared" ca="1" si="14"/>
        <v>0</v>
      </c>
    </row>
    <row r="180" spans="1:1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ca="1" si="13"/>
        <v>31</v>
      </c>
      <c r="J180" s="7">
        <f t="shared" si="11"/>
        <v>11</v>
      </c>
      <c r="K180" s="4" t="b">
        <f t="shared" ca="1" si="14"/>
        <v>0</v>
      </c>
    </row>
    <row r="181" spans="1:1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ca="1" si="13"/>
        <v>22</v>
      </c>
      <c r="J181" s="7">
        <f t="shared" si="11"/>
        <v>11</v>
      </c>
      <c r="K181" s="4" t="b">
        <f t="shared" ca="1" si="14"/>
        <v>0</v>
      </c>
    </row>
    <row r="182" spans="1:1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ca="1" si="13"/>
        <v>34</v>
      </c>
      <c r="J182" s="7">
        <f t="shared" si="11"/>
        <v>11</v>
      </c>
      <c r="K182" s="4" t="b">
        <f t="shared" ca="1" si="14"/>
        <v>0</v>
      </c>
    </row>
    <row r="183" spans="1:1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ca="1" si="13"/>
        <v>46</v>
      </c>
      <c r="J183" s="7">
        <f t="shared" si="11"/>
        <v>11</v>
      </c>
      <c r="K183" s="4" t="b">
        <f t="shared" ca="1" si="14"/>
        <v>0</v>
      </c>
    </row>
    <row r="184" spans="1:1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ca="1" si="13"/>
        <v>22</v>
      </c>
      <c r="J184" s="7">
        <f t="shared" si="11"/>
        <v>11</v>
      </c>
      <c r="K184" s="4" t="b">
        <f t="shared" ca="1" si="14"/>
        <v>0</v>
      </c>
    </row>
    <row r="185" spans="1:1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ca="1" si="13"/>
        <v>44</v>
      </c>
      <c r="J185" s="7">
        <f t="shared" si="11"/>
        <v>11</v>
      </c>
      <c r="K185" s="4" t="b">
        <f t="shared" ca="1" si="14"/>
        <v>0</v>
      </c>
    </row>
    <row r="186" spans="1:1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ca="1" si="13"/>
        <v>35</v>
      </c>
      <c r="J186" s="7">
        <f t="shared" si="11"/>
        <v>11</v>
      </c>
      <c r="K186" s="4" t="b">
        <f t="shared" ca="1" si="14"/>
        <v>0</v>
      </c>
    </row>
    <row r="187" spans="1:1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ca="1" si="13"/>
        <v>34</v>
      </c>
      <c r="J187" s="7">
        <f t="shared" si="11"/>
        <v>11</v>
      </c>
      <c r="K187" s="4" t="b">
        <f t="shared" ca="1" si="14"/>
        <v>0</v>
      </c>
    </row>
    <row r="188" spans="1:1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ca="1" si="13"/>
        <v>59</v>
      </c>
      <c r="J188" s="7">
        <f t="shared" si="11"/>
        <v>11</v>
      </c>
      <c r="K188" s="4" t="b">
        <f t="shared" ca="1" si="14"/>
        <v>0</v>
      </c>
    </row>
    <row r="189" spans="1:1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ca="1" si="13"/>
        <v>23</v>
      </c>
      <c r="J189" s="7">
        <f t="shared" si="11"/>
        <v>11</v>
      </c>
      <c r="K189" s="4" t="b">
        <f t="shared" ca="1" si="14"/>
        <v>0</v>
      </c>
    </row>
    <row r="190" spans="1:1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ca="1" si="13"/>
        <v>42</v>
      </c>
      <c r="J190" s="7">
        <f t="shared" si="11"/>
        <v>12</v>
      </c>
      <c r="K190" s="4" t="b">
        <f t="shared" ca="1" si="14"/>
        <v>0</v>
      </c>
    </row>
    <row r="191" spans="1:1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ca="1" si="13"/>
        <v>41</v>
      </c>
      <c r="J191" s="7">
        <f t="shared" si="11"/>
        <v>12</v>
      </c>
      <c r="K191" s="4" t="b">
        <f t="shared" ca="1" si="14"/>
        <v>0</v>
      </c>
    </row>
    <row r="192" spans="1:1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ca="1" si="13"/>
        <v>60</v>
      </c>
      <c r="J192" s="7">
        <f t="shared" si="11"/>
        <v>12</v>
      </c>
      <c r="K192" s="4" t="b">
        <f t="shared" ca="1" si="14"/>
        <v>0</v>
      </c>
    </row>
    <row r="193" spans="1:1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ca="1" si="13"/>
        <v>27</v>
      </c>
      <c r="J193" s="7">
        <f t="shared" si="11"/>
        <v>12</v>
      </c>
      <c r="K193" s="4" t="b">
        <f t="shared" ca="1" si="14"/>
        <v>0</v>
      </c>
    </row>
    <row r="194" spans="1:1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ca="1" si="13"/>
        <v>31</v>
      </c>
      <c r="J194" s="7">
        <f t="shared" si="11"/>
        <v>12</v>
      </c>
      <c r="K194" s="4" t="b">
        <f t="shared" ca="1" si="14"/>
        <v>0</v>
      </c>
    </row>
    <row r="195" spans="1:1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ca="1" si="13"/>
        <v>49</v>
      </c>
      <c r="J195" s="7">
        <f t="shared" si="11"/>
        <v>12</v>
      </c>
      <c r="K195" s="4" t="b">
        <f t="shared" ca="1" si="14"/>
        <v>0</v>
      </c>
    </row>
    <row r="196" spans="1:1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ca="1" si="13"/>
        <v>30</v>
      </c>
      <c r="J196" s="7">
        <f t="shared" ref="J196:J198" si="15">MONTH(D196)</f>
        <v>12</v>
      </c>
      <c r="K196" s="4" t="b">
        <f t="shared" ca="1" si="14"/>
        <v>0</v>
      </c>
    </row>
    <row r="197" spans="1:1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ca="1" si="13"/>
        <v>30</v>
      </c>
      <c r="J197" s="7">
        <f t="shared" si="15"/>
        <v>12</v>
      </c>
      <c r="K197" s="4" t="b">
        <f t="shared" ca="1" si="14"/>
        <v>0</v>
      </c>
    </row>
    <row r="198" spans="1:1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ca="1" si="13"/>
        <v>36</v>
      </c>
      <c r="J198" s="7">
        <f t="shared" si="15"/>
        <v>12</v>
      </c>
      <c r="K198" s="4" t="b">
        <f t="shared" ca="1" si="14"/>
        <v>0</v>
      </c>
    </row>
  </sheetData>
  <autoFilter ref="A3:K198"/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8"/>
  <sheetViews>
    <sheetView zoomScaleNormal="100" workbookViewId="0">
      <selection activeCell="M1" sqref="M1:N2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2.7109375" customWidth="1"/>
    <col min="4" max="4" width="10.7109375" bestFit="1" customWidth="1"/>
    <col min="5" max="5" width="12.140625" customWidth="1"/>
    <col min="6" max="6" width="10.28515625" customWidth="1"/>
    <col min="7" max="7" width="7.85546875" customWidth="1"/>
    <col min="8" max="8" width="11.42578125" customWidth="1"/>
    <col min="9" max="9" width="7.7109375" customWidth="1"/>
    <col min="10" max="10" width="11.28515625" customWidth="1"/>
    <col min="11" max="11" width="8.28515625" customWidth="1"/>
    <col min="12" max="12" width="5.7109375" customWidth="1"/>
    <col min="13" max="14" width="9.140625" customWidth="1"/>
  </cols>
  <sheetData>
    <row r="1" spans="1:14" ht="19.5" customHeight="1" x14ac:dyDescent="0.25">
      <c r="C1" s="5" t="s">
        <v>299</v>
      </c>
      <c r="D1" s="6">
        <f ca="1">YEAR(TODAY())</f>
        <v>2012</v>
      </c>
      <c r="E1" s="5" t="s">
        <v>310</v>
      </c>
      <c r="F1" s="6">
        <f ca="1">WEEKNUM(TODAY(),21)</f>
        <v>21</v>
      </c>
      <c r="I1" s="14" t="s">
        <v>311</v>
      </c>
      <c r="J1" s="15">
        <f ca="1">TODAY()</f>
        <v>41056</v>
      </c>
      <c r="M1" s="9" t="s">
        <v>300</v>
      </c>
      <c r="N1" s="9" t="s">
        <v>310</v>
      </c>
    </row>
    <row r="2" spans="1:14" x14ac:dyDescent="0.25">
      <c r="M2" s="11">
        <v>30</v>
      </c>
      <c r="N2" s="11">
        <f ca="1">Woche4!KalWo</f>
        <v>21</v>
      </c>
    </row>
    <row r="3" spans="1:14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0" t="s">
        <v>300</v>
      </c>
      <c r="J3" s="10" t="s">
        <v>301</v>
      </c>
      <c r="K3" s="10" t="s">
        <v>310</v>
      </c>
    </row>
    <row r="4" spans="1:14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ca="1" si="0">Anzeigejahr-YEAR(D4)</f>
        <v>50</v>
      </c>
      <c r="J4" s="7">
        <f t="shared" ref="J4:J67" si="1">MONTH(D4)</f>
        <v>1</v>
      </c>
      <c r="K4" s="4">
        <f t="shared" ref="K4:K35" ca="1" si="2">WEEKNUM(DATE(Anzeigejahr,MONTH(D4),DAY(D4)),21)</f>
        <v>52</v>
      </c>
    </row>
    <row r="5" spans="1:14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ca="1" si="0"/>
        <v>34</v>
      </c>
      <c r="J5" s="7">
        <f t="shared" si="1"/>
        <v>1</v>
      </c>
      <c r="K5" s="4">
        <f t="shared" ca="1" si="2"/>
        <v>1</v>
      </c>
    </row>
    <row r="6" spans="1:14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ca="1" si="0"/>
        <v>48</v>
      </c>
      <c r="J6" s="7">
        <f t="shared" si="1"/>
        <v>1</v>
      </c>
      <c r="K6" s="4">
        <f t="shared" ca="1" si="2"/>
        <v>1</v>
      </c>
    </row>
    <row r="7" spans="1:14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ca="1" si="0"/>
        <v>17</v>
      </c>
      <c r="J7" s="7">
        <f t="shared" si="1"/>
        <v>1</v>
      </c>
      <c r="K7" s="4">
        <f t="shared" ca="1" si="2"/>
        <v>1</v>
      </c>
    </row>
    <row r="8" spans="1:14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ca="1" si="0"/>
        <v>28</v>
      </c>
      <c r="J8" s="7">
        <f t="shared" si="1"/>
        <v>1</v>
      </c>
      <c r="K8" s="4">
        <f t="shared" ca="1" si="2"/>
        <v>1</v>
      </c>
    </row>
    <row r="9" spans="1:14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ca="1" si="0"/>
        <v>34</v>
      </c>
      <c r="J9" s="7">
        <f t="shared" si="1"/>
        <v>1</v>
      </c>
      <c r="K9" s="4">
        <f t="shared" ca="1" si="2"/>
        <v>1</v>
      </c>
    </row>
    <row r="10" spans="1:14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ca="1" si="0"/>
        <v>35</v>
      </c>
      <c r="J10" s="7">
        <f t="shared" si="1"/>
        <v>1</v>
      </c>
      <c r="K10" s="4">
        <f t="shared" ca="1" si="2"/>
        <v>1</v>
      </c>
    </row>
    <row r="11" spans="1:14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ca="1" si="0"/>
        <v>29</v>
      </c>
      <c r="J11" s="7">
        <f t="shared" si="1"/>
        <v>1</v>
      </c>
      <c r="K11" s="4">
        <f t="shared" ca="1" si="2"/>
        <v>2</v>
      </c>
    </row>
    <row r="12" spans="1:14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ca="1" si="0"/>
        <v>34</v>
      </c>
      <c r="J12" s="7">
        <f t="shared" si="1"/>
        <v>1</v>
      </c>
      <c r="K12" s="4">
        <f t="shared" ca="1" si="2"/>
        <v>2</v>
      </c>
    </row>
    <row r="13" spans="1:14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ca="1" si="0"/>
        <v>37</v>
      </c>
      <c r="J13" s="7">
        <f t="shared" si="1"/>
        <v>1</v>
      </c>
      <c r="K13" s="4">
        <f t="shared" ca="1" si="2"/>
        <v>2</v>
      </c>
    </row>
    <row r="14" spans="1:14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ca="1" si="0"/>
        <v>31</v>
      </c>
      <c r="J14" s="7">
        <f t="shared" si="1"/>
        <v>1</v>
      </c>
      <c r="K14" s="4">
        <f t="shared" ca="1" si="2"/>
        <v>2</v>
      </c>
    </row>
    <row r="15" spans="1:14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ca="1" si="0"/>
        <v>32</v>
      </c>
      <c r="J15" s="7">
        <f t="shared" si="1"/>
        <v>1</v>
      </c>
      <c r="K15" s="4">
        <f t="shared" ca="1" si="2"/>
        <v>2</v>
      </c>
    </row>
    <row r="16" spans="1:14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ca="1" si="0"/>
        <v>30</v>
      </c>
      <c r="J16" s="7">
        <f t="shared" si="1"/>
        <v>1</v>
      </c>
      <c r="K16" s="4">
        <f t="shared" ca="1" si="2"/>
        <v>2</v>
      </c>
    </row>
    <row r="17" spans="1:1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ca="1" si="0"/>
        <v>41</v>
      </c>
      <c r="J17" s="7">
        <f t="shared" si="1"/>
        <v>1</v>
      </c>
      <c r="K17" s="4">
        <f t="shared" ca="1" si="2"/>
        <v>2</v>
      </c>
    </row>
    <row r="18" spans="1:1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ca="1" si="0"/>
        <v>36</v>
      </c>
      <c r="J18" s="7">
        <f t="shared" si="1"/>
        <v>1</v>
      </c>
      <c r="K18" s="4">
        <f t="shared" ca="1" si="2"/>
        <v>2</v>
      </c>
    </row>
    <row r="19" spans="1:1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ca="1" si="0"/>
        <v>33</v>
      </c>
      <c r="J19" s="7">
        <f t="shared" si="1"/>
        <v>1</v>
      </c>
      <c r="K19" s="4">
        <f t="shared" ca="1" si="2"/>
        <v>3</v>
      </c>
    </row>
    <row r="20" spans="1:1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ca="1" si="0"/>
        <v>30</v>
      </c>
      <c r="J20" s="7">
        <f t="shared" si="1"/>
        <v>1</v>
      </c>
      <c r="K20" s="4">
        <f t="shared" ca="1" si="2"/>
        <v>3</v>
      </c>
    </row>
    <row r="21" spans="1:1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ca="1" si="0"/>
        <v>31</v>
      </c>
      <c r="J21" s="7">
        <f t="shared" si="1"/>
        <v>1</v>
      </c>
      <c r="K21" s="4">
        <f t="shared" ca="1" si="2"/>
        <v>3</v>
      </c>
    </row>
    <row r="22" spans="1:1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ca="1" si="0"/>
        <v>27</v>
      </c>
      <c r="J22" s="7">
        <f t="shared" si="1"/>
        <v>1</v>
      </c>
      <c r="K22" s="4">
        <f t="shared" ca="1" si="2"/>
        <v>3</v>
      </c>
    </row>
    <row r="23" spans="1:1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ca="1" si="0"/>
        <v>25</v>
      </c>
      <c r="J23" s="7">
        <f t="shared" si="1"/>
        <v>1</v>
      </c>
      <c r="K23" s="4">
        <f t="shared" ca="1" si="2"/>
        <v>3</v>
      </c>
    </row>
    <row r="24" spans="1:1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ca="1" si="0"/>
        <v>45</v>
      </c>
      <c r="J24" s="7">
        <f t="shared" si="1"/>
        <v>1</v>
      </c>
      <c r="K24" s="4">
        <f t="shared" ca="1" si="2"/>
        <v>3</v>
      </c>
    </row>
    <row r="25" spans="1:1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ca="1" si="0"/>
        <v>25</v>
      </c>
      <c r="J25" s="7">
        <f t="shared" si="1"/>
        <v>1</v>
      </c>
      <c r="K25" s="4">
        <f t="shared" ca="1" si="2"/>
        <v>4</v>
      </c>
    </row>
    <row r="26" spans="1:1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ca="1" si="0"/>
        <v>23</v>
      </c>
      <c r="J26" s="7">
        <f t="shared" si="1"/>
        <v>1</v>
      </c>
      <c r="K26" s="4">
        <f t="shared" ca="1" si="2"/>
        <v>4</v>
      </c>
    </row>
    <row r="27" spans="1:1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ca="1" si="0"/>
        <v>26</v>
      </c>
      <c r="J27" s="7">
        <f t="shared" si="1"/>
        <v>1</v>
      </c>
      <c r="K27" s="4">
        <f t="shared" ca="1" si="2"/>
        <v>4</v>
      </c>
    </row>
    <row r="28" spans="1:1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ca="1" si="0"/>
        <v>19</v>
      </c>
      <c r="J28" s="7">
        <f t="shared" si="1"/>
        <v>1</v>
      </c>
      <c r="K28" s="4">
        <f t="shared" ca="1" si="2"/>
        <v>4</v>
      </c>
    </row>
    <row r="29" spans="1:1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ca="1" si="0"/>
        <v>45</v>
      </c>
      <c r="J29" s="7">
        <f t="shared" si="1"/>
        <v>1</v>
      </c>
      <c r="K29" s="4">
        <f t="shared" ca="1" si="2"/>
        <v>4</v>
      </c>
    </row>
    <row r="30" spans="1:1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ca="1" si="0"/>
        <v>36</v>
      </c>
      <c r="J30" s="7">
        <f t="shared" si="1"/>
        <v>1</v>
      </c>
      <c r="K30" s="4">
        <f t="shared" ca="1" si="2"/>
        <v>4</v>
      </c>
    </row>
    <row r="31" spans="1:1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ca="1" si="0"/>
        <v>63</v>
      </c>
      <c r="J31" s="7">
        <f t="shared" si="1"/>
        <v>2</v>
      </c>
      <c r="K31" s="4">
        <f t="shared" ca="1" si="2"/>
        <v>5</v>
      </c>
    </row>
    <row r="32" spans="1:1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ca="1" si="0"/>
        <v>51</v>
      </c>
      <c r="J32" s="7">
        <f t="shared" si="1"/>
        <v>2</v>
      </c>
      <c r="K32" s="4">
        <f t="shared" ca="1" si="2"/>
        <v>6</v>
      </c>
    </row>
    <row r="33" spans="1:1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ca="1" si="0"/>
        <v>47</v>
      </c>
      <c r="J33" s="7">
        <f t="shared" si="1"/>
        <v>2</v>
      </c>
      <c r="K33" s="4">
        <f t="shared" ca="1" si="2"/>
        <v>6</v>
      </c>
    </row>
    <row r="34" spans="1:1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ca="1" si="0"/>
        <v>50</v>
      </c>
      <c r="J34" s="7">
        <f t="shared" si="1"/>
        <v>2</v>
      </c>
      <c r="K34" s="4">
        <f t="shared" ca="1" si="2"/>
        <v>6</v>
      </c>
    </row>
    <row r="35" spans="1:1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ca="1" si="0"/>
        <v>36</v>
      </c>
      <c r="J35" s="7">
        <f t="shared" si="1"/>
        <v>2</v>
      </c>
      <c r="K35" s="4">
        <f t="shared" ca="1" si="2"/>
        <v>6</v>
      </c>
    </row>
    <row r="36" spans="1:1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ca="1" si="3">Anzeigejahr-YEAR(D36)</f>
        <v>21</v>
      </c>
      <c r="J36" s="7">
        <f t="shared" si="1"/>
        <v>2</v>
      </c>
      <c r="K36" s="4">
        <f t="shared" ref="K36:K67" ca="1" si="4">WEEKNUM(DATE(Anzeigejahr,MONTH(D36),DAY(D36)),21)</f>
        <v>6</v>
      </c>
    </row>
    <row r="37" spans="1:1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ca="1" si="3"/>
        <v>22</v>
      </c>
      <c r="J37" s="7">
        <f t="shared" si="1"/>
        <v>2</v>
      </c>
      <c r="K37" s="4">
        <f t="shared" ca="1" si="4"/>
        <v>7</v>
      </c>
    </row>
    <row r="38" spans="1:1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ca="1" si="3"/>
        <v>49</v>
      </c>
      <c r="J38" s="7">
        <f t="shared" si="1"/>
        <v>2</v>
      </c>
      <c r="K38" s="4">
        <f t="shared" ca="1" si="4"/>
        <v>7</v>
      </c>
    </row>
    <row r="39" spans="1:1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ca="1" si="3"/>
        <v>36</v>
      </c>
      <c r="J39" s="7">
        <f t="shared" si="1"/>
        <v>2</v>
      </c>
      <c r="K39" s="4">
        <f t="shared" ca="1" si="4"/>
        <v>8</v>
      </c>
    </row>
    <row r="40" spans="1:1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ca="1" si="3"/>
        <v>43</v>
      </c>
      <c r="J40" s="7">
        <f t="shared" si="1"/>
        <v>2</v>
      </c>
      <c r="K40" s="4">
        <f t="shared" ca="1" si="4"/>
        <v>8</v>
      </c>
    </row>
    <row r="41" spans="1:1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ca="1" si="3"/>
        <v>31</v>
      </c>
      <c r="J41" s="7">
        <f t="shared" si="1"/>
        <v>2</v>
      </c>
      <c r="K41" s="4">
        <f t="shared" ca="1" si="4"/>
        <v>8</v>
      </c>
    </row>
    <row r="42" spans="1:1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ca="1" si="3"/>
        <v>30</v>
      </c>
      <c r="J42" s="7">
        <f t="shared" si="1"/>
        <v>2</v>
      </c>
      <c r="K42" s="4">
        <f t="shared" ca="1" si="4"/>
        <v>8</v>
      </c>
    </row>
    <row r="43" spans="1:1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ca="1" si="3"/>
        <v>21</v>
      </c>
      <c r="J43" s="7">
        <f t="shared" si="1"/>
        <v>2</v>
      </c>
      <c r="K43" s="4">
        <f t="shared" ca="1" si="4"/>
        <v>8</v>
      </c>
    </row>
    <row r="44" spans="1:1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ca="1" si="3"/>
        <v>31</v>
      </c>
      <c r="J44" s="7">
        <f t="shared" si="1"/>
        <v>2</v>
      </c>
      <c r="K44" s="4">
        <f t="shared" ca="1" si="4"/>
        <v>8</v>
      </c>
    </row>
    <row r="45" spans="1:1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ca="1" si="3"/>
        <v>50</v>
      </c>
      <c r="J45" s="7">
        <f t="shared" si="1"/>
        <v>2</v>
      </c>
      <c r="K45" s="4">
        <f t="shared" ca="1" si="4"/>
        <v>8</v>
      </c>
    </row>
    <row r="46" spans="1:1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ca="1" si="3"/>
        <v>36</v>
      </c>
      <c r="J46" s="7">
        <f t="shared" si="1"/>
        <v>2</v>
      </c>
      <c r="K46" s="4">
        <f t="shared" ca="1" si="4"/>
        <v>9</v>
      </c>
    </row>
    <row r="47" spans="1:1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ca="1" si="3"/>
        <v>49</v>
      </c>
      <c r="J47" s="7">
        <f t="shared" si="1"/>
        <v>3</v>
      </c>
      <c r="K47" s="4">
        <f t="shared" ca="1" si="4"/>
        <v>9</v>
      </c>
    </row>
    <row r="48" spans="1:1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ca="1" si="3"/>
        <v>34</v>
      </c>
      <c r="J48" s="7">
        <f t="shared" si="1"/>
        <v>3</v>
      </c>
      <c r="K48" s="4">
        <f t="shared" ca="1" si="4"/>
        <v>9</v>
      </c>
    </row>
    <row r="49" spans="1:1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ca="1" si="3"/>
        <v>24</v>
      </c>
      <c r="J49" s="7">
        <f t="shared" si="1"/>
        <v>3</v>
      </c>
      <c r="K49" s="4">
        <f t="shared" ca="1" si="4"/>
        <v>10</v>
      </c>
    </row>
    <row r="50" spans="1:1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ca="1" si="3"/>
        <v>27</v>
      </c>
      <c r="J50" s="7">
        <f t="shared" si="1"/>
        <v>3</v>
      </c>
      <c r="K50" s="4">
        <f t="shared" ca="1" si="4"/>
        <v>10</v>
      </c>
    </row>
    <row r="51" spans="1:1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ca="1" si="3"/>
        <v>28</v>
      </c>
      <c r="J51" s="7">
        <f t="shared" si="1"/>
        <v>3</v>
      </c>
      <c r="K51" s="4">
        <f t="shared" ca="1" si="4"/>
        <v>10</v>
      </c>
    </row>
    <row r="52" spans="1:1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ca="1" si="3"/>
        <v>42</v>
      </c>
      <c r="J52" s="7">
        <f t="shared" si="1"/>
        <v>3</v>
      </c>
      <c r="K52" s="4">
        <f t="shared" ca="1" si="4"/>
        <v>11</v>
      </c>
    </row>
    <row r="53" spans="1:1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ca="1" si="3"/>
        <v>36</v>
      </c>
      <c r="J53" s="7">
        <f t="shared" si="1"/>
        <v>3</v>
      </c>
      <c r="K53" s="4">
        <f t="shared" ca="1" si="4"/>
        <v>11</v>
      </c>
    </row>
    <row r="54" spans="1:1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ca="1" si="3"/>
        <v>40</v>
      </c>
      <c r="J54" s="7">
        <f t="shared" si="1"/>
        <v>3</v>
      </c>
      <c r="K54" s="4">
        <f t="shared" ca="1" si="4"/>
        <v>11</v>
      </c>
    </row>
    <row r="55" spans="1:1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ca="1" si="3"/>
        <v>19</v>
      </c>
      <c r="J55" s="7">
        <f t="shared" si="1"/>
        <v>3</v>
      </c>
      <c r="K55" s="4">
        <f t="shared" ca="1" si="4"/>
        <v>11</v>
      </c>
    </row>
    <row r="56" spans="1:1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ca="1" si="3"/>
        <v>45</v>
      </c>
      <c r="J56" s="7">
        <f t="shared" si="1"/>
        <v>3</v>
      </c>
      <c r="K56" s="4">
        <f t="shared" ca="1" si="4"/>
        <v>12</v>
      </c>
    </row>
    <row r="57" spans="1:1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ca="1" si="3"/>
        <v>19</v>
      </c>
      <c r="J57" s="7">
        <f t="shared" si="1"/>
        <v>3</v>
      </c>
      <c r="K57" s="4">
        <f t="shared" ca="1" si="4"/>
        <v>12</v>
      </c>
    </row>
    <row r="58" spans="1:1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ca="1" si="3"/>
        <v>34</v>
      </c>
      <c r="J58" s="7">
        <f t="shared" si="1"/>
        <v>3</v>
      </c>
      <c r="K58" s="4">
        <f t="shared" ca="1" si="4"/>
        <v>12</v>
      </c>
    </row>
    <row r="59" spans="1:1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ca="1" si="3"/>
        <v>32</v>
      </c>
      <c r="J59" s="7">
        <f t="shared" si="1"/>
        <v>3</v>
      </c>
      <c r="K59" s="4">
        <f t="shared" ca="1" si="4"/>
        <v>12</v>
      </c>
    </row>
    <row r="60" spans="1:1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ca="1" si="3"/>
        <v>21</v>
      </c>
      <c r="J60" s="7">
        <f t="shared" si="1"/>
        <v>3</v>
      </c>
      <c r="K60" s="4">
        <f t="shared" ca="1" si="4"/>
        <v>13</v>
      </c>
    </row>
    <row r="61" spans="1:1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ca="1" si="3"/>
        <v>61</v>
      </c>
      <c r="J61" s="7">
        <f t="shared" si="1"/>
        <v>3</v>
      </c>
      <c r="K61" s="4">
        <f t="shared" ca="1" si="4"/>
        <v>13</v>
      </c>
    </row>
    <row r="62" spans="1:1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ca="1" si="3"/>
        <v>29</v>
      </c>
      <c r="J62" s="7">
        <f t="shared" si="1"/>
        <v>3</v>
      </c>
      <c r="K62" s="4">
        <f t="shared" ca="1" si="4"/>
        <v>13</v>
      </c>
    </row>
    <row r="63" spans="1:1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ca="1" si="3"/>
        <v>23</v>
      </c>
      <c r="J63" s="7">
        <f t="shared" si="1"/>
        <v>3</v>
      </c>
      <c r="K63" s="4">
        <f t="shared" ca="1" si="4"/>
        <v>13</v>
      </c>
    </row>
    <row r="64" spans="1:1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ca="1" si="3"/>
        <v>30</v>
      </c>
      <c r="J64" s="7">
        <f t="shared" si="1"/>
        <v>4</v>
      </c>
      <c r="K64" s="4">
        <f t="shared" ca="1" si="4"/>
        <v>14</v>
      </c>
    </row>
    <row r="65" spans="1:1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ca="1" si="3"/>
        <v>25</v>
      </c>
      <c r="J65" s="7">
        <f t="shared" si="1"/>
        <v>4</v>
      </c>
      <c r="K65" s="4">
        <f t="shared" ca="1" si="4"/>
        <v>14</v>
      </c>
    </row>
    <row r="66" spans="1:1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ca="1" si="3"/>
        <v>29</v>
      </c>
      <c r="J66" s="7">
        <f t="shared" si="1"/>
        <v>4</v>
      </c>
      <c r="K66" s="4">
        <f t="shared" ca="1" si="4"/>
        <v>14</v>
      </c>
    </row>
    <row r="67" spans="1:1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ca="1" si="3"/>
        <v>21</v>
      </c>
      <c r="J67" s="7">
        <f t="shared" si="1"/>
        <v>4</v>
      </c>
      <c r="K67" s="4">
        <f t="shared" ca="1" si="4"/>
        <v>14</v>
      </c>
    </row>
    <row r="68" spans="1:1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ca="1" si="5">Anzeigejahr-YEAR(D68)</f>
        <v>33</v>
      </c>
      <c r="J68" s="7">
        <f t="shared" ref="J68:J131" si="6">MONTH(D68)</f>
        <v>4</v>
      </c>
      <c r="K68" s="4">
        <f t="shared" ref="K68:K99" ca="1" si="7">WEEKNUM(DATE(Anzeigejahr,MONTH(D68),DAY(D68)),21)</f>
        <v>14</v>
      </c>
    </row>
    <row r="69" spans="1:1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ca="1" si="5"/>
        <v>22</v>
      </c>
      <c r="J69" s="7">
        <f t="shared" si="6"/>
        <v>4</v>
      </c>
      <c r="K69" s="4">
        <f t="shared" ca="1" si="7"/>
        <v>15</v>
      </c>
    </row>
    <row r="70" spans="1:1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ca="1" si="5"/>
        <v>26</v>
      </c>
      <c r="J70" s="7">
        <f t="shared" si="6"/>
        <v>4</v>
      </c>
      <c r="K70" s="4">
        <f t="shared" ca="1" si="7"/>
        <v>15</v>
      </c>
    </row>
    <row r="71" spans="1:1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ca="1" si="5"/>
        <v>33</v>
      </c>
      <c r="J71" s="7">
        <f t="shared" si="6"/>
        <v>4</v>
      </c>
      <c r="K71" s="4">
        <f t="shared" ca="1" si="7"/>
        <v>15</v>
      </c>
    </row>
    <row r="72" spans="1:1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ca="1" si="5"/>
        <v>19</v>
      </c>
      <c r="J72" s="7">
        <f t="shared" si="6"/>
        <v>4</v>
      </c>
      <c r="K72" s="4">
        <f t="shared" ca="1" si="7"/>
        <v>15</v>
      </c>
    </row>
    <row r="73" spans="1:1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ca="1" si="5"/>
        <v>63</v>
      </c>
      <c r="J73" s="7">
        <f t="shared" si="6"/>
        <v>4</v>
      </c>
      <c r="K73" s="4">
        <f t="shared" ca="1" si="7"/>
        <v>16</v>
      </c>
    </row>
    <row r="74" spans="1:1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ca="1" si="5"/>
        <v>42</v>
      </c>
      <c r="J74" s="7">
        <f t="shared" si="6"/>
        <v>4</v>
      </c>
      <c r="K74" s="4">
        <f t="shared" ca="1" si="7"/>
        <v>17</v>
      </c>
    </row>
    <row r="75" spans="1:1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ca="1" si="5"/>
        <v>47</v>
      </c>
      <c r="J75" s="7">
        <f t="shared" si="6"/>
        <v>4</v>
      </c>
      <c r="K75" s="4">
        <f t="shared" ca="1" si="7"/>
        <v>17</v>
      </c>
    </row>
    <row r="76" spans="1:1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ca="1" si="5"/>
        <v>46</v>
      </c>
      <c r="J76" s="7">
        <f t="shared" si="6"/>
        <v>4</v>
      </c>
      <c r="K76" s="4">
        <f t="shared" ca="1" si="7"/>
        <v>17</v>
      </c>
    </row>
    <row r="77" spans="1:1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ca="1" si="5"/>
        <v>48</v>
      </c>
      <c r="J77" s="7">
        <f t="shared" si="6"/>
        <v>4</v>
      </c>
      <c r="K77" s="4">
        <f t="shared" ca="1" si="7"/>
        <v>17</v>
      </c>
    </row>
    <row r="78" spans="1:1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ca="1" si="5"/>
        <v>36</v>
      </c>
      <c r="J78" s="7">
        <f t="shared" si="6"/>
        <v>5</v>
      </c>
      <c r="K78" s="4">
        <f t="shared" ca="1" si="7"/>
        <v>18</v>
      </c>
    </row>
    <row r="79" spans="1:1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ca="1" si="5"/>
        <v>49</v>
      </c>
      <c r="J79" s="7">
        <f t="shared" si="6"/>
        <v>5</v>
      </c>
      <c r="K79" s="4">
        <f t="shared" ca="1" si="7"/>
        <v>18</v>
      </c>
    </row>
    <row r="80" spans="1:1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ca="1" si="5"/>
        <v>36</v>
      </c>
      <c r="J80" s="7">
        <f t="shared" si="6"/>
        <v>5</v>
      </c>
      <c r="K80" s="4">
        <f t="shared" ca="1" si="7"/>
        <v>19</v>
      </c>
    </row>
    <row r="81" spans="1:1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ca="1" si="5"/>
        <v>39</v>
      </c>
      <c r="J81" s="7">
        <f t="shared" si="6"/>
        <v>5</v>
      </c>
      <c r="K81" s="4">
        <f t="shared" ca="1" si="7"/>
        <v>19</v>
      </c>
    </row>
    <row r="82" spans="1:1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ca="1" si="5"/>
        <v>30</v>
      </c>
      <c r="J82" s="7">
        <f t="shared" si="6"/>
        <v>5</v>
      </c>
      <c r="K82" s="4">
        <f t="shared" ca="1" si="7"/>
        <v>19</v>
      </c>
    </row>
    <row r="83" spans="1:1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ca="1" si="5"/>
        <v>43</v>
      </c>
      <c r="J83" s="7">
        <f t="shared" si="6"/>
        <v>5</v>
      </c>
      <c r="K83" s="4">
        <f t="shared" ca="1" si="7"/>
        <v>19</v>
      </c>
    </row>
    <row r="84" spans="1:1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ca="1" si="5"/>
        <v>39</v>
      </c>
      <c r="J84" s="7">
        <f t="shared" si="6"/>
        <v>5</v>
      </c>
      <c r="K84" s="4">
        <f t="shared" ca="1" si="7"/>
        <v>20</v>
      </c>
    </row>
    <row r="85" spans="1:1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ca="1" si="5"/>
        <v>25</v>
      </c>
      <c r="J85" s="7">
        <f t="shared" si="6"/>
        <v>5</v>
      </c>
      <c r="K85" s="4">
        <f t="shared" ca="1" si="7"/>
        <v>20</v>
      </c>
    </row>
    <row r="86" spans="1:1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ca="1" si="5"/>
        <v>51</v>
      </c>
      <c r="J86" s="7">
        <f t="shared" si="6"/>
        <v>5</v>
      </c>
      <c r="K86" s="4">
        <f t="shared" ca="1" si="7"/>
        <v>20</v>
      </c>
    </row>
    <row r="87" spans="1:1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ca="1" si="5"/>
        <v>47</v>
      </c>
      <c r="J87" s="7">
        <f t="shared" si="6"/>
        <v>5</v>
      </c>
      <c r="K87" s="4">
        <f t="shared" ca="1" si="7"/>
        <v>20</v>
      </c>
    </row>
    <row r="88" spans="1:1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ca="1" si="5"/>
        <v>18</v>
      </c>
      <c r="J88" s="7">
        <f t="shared" si="6"/>
        <v>5</v>
      </c>
      <c r="K88" s="4">
        <f t="shared" ca="1" si="7"/>
        <v>20</v>
      </c>
    </row>
    <row r="89" spans="1:1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ca="1" si="5"/>
        <v>36</v>
      </c>
      <c r="J89" s="7">
        <f t="shared" si="6"/>
        <v>5</v>
      </c>
      <c r="K89" s="4">
        <f t="shared" ca="1" si="7"/>
        <v>21</v>
      </c>
    </row>
    <row r="90" spans="1:1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ca="1" si="5"/>
        <v>36</v>
      </c>
      <c r="J90" s="7">
        <f t="shared" si="6"/>
        <v>5</v>
      </c>
      <c r="K90" s="4">
        <f t="shared" ca="1" si="7"/>
        <v>22</v>
      </c>
    </row>
    <row r="91" spans="1:1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ca="1" si="5"/>
        <v>33</v>
      </c>
      <c r="J91" s="7">
        <f t="shared" si="6"/>
        <v>6</v>
      </c>
      <c r="K91" s="4">
        <f t="shared" ca="1" si="7"/>
        <v>22</v>
      </c>
    </row>
    <row r="92" spans="1:1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ca="1" si="5"/>
        <v>32</v>
      </c>
      <c r="J92" s="7">
        <f t="shared" si="6"/>
        <v>6</v>
      </c>
      <c r="K92" s="4">
        <f t="shared" ca="1" si="7"/>
        <v>22</v>
      </c>
    </row>
    <row r="93" spans="1:1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ca="1" si="5"/>
        <v>30</v>
      </c>
      <c r="J93" s="7">
        <f t="shared" si="6"/>
        <v>6</v>
      </c>
      <c r="K93" s="4">
        <f t="shared" ca="1" si="7"/>
        <v>23</v>
      </c>
    </row>
    <row r="94" spans="1:1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ca="1" si="5"/>
        <v>28</v>
      </c>
      <c r="J94" s="7">
        <f t="shared" si="6"/>
        <v>6</v>
      </c>
      <c r="K94" s="4">
        <f t="shared" ca="1" si="7"/>
        <v>23</v>
      </c>
    </row>
    <row r="95" spans="1:1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ca="1" si="5"/>
        <v>32</v>
      </c>
      <c r="J95" s="7">
        <f t="shared" si="6"/>
        <v>6</v>
      </c>
      <c r="K95" s="4">
        <f t="shared" ca="1" si="7"/>
        <v>23</v>
      </c>
    </row>
    <row r="96" spans="1:1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ca="1" si="5"/>
        <v>20</v>
      </c>
      <c r="J96" s="7">
        <f t="shared" si="6"/>
        <v>6</v>
      </c>
      <c r="K96" s="4">
        <f t="shared" ca="1" si="7"/>
        <v>23</v>
      </c>
    </row>
    <row r="97" spans="1:1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ca="1" si="5"/>
        <v>34</v>
      </c>
      <c r="J97" s="7">
        <f t="shared" si="6"/>
        <v>6</v>
      </c>
      <c r="K97" s="4">
        <f t="shared" ca="1" si="7"/>
        <v>23</v>
      </c>
    </row>
    <row r="98" spans="1:1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ca="1" si="5"/>
        <v>42</v>
      </c>
      <c r="J98" s="7">
        <f t="shared" si="6"/>
        <v>6</v>
      </c>
      <c r="K98" s="4">
        <f t="shared" ca="1" si="7"/>
        <v>23</v>
      </c>
    </row>
    <row r="99" spans="1:1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ca="1" si="5"/>
        <v>38</v>
      </c>
      <c r="J99" s="7">
        <f t="shared" si="6"/>
        <v>6</v>
      </c>
      <c r="K99" s="4">
        <f t="shared" ca="1" si="7"/>
        <v>23</v>
      </c>
    </row>
    <row r="100" spans="1:1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ca="1" si="8">Anzeigejahr-YEAR(D100)</f>
        <v>25</v>
      </c>
      <c r="J100" s="7">
        <f t="shared" si="6"/>
        <v>6</v>
      </c>
      <c r="K100" s="4">
        <f t="shared" ref="K100:K131" ca="1" si="9">WEEKNUM(DATE(Anzeigejahr,MONTH(D100),DAY(D100)),21)</f>
        <v>23</v>
      </c>
    </row>
    <row r="101" spans="1:1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ca="1" si="8"/>
        <v>46</v>
      </c>
      <c r="J101" s="7">
        <f t="shared" si="6"/>
        <v>6</v>
      </c>
      <c r="K101" s="4">
        <f t="shared" ca="1" si="9"/>
        <v>23</v>
      </c>
    </row>
    <row r="102" spans="1:1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ca="1" si="8"/>
        <v>49</v>
      </c>
      <c r="J102" s="7">
        <f t="shared" si="6"/>
        <v>6</v>
      </c>
      <c r="K102" s="4">
        <f t="shared" ca="1" si="9"/>
        <v>23</v>
      </c>
    </row>
    <row r="103" spans="1:1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ca="1" si="8"/>
        <v>25</v>
      </c>
      <c r="J103" s="7">
        <f t="shared" si="6"/>
        <v>6</v>
      </c>
      <c r="K103" s="4">
        <f t="shared" ca="1" si="9"/>
        <v>24</v>
      </c>
    </row>
    <row r="104" spans="1:1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ca="1" si="8"/>
        <v>22</v>
      </c>
      <c r="J104" s="7">
        <f t="shared" si="6"/>
        <v>6</v>
      </c>
      <c r="K104" s="4">
        <f t="shared" ca="1" si="9"/>
        <v>24</v>
      </c>
    </row>
    <row r="105" spans="1:1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ca="1" si="8"/>
        <v>31</v>
      </c>
      <c r="J105" s="7">
        <f t="shared" si="6"/>
        <v>6</v>
      </c>
      <c r="K105" s="4">
        <f t="shared" ca="1" si="9"/>
        <v>24</v>
      </c>
    </row>
    <row r="106" spans="1:1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ca="1" si="8"/>
        <v>38</v>
      </c>
      <c r="J106" s="7">
        <f t="shared" si="6"/>
        <v>6</v>
      </c>
      <c r="K106" s="4">
        <f t="shared" ca="1" si="9"/>
        <v>25</v>
      </c>
    </row>
    <row r="107" spans="1:1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ca="1" si="8"/>
        <v>33</v>
      </c>
      <c r="J107" s="7">
        <f t="shared" si="6"/>
        <v>6</v>
      </c>
      <c r="K107" s="4">
        <f t="shared" ca="1" si="9"/>
        <v>25</v>
      </c>
    </row>
    <row r="108" spans="1:1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ca="1" si="8"/>
        <v>63</v>
      </c>
      <c r="J108" s="7">
        <f t="shared" si="6"/>
        <v>6</v>
      </c>
      <c r="K108" s="4">
        <f t="shared" ca="1" si="9"/>
        <v>25</v>
      </c>
    </row>
    <row r="109" spans="1:1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ca="1" si="8"/>
        <v>19</v>
      </c>
      <c r="J109" s="7">
        <f t="shared" si="6"/>
        <v>6</v>
      </c>
      <c r="K109" s="4">
        <f t="shared" ca="1" si="9"/>
        <v>25</v>
      </c>
    </row>
    <row r="110" spans="1:1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ca="1" si="8"/>
        <v>37</v>
      </c>
      <c r="J110" s="7">
        <f t="shared" si="6"/>
        <v>6</v>
      </c>
      <c r="K110" s="4">
        <f t="shared" ca="1" si="9"/>
        <v>26</v>
      </c>
    </row>
    <row r="111" spans="1:1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ca="1" si="8"/>
        <v>49</v>
      </c>
      <c r="J111" s="7">
        <f t="shared" si="6"/>
        <v>6</v>
      </c>
      <c r="K111" s="4">
        <f t="shared" ca="1" si="9"/>
        <v>26</v>
      </c>
    </row>
    <row r="112" spans="1:1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ca="1" si="8"/>
        <v>29</v>
      </c>
      <c r="J112" s="7">
        <f t="shared" si="6"/>
        <v>7</v>
      </c>
      <c r="K112" s="4">
        <f t="shared" ca="1" si="9"/>
        <v>27</v>
      </c>
    </row>
    <row r="113" spans="1:1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ca="1" si="8"/>
        <v>47</v>
      </c>
      <c r="J113" s="7">
        <f t="shared" si="6"/>
        <v>7</v>
      </c>
      <c r="K113" s="4">
        <f t="shared" ca="1" si="9"/>
        <v>27</v>
      </c>
    </row>
    <row r="114" spans="1:1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ca="1" si="8"/>
        <v>20</v>
      </c>
      <c r="J114" s="7">
        <f t="shared" si="6"/>
        <v>7</v>
      </c>
      <c r="K114" s="4">
        <f t="shared" ca="1" si="9"/>
        <v>28</v>
      </c>
    </row>
    <row r="115" spans="1:1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ca="1" si="8"/>
        <v>40</v>
      </c>
      <c r="J115" s="7">
        <f t="shared" si="6"/>
        <v>7</v>
      </c>
      <c r="K115" s="4">
        <f t="shared" ca="1" si="9"/>
        <v>28</v>
      </c>
    </row>
    <row r="116" spans="1:1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ca="1" si="8"/>
        <v>51</v>
      </c>
      <c r="J116" s="7">
        <f t="shared" si="6"/>
        <v>7</v>
      </c>
      <c r="K116" s="4">
        <f t="shared" ca="1" si="9"/>
        <v>28</v>
      </c>
    </row>
    <row r="117" spans="1:1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ca="1" si="8"/>
        <v>27</v>
      </c>
      <c r="J117" s="7">
        <f t="shared" si="6"/>
        <v>7</v>
      </c>
      <c r="K117" s="4">
        <f t="shared" ca="1" si="9"/>
        <v>28</v>
      </c>
    </row>
    <row r="118" spans="1:1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ca="1" si="8"/>
        <v>47</v>
      </c>
      <c r="J118" s="7">
        <f t="shared" si="6"/>
        <v>7</v>
      </c>
      <c r="K118" s="4">
        <f t="shared" ca="1" si="9"/>
        <v>30</v>
      </c>
    </row>
    <row r="119" spans="1:1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ca="1" si="8"/>
        <v>33</v>
      </c>
      <c r="J119" s="7">
        <f t="shared" si="6"/>
        <v>7</v>
      </c>
      <c r="K119" s="4">
        <f t="shared" ca="1" si="9"/>
        <v>30</v>
      </c>
    </row>
    <row r="120" spans="1:1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ca="1" si="8"/>
        <v>37</v>
      </c>
      <c r="J120" s="7">
        <f t="shared" si="6"/>
        <v>7</v>
      </c>
      <c r="K120" s="4">
        <f t="shared" ca="1" si="9"/>
        <v>30</v>
      </c>
    </row>
    <row r="121" spans="1:1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ca="1" si="8"/>
        <v>50</v>
      </c>
      <c r="J121" s="7">
        <f t="shared" si="6"/>
        <v>7</v>
      </c>
      <c r="K121" s="4">
        <f t="shared" ca="1" si="9"/>
        <v>31</v>
      </c>
    </row>
    <row r="122" spans="1:1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ca="1" si="8"/>
        <v>35</v>
      </c>
      <c r="J122" s="7">
        <f t="shared" si="6"/>
        <v>7</v>
      </c>
      <c r="K122" s="4">
        <f t="shared" ca="1" si="9"/>
        <v>31</v>
      </c>
    </row>
    <row r="123" spans="1:1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ca="1" si="8"/>
        <v>29</v>
      </c>
      <c r="J123" s="7">
        <f t="shared" si="6"/>
        <v>7</v>
      </c>
      <c r="K123" s="4">
        <f t="shared" ca="1" si="9"/>
        <v>31</v>
      </c>
    </row>
    <row r="124" spans="1:1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ca="1" si="8"/>
        <v>20</v>
      </c>
      <c r="J124" s="7">
        <f t="shared" si="6"/>
        <v>8</v>
      </c>
      <c r="K124" s="4">
        <f t="shared" ca="1" si="9"/>
        <v>32</v>
      </c>
    </row>
    <row r="125" spans="1:1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ca="1" si="8"/>
        <v>30</v>
      </c>
      <c r="J125" s="7">
        <f t="shared" si="6"/>
        <v>8</v>
      </c>
      <c r="K125" s="4">
        <f t="shared" ca="1" si="9"/>
        <v>32</v>
      </c>
    </row>
    <row r="126" spans="1:1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ca="1" si="8"/>
        <v>34</v>
      </c>
      <c r="J126" s="7">
        <f t="shared" si="6"/>
        <v>8</v>
      </c>
      <c r="K126" s="4">
        <f t="shared" ca="1" si="9"/>
        <v>32</v>
      </c>
    </row>
    <row r="127" spans="1:1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ca="1" si="8"/>
        <v>25</v>
      </c>
      <c r="J127" s="7">
        <f t="shared" si="6"/>
        <v>8</v>
      </c>
      <c r="K127" s="4">
        <f t="shared" ca="1" si="9"/>
        <v>33</v>
      </c>
    </row>
    <row r="128" spans="1:1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ca="1" si="8"/>
        <v>34</v>
      </c>
      <c r="J128" s="7">
        <f t="shared" si="6"/>
        <v>8</v>
      </c>
      <c r="K128" s="4">
        <f t="shared" ca="1" si="9"/>
        <v>33</v>
      </c>
    </row>
    <row r="129" spans="1:1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ca="1" si="8"/>
        <v>20</v>
      </c>
      <c r="J129" s="7">
        <f t="shared" si="6"/>
        <v>8</v>
      </c>
      <c r="K129" s="4">
        <f t="shared" ca="1" si="9"/>
        <v>33</v>
      </c>
    </row>
    <row r="130" spans="1:1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ca="1" si="8"/>
        <v>60</v>
      </c>
      <c r="J130" s="7">
        <f t="shared" si="6"/>
        <v>8</v>
      </c>
      <c r="K130" s="4">
        <f t="shared" ca="1" si="9"/>
        <v>34</v>
      </c>
    </row>
    <row r="131" spans="1:1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ca="1" si="8"/>
        <v>51</v>
      </c>
      <c r="J131" s="7">
        <f t="shared" si="6"/>
        <v>8</v>
      </c>
      <c r="K131" s="4">
        <f t="shared" ca="1" si="9"/>
        <v>34</v>
      </c>
    </row>
    <row r="132" spans="1:1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ca="1" si="10">Anzeigejahr-YEAR(D132)</f>
        <v>33</v>
      </c>
      <c r="J132" s="7">
        <f t="shared" ref="J132:J195" si="11">MONTH(D132)</f>
        <v>8</v>
      </c>
      <c r="K132" s="4">
        <f t="shared" ref="K132:K163" ca="1" si="12">WEEKNUM(DATE(Anzeigejahr,MONTH(D132),DAY(D132)),21)</f>
        <v>35</v>
      </c>
    </row>
    <row r="133" spans="1:1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ca="1" si="10"/>
        <v>20</v>
      </c>
      <c r="J133" s="7">
        <f t="shared" si="11"/>
        <v>8</v>
      </c>
      <c r="K133" s="4">
        <f t="shared" ca="1" si="12"/>
        <v>35</v>
      </c>
    </row>
    <row r="134" spans="1:1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ca="1" si="10"/>
        <v>29</v>
      </c>
      <c r="J134" s="7">
        <f t="shared" si="11"/>
        <v>8</v>
      </c>
      <c r="K134" s="4">
        <f t="shared" ca="1" si="12"/>
        <v>35</v>
      </c>
    </row>
    <row r="135" spans="1:1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ca="1" si="10"/>
        <v>29</v>
      </c>
      <c r="J135" s="7">
        <f t="shared" si="11"/>
        <v>8</v>
      </c>
      <c r="K135" s="4">
        <f t="shared" ca="1" si="12"/>
        <v>35</v>
      </c>
    </row>
    <row r="136" spans="1:1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ca="1" si="10"/>
        <v>33</v>
      </c>
      <c r="J136" s="7">
        <f t="shared" si="11"/>
        <v>8</v>
      </c>
      <c r="K136" s="4">
        <f t="shared" ca="1" si="12"/>
        <v>35</v>
      </c>
    </row>
    <row r="137" spans="1:1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ca="1" si="10"/>
        <v>38</v>
      </c>
      <c r="J137" s="7">
        <f t="shared" si="11"/>
        <v>8</v>
      </c>
      <c r="K137" s="4">
        <f t="shared" ca="1" si="12"/>
        <v>35</v>
      </c>
    </row>
    <row r="138" spans="1:1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ca="1" si="10"/>
        <v>20</v>
      </c>
      <c r="J138" s="7">
        <f t="shared" si="11"/>
        <v>9</v>
      </c>
      <c r="K138" s="4">
        <f t="shared" ca="1" si="12"/>
        <v>35</v>
      </c>
    </row>
    <row r="139" spans="1:1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ca="1" si="10"/>
        <v>40</v>
      </c>
      <c r="J139" s="7">
        <f t="shared" si="11"/>
        <v>9</v>
      </c>
      <c r="K139" s="4">
        <f t="shared" ca="1" si="12"/>
        <v>36</v>
      </c>
    </row>
    <row r="140" spans="1:1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ca="1" si="10"/>
        <v>51</v>
      </c>
      <c r="J140" s="7">
        <f t="shared" si="11"/>
        <v>9</v>
      </c>
      <c r="K140" s="4">
        <f t="shared" ca="1" si="12"/>
        <v>36</v>
      </c>
    </row>
    <row r="141" spans="1:1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ca="1" si="10"/>
        <v>21</v>
      </c>
      <c r="J141" s="7">
        <f t="shared" si="11"/>
        <v>9</v>
      </c>
      <c r="K141" s="4">
        <f t="shared" ca="1" si="12"/>
        <v>36</v>
      </c>
    </row>
    <row r="142" spans="1:1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ca="1" si="10"/>
        <v>43</v>
      </c>
      <c r="J142" s="7">
        <f t="shared" si="11"/>
        <v>9</v>
      </c>
      <c r="K142" s="4">
        <f t="shared" ca="1" si="12"/>
        <v>36</v>
      </c>
    </row>
    <row r="143" spans="1:1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ca="1" si="10"/>
        <v>34</v>
      </c>
      <c r="J143" s="7">
        <f t="shared" si="11"/>
        <v>9</v>
      </c>
      <c r="K143" s="4">
        <f t="shared" ca="1" si="12"/>
        <v>37</v>
      </c>
    </row>
    <row r="144" spans="1:1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ca="1" si="10"/>
        <v>48</v>
      </c>
      <c r="J144" s="7">
        <f t="shared" si="11"/>
        <v>9</v>
      </c>
      <c r="K144" s="4">
        <f t="shared" ca="1" si="12"/>
        <v>37</v>
      </c>
    </row>
    <row r="145" spans="1:1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ca="1" si="10"/>
        <v>51</v>
      </c>
      <c r="J145" s="7">
        <f t="shared" si="11"/>
        <v>9</v>
      </c>
      <c r="K145" s="4">
        <f t="shared" ca="1" si="12"/>
        <v>37</v>
      </c>
    </row>
    <row r="146" spans="1:1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ca="1" si="10"/>
        <v>27</v>
      </c>
      <c r="J146" s="7">
        <f t="shared" si="11"/>
        <v>9</v>
      </c>
      <c r="K146" s="4">
        <f t="shared" ca="1" si="12"/>
        <v>37</v>
      </c>
    </row>
    <row r="147" spans="1:1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ca="1" si="10"/>
        <v>31</v>
      </c>
      <c r="J147" s="7">
        <f t="shared" si="11"/>
        <v>9</v>
      </c>
      <c r="K147" s="4">
        <f t="shared" ca="1" si="12"/>
        <v>38</v>
      </c>
    </row>
    <row r="148" spans="1:1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ca="1" si="10"/>
        <v>47</v>
      </c>
      <c r="J148" s="7">
        <f t="shared" si="11"/>
        <v>9</v>
      </c>
      <c r="K148" s="4">
        <f t="shared" ca="1" si="12"/>
        <v>38</v>
      </c>
    </row>
    <row r="149" spans="1:1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ca="1" si="10"/>
        <v>42</v>
      </c>
      <c r="J149" s="7">
        <f t="shared" si="11"/>
        <v>9</v>
      </c>
      <c r="K149" s="4">
        <f t="shared" ca="1" si="12"/>
        <v>38</v>
      </c>
    </row>
    <row r="150" spans="1:1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ca="1" si="10"/>
        <v>49</v>
      </c>
      <c r="J150" s="7">
        <f t="shared" si="11"/>
        <v>9</v>
      </c>
      <c r="K150" s="4">
        <f t="shared" ca="1" si="12"/>
        <v>38</v>
      </c>
    </row>
    <row r="151" spans="1:1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ca="1" si="10"/>
        <v>30</v>
      </c>
      <c r="J151" s="7">
        <f t="shared" si="11"/>
        <v>9</v>
      </c>
      <c r="K151" s="4">
        <f t="shared" ca="1" si="12"/>
        <v>38</v>
      </c>
    </row>
    <row r="152" spans="1:1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ca="1" si="10"/>
        <v>35</v>
      </c>
      <c r="J152" s="7">
        <f t="shared" si="11"/>
        <v>9</v>
      </c>
      <c r="K152" s="4">
        <f t="shared" ca="1" si="12"/>
        <v>38</v>
      </c>
    </row>
    <row r="153" spans="1:1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ca="1" si="10"/>
        <v>39</v>
      </c>
      <c r="J153" s="7">
        <f t="shared" si="11"/>
        <v>9</v>
      </c>
      <c r="K153" s="4">
        <f t="shared" ca="1" si="12"/>
        <v>39</v>
      </c>
    </row>
    <row r="154" spans="1:1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ca="1" si="10"/>
        <v>33</v>
      </c>
      <c r="J154" s="7">
        <f t="shared" si="11"/>
        <v>9</v>
      </c>
      <c r="K154" s="4">
        <f t="shared" ca="1" si="12"/>
        <v>39</v>
      </c>
    </row>
    <row r="155" spans="1:1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ca="1" si="10"/>
        <v>21</v>
      </c>
      <c r="J155" s="7">
        <f t="shared" si="11"/>
        <v>10</v>
      </c>
      <c r="K155" s="4">
        <f t="shared" ca="1" si="12"/>
        <v>40</v>
      </c>
    </row>
    <row r="156" spans="1:1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ca="1" si="10"/>
        <v>23</v>
      </c>
      <c r="J156" s="7">
        <f t="shared" si="11"/>
        <v>10</v>
      </c>
      <c r="K156" s="4">
        <f t="shared" ca="1" si="12"/>
        <v>40</v>
      </c>
    </row>
    <row r="157" spans="1:1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ca="1" si="10"/>
        <v>26</v>
      </c>
      <c r="J157" s="7">
        <f t="shared" si="11"/>
        <v>10</v>
      </c>
      <c r="K157" s="4">
        <f t="shared" ca="1" si="12"/>
        <v>40</v>
      </c>
    </row>
    <row r="158" spans="1:1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ca="1" si="10"/>
        <v>26</v>
      </c>
      <c r="J158" s="7">
        <f t="shared" si="11"/>
        <v>10</v>
      </c>
      <c r="K158" s="4">
        <f t="shared" ca="1" si="12"/>
        <v>40</v>
      </c>
    </row>
    <row r="159" spans="1:1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ca="1" si="10"/>
        <v>41</v>
      </c>
      <c r="J159" s="7">
        <f t="shared" si="11"/>
        <v>10</v>
      </c>
      <c r="K159" s="4">
        <f t="shared" ca="1" si="12"/>
        <v>40</v>
      </c>
    </row>
    <row r="160" spans="1:1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ca="1" si="10"/>
        <v>20</v>
      </c>
      <c r="J160" s="7">
        <f t="shared" si="11"/>
        <v>10</v>
      </c>
      <c r="K160" s="4">
        <f t="shared" ca="1" si="12"/>
        <v>42</v>
      </c>
    </row>
    <row r="161" spans="1:1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ca="1" si="10"/>
        <v>36</v>
      </c>
      <c r="J161" s="7">
        <f t="shared" si="11"/>
        <v>10</v>
      </c>
      <c r="K161" s="4">
        <f t="shared" ca="1" si="12"/>
        <v>42</v>
      </c>
    </row>
    <row r="162" spans="1:1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ca="1" si="10"/>
        <v>28</v>
      </c>
      <c r="J162" s="7">
        <f t="shared" si="11"/>
        <v>10</v>
      </c>
      <c r="K162" s="4">
        <f t="shared" ca="1" si="12"/>
        <v>42</v>
      </c>
    </row>
    <row r="163" spans="1:1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ca="1" si="10"/>
        <v>64</v>
      </c>
      <c r="J163" s="7">
        <f t="shared" si="11"/>
        <v>10</v>
      </c>
      <c r="K163" s="4">
        <f t="shared" ca="1" si="12"/>
        <v>42</v>
      </c>
    </row>
    <row r="164" spans="1:1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ca="1" si="13">Anzeigejahr-YEAR(D164)</f>
        <v>20</v>
      </c>
      <c r="J164" s="7">
        <f t="shared" si="11"/>
        <v>10</v>
      </c>
      <c r="K164" s="4">
        <f t="shared" ref="K164:K198" ca="1" si="14">WEEKNUM(DATE(Anzeigejahr,MONTH(D164),DAY(D164)),21)</f>
        <v>43</v>
      </c>
    </row>
    <row r="165" spans="1:1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ca="1" si="13"/>
        <v>30</v>
      </c>
      <c r="J165" s="7">
        <f t="shared" si="11"/>
        <v>10</v>
      </c>
      <c r="K165" s="4">
        <f t="shared" ca="1" si="14"/>
        <v>43</v>
      </c>
    </row>
    <row r="166" spans="1:1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ca="1" si="13"/>
        <v>33</v>
      </c>
      <c r="J166" s="7">
        <f t="shared" si="11"/>
        <v>10</v>
      </c>
      <c r="K166" s="4">
        <f t="shared" ca="1" si="14"/>
        <v>43</v>
      </c>
    </row>
    <row r="167" spans="1:1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ca="1" si="13"/>
        <v>26</v>
      </c>
      <c r="J167" s="7">
        <f t="shared" si="11"/>
        <v>10</v>
      </c>
      <c r="K167" s="4">
        <f t="shared" ca="1" si="14"/>
        <v>44</v>
      </c>
    </row>
    <row r="168" spans="1:1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ca="1" si="13"/>
        <v>35</v>
      </c>
      <c r="J168" s="7">
        <f t="shared" si="11"/>
        <v>10</v>
      </c>
      <c r="K168" s="4">
        <f t="shared" ca="1" si="14"/>
        <v>44</v>
      </c>
    </row>
    <row r="169" spans="1:1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ca="1" si="13"/>
        <v>45</v>
      </c>
      <c r="J169" s="7">
        <f t="shared" si="11"/>
        <v>11</v>
      </c>
      <c r="K169" s="4">
        <f t="shared" ca="1" si="14"/>
        <v>44</v>
      </c>
    </row>
    <row r="170" spans="1:1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ca="1" si="13"/>
        <v>29</v>
      </c>
      <c r="J170" s="7">
        <f t="shared" si="11"/>
        <v>11</v>
      </c>
      <c r="K170" s="4">
        <f t="shared" ca="1" si="14"/>
        <v>44</v>
      </c>
    </row>
    <row r="171" spans="1:1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ca="1" si="13"/>
        <v>46</v>
      </c>
      <c r="J171" s="7">
        <f t="shared" si="11"/>
        <v>11</v>
      </c>
      <c r="K171" s="4">
        <f t="shared" ca="1" si="14"/>
        <v>45</v>
      </c>
    </row>
    <row r="172" spans="1:1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ca="1" si="13"/>
        <v>23</v>
      </c>
      <c r="J172" s="7">
        <f t="shared" si="11"/>
        <v>11</v>
      </c>
      <c r="K172" s="4">
        <f t="shared" ca="1" si="14"/>
        <v>45</v>
      </c>
    </row>
    <row r="173" spans="1:1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ca="1" si="13"/>
        <v>32</v>
      </c>
      <c r="J173" s="7">
        <f t="shared" si="11"/>
        <v>11</v>
      </c>
      <c r="K173" s="4">
        <f t="shared" ca="1" si="14"/>
        <v>45</v>
      </c>
    </row>
    <row r="174" spans="1:1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ca="1" si="13"/>
        <v>24</v>
      </c>
      <c r="J174" s="7">
        <f t="shared" si="11"/>
        <v>11</v>
      </c>
      <c r="K174" s="4">
        <f t="shared" ca="1" si="14"/>
        <v>45</v>
      </c>
    </row>
    <row r="175" spans="1:1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ca="1" si="13"/>
        <v>25</v>
      </c>
      <c r="J175" s="7">
        <f t="shared" si="11"/>
        <v>11</v>
      </c>
      <c r="K175" s="4">
        <f t="shared" ca="1" si="14"/>
        <v>45</v>
      </c>
    </row>
    <row r="176" spans="1:1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ca="1" si="13"/>
        <v>24</v>
      </c>
      <c r="J176" s="7">
        <f t="shared" si="11"/>
        <v>11</v>
      </c>
      <c r="K176" s="4">
        <f t="shared" ca="1" si="14"/>
        <v>45</v>
      </c>
    </row>
    <row r="177" spans="1:1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ca="1" si="13"/>
        <v>39</v>
      </c>
      <c r="J177" s="7">
        <f t="shared" si="11"/>
        <v>11</v>
      </c>
      <c r="K177" s="4">
        <f t="shared" ca="1" si="14"/>
        <v>45</v>
      </c>
    </row>
    <row r="178" spans="1:1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ca="1" si="13"/>
        <v>32</v>
      </c>
      <c r="J178" s="7">
        <f t="shared" si="11"/>
        <v>11</v>
      </c>
      <c r="K178" s="4">
        <f t="shared" ca="1" si="14"/>
        <v>45</v>
      </c>
    </row>
    <row r="179" spans="1:1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ca="1" si="13"/>
        <v>30</v>
      </c>
      <c r="J179" s="7">
        <f t="shared" si="11"/>
        <v>11</v>
      </c>
      <c r="K179" s="4">
        <f t="shared" ca="1" si="14"/>
        <v>45</v>
      </c>
    </row>
    <row r="180" spans="1:1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ca="1" si="13"/>
        <v>31</v>
      </c>
      <c r="J180" s="7">
        <f t="shared" si="11"/>
        <v>11</v>
      </c>
      <c r="K180" s="4">
        <f t="shared" ca="1" si="14"/>
        <v>46</v>
      </c>
    </row>
    <row r="181" spans="1:1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ca="1" si="13"/>
        <v>22</v>
      </c>
      <c r="J181" s="7">
        <f t="shared" si="11"/>
        <v>11</v>
      </c>
      <c r="K181" s="4">
        <f t="shared" ca="1" si="14"/>
        <v>46</v>
      </c>
    </row>
    <row r="182" spans="1:1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ca="1" si="13"/>
        <v>34</v>
      </c>
      <c r="J182" s="7">
        <f t="shared" si="11"/>
        <v>11</v>
      </c>
      <c r="K182" s="4">
        <f t="shared" ca="1" si="14"/>
        <v>46</v>
      </c>
    </row>
    <row r="183" spans="1:1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ca="1" si="13"/>
        <v>46</v>
      </c>
      <c r="J183" s="7">
        <f t="shared" si="11"/>
        <v>11</v>
      </c>
      <c r="K183" s="4">
        <f t="shared" ca="1" si="14"/>
        <v>46</v>
      </c>
    </row>
    <row r="184" spans="1:1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ca="1" si="13"/>
        <v>22</v>
      </c>
      <c r="J184" s="7">
        <f t="shared" si="11"/>
        <v>11</v>
      </c>
      <c r="K184" s="4">
        <f t="shared" ca="1" si="14"/>
        <v>46</v>
      </c>
    </row>
    <row r="185" spans="1:1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ca="1" si="13"/>
        <v>44</v>
      </c>
      <c r="J185" s="7">
        <f t="shared" si="11"/>
        <v>11</v>
      </c>
      <c r="K185" s="4">
        <f t="shared" ca="1" si="14"/>
        <v>47</v>
      </c>
    </row>
    <row r="186" spans="1:1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ca="1" si="13"/>
        <v>35</v>
      </c>
      <c r="J186" s="7">
        <f t="shared" si="11"/>
        <v>11</v>
      </c>
      <c r="K186" s="4">
        <f t="shared" ca="1" si="14"/>
        <v>47</v>
      </c>
    </row>
    <row r="187" spans="1:1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ca="1" si="13"/>
        <v>34</v>
      </c>
      <c r="J187" s="7">
        <f t="shared" si="11"/>
        <v>11</v>
      </c>
      <c r="K187" s="4">
        <f t="shared" ca="1" si="14"/>
        <v>48</v>
      </c>
    </row>
    <row r="188" spans="1:1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ca="1" si="13"/>
        <v>59</v>
      </c>
      <c r="J188" s="7">
        <f t="shared" si="11"/>
        <v>11</v>
      </c>
      <c r="K188" s="4">
        <f t="shared" ca="1" si="14"/>
        <v>48</v>
      </c>
    </row>
    <row r="189" spans="1:1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ca="1" si="13"/>
        <v>23</v>
      </c>
      <c r="J189" s="7">
        <f t="shared" si="11"/>
        <v>11</v>
      </c>
      <c r="K189" s="4">
        <f t="shared" ca="1" si="14"/>
        <v>48</v>
      </c>
    </row>
    <row r="190" spans="1:1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ca="1" si="13"/>
        <v>42</v>
      </c>
      <c r="J190" s="7">
        <f t="shared" si="11"/>
        <v>12</v>
      </c>
      <c r="K190" s="4">
        <f t="shared" ca="1" si="14"/>
        <v>49</v>
      </c>
    </row>
    <row r="191" spans="1:1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ca="1" si="13"/>
        <v>41</v>
      </c>
      <c r="J191" s="7">
        <f t="shared" si="11"/>
        <v>12</v>
      </c>
      <c r="K191" s="4">
        <f t="shared" ca="1" si="14"/>
        <v>49</v>
      </c>
    </row>
    <row r="192" spans="1:1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ca="1" si="13"/>
        <v>60</v>
      </c>
      <c r="J192" s="7">
        <f t="shared" si="11"/>
        <v>12</v>
      </c>
      <c r="K192" s="4">
        <f t="shared" ca="1" si="14"/>
        <v>49</v>
      </c>
    </row>
    <row r="193" spans="1:1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ca="1" si="13"/>
        <v>27</v>
      </c>
      <c r="J193" s="7">
        <f t="shared" si="11"/>
        <v>12</v>
      </c>
      <c r="K193" s="4">
        <f t="shared" ca="1" si="14"/>
        <v>50</v>
      </c>
    </row>
    <row r="194" spans="1:1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ca="1" si="13"/>
        <v>31</v>
      </c>
      <c r="J194" s="7">
        <f t="shared" si="11"/>
        <v>12</v>
      </c>
      <c r="K194" s="4">
        <f t="shared" ca="1" si="14"/>
        <v>51</v>
      </c>
    </row>
    <row r="195" spans="1:1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ca="1" si="13"/>
        <v>49</v>
      </c>
      <c r="J195" s="7">
        <f t="shared" si="11"/>
        <v>12</v>
      </c>
      <c r="K195" s="4">
        <f t="shared" ca="1" si="14"/>
        <v>51</v>
      </c>
    </row>
    <row r="196" spans="1:1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ca="1" si="13"/>
        <v>30</v>
      </c>
      <c r="J196" s="7">
        <f t="shared" ref="J196:J198" si="15">MONTH(D196)</f>
        <v>12</v>
      </c>
      <c r="K196" s="4">
        <f t="shared" ca="1" si="14"/>
        <v>52</v>
      </c>
    </row>
    <row r="197" spans="1:1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ca="1" si="13"/>
        <v>30</v>
      </c>
      <c r="J197" s="7">
        <f t="shared" si="15"/>
        <v>12</v>
      </c>
      <c r="K197" s="4">
        <f t="shared" ca="1" si="14"/>
        <v>52</v>
      </c>
    </row>
    <row r="198" spans="1:1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ca="1" si="13"/>
        <v>36</v>
      </c>
      <c r="J198" s="7">
        <f t="shared" si="15"/>
        <v>12</v>
      </c>
      <c r="K198" s="4">
        <f t="shared" ca="1" si="14"/>
        <v>52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Y196"/>
  <sheetViews>
    <sheetView workbookViewId="0">
      <selection activeCell="D2" sqref="D2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3.5703125" customWidth="1"/>
    <col min="4" max="4" width="12.42578125" customWidth="1"/>
    <col min="5" max="5" width="10.85546875" customWidth="1"/>
    <col min="6" max="6" width="11.140625" customWidth="1"/>
    <col min="7" max="7" width="11.5703125" customWidth="1"/>
    <col min="8" max="8" width="8.42578125" customWidth="1"/>
    <col min="9" max="9" width="9" customWidth="1"/>
    <col min="10" max="10" width="14.7109375" customWidth="1"/>
    <col min="11" max="11" width="12.85546875" bestFit="1" customWidth="1"/>
    <col min="12" max="12" width="24.42578125" customWidth="1"/>
    <col min="13" max="13" width="6.42578125" customWidth="1"/>
    <col min="14" max="14" width="12.28515625" customWidth="1"/>
    <col min="15" max="15" width="6.85546875" bestFit="1" customWidth="1"/>
    <col min="16" max="16" width="8.7109375" customWidth="1"/>
    <col min="17" max="17" width="4.5703125" bestFit="1" customWidth="1"/>
    <col min="18" max="18" width="7.85546875" bestFit="1" customWidth="1"/>
    <col min="19" max="19" width="6.85546875" bestFit="1" customWidth="1"/>
    <col min="20" max="20" width="13.5703125" customWidth="1"/>
    <col min="21" max="21" width="9.5703125" bestFit="1" customWidth="1"/>
    <col min="22" max="22" width="11.5703125" customWidth="1"/>
    <col min="23" max="23" width="11.28515625" customWidth="1"/>
    <col min="24" max="24" width="8.42578125" bestFit="1" customWidth="1"/>
    <col min="25" max="25" width="7.85546875" customWidth="1"/>
  </cols>
  <sheetData>
    <row r="1" spans="1: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313</v>
      </c>
      <c r="H1" s="2" t="s">
        <v>6</v>
      </c>
      <c r="I1" s="2" t="s">
        <v>314</v>
      </c>
      <c r="J1" s="2" t="s">
        <v>315</v>
      </c>
      <c r="K1" s="2" t="s">
        <v>7</v>
      </c>
      <c r="L1" s="2" t="s">
        <v>316</v>
      </c>
      <c r="M1" s="2" t="s">
        <v>317</v>
      </c>
      <c r="N1" s="2" t="s">
        <v>318</v>
      </c>
      <c r="O1" s="2" t="s">
        <v>319</v>
      </c>
      <c r="P1" s="2" t="s">
        <v>320</v>
      </c>
      <c r="Q1" s="2" t="s">
        <v>321</v>
      </c>
      <c r="R1" s="2" t="s">
        <v>322</v>
      </c>
      <c r="S1" s="2" t="s">
        <v>323</v>
      </c>
      <c r="T1" s="2" t="s">
        <v>324</v>
      </c>
      <c r="U1" s="2" t="s">
        <v>325</v>
      </c>
      <c r="V1" s="2" t="s">
        <v>326</v>
      </c>
      <c r="W1" s="2" t="s">
        <v>327</v>
      </c>
      <c r="X1" s="2" t="s">
        <v>328</v>
      </c>
      <c r="Y1" s="2" t="s">
        <v>329</v>
      </c>
    </row>
    <row r="2" spans="1:25" x14ac:dyDescent="0.25">
      <c r="A2">
        <v>1001</v>
      </c>
      <c r="B2" t="s">
        <v>8</v>
      </c>
      <c r="C2" t="s">
        <v>9</v>
      </c>
      <c r="D2" s="1">
        <v>17933</v>
      </c>
      <c r="E2" s="1">
        <v>32537</v>
      </c>
      <c r="H2" t="s">
        <v>10</v>
      </c>
      <c r="I2">
        <v>64000</v>
      </c>
      <c r="J2" t="s">
        <v>330</v>
      </c>
      <c r="K2" t="s">
        <v>11</v>
      </c>
      <c r="L2" t="s">
        <v>331</v>
      </c>
      <c r="M2" t="s">
        <v>332</v>
      </c>
      <c r="N2" t="s">
        <v>333</v>
      </c>
      <c r="O2">
        <v>0</v>
      </c>
      <c r="P2">
        <v>1</v>
      </c>
      <c r="R2" t="s">
        <v>334</v>
      </c>
      <c r="S2">
        <v>35</v>
      </c>
      <c r="T2" t="s">
        <v>335</v>
      </c>
      <c r="U2" t="s">
        <v>336</v>
      </c>
      <c r="W2">
        <v>2435</v>
      </c>
      <c r="X2">
        <v>9</v>
      </c>
    </row>
    <row r="3" spans="1:25" hidden="1" x14ac:dyDescent="0.25">
      <c r="A3">
        <v>1020</v>
      </c>
      <c r="B3" t="s">
        <v>12</v>
      </c>
      <c r="C3" t="s">
        <v>13</v>
      </c>
      <c r="D3" s="1">
        <v>24427</v>
      </c>
      <c r="E3" s="1">
        <v>35380</v>
      </c>
      <c r="H3" t="s">
        <v>14</v>
      </c>
      <c r="I3">
        <v>25000</v>
      </c>
      <c r="J3" t="s">
        <v>337</v>
      </c>
      <c r="K3" t="s">
        <v>15</v>
      </c>
      <c r="L3" t="s">
        <v>338</v>
      </c>
      <c r="M3" t="s">
        <v>339</v>
      </c>
      <c r="N3" t="s">
        <v>333</v>
      </c>
      <c r="O3">
        <v>0</v>
      </c>
      <c r="P3">
        <v>1</v>
      </c>
      <c r="R3" t="s">
        <v>334</v>
      </c>
      <c r="S3">
        <v>40</v>
      </c>
      <c r="T3" t="s">
        <v>340</v>
      </c>
      <c r="U3" t="s">
        <v>336</v>
      </c>
      <c r="W3">
        <v>2023.5</v>
      </c>
      <c r="X3">
        <v>8</v>
      </c>
    </row>
    <row r="4" spans="1:25" hidden="1" x14ac:dyDescent="0.25">
      <c r="A4">
        <v>1027</v>
      </c>
      <c r="B4" t="s">
        <v>16</v>
      </c>
      <c r="C4" t="s">
        <v>17</v>
      </c>
      <c r="D4" s="1">
        <v>19336</v>
      </c>
      <c r="E4" s="1">
        <v>32479</v>
      </c>
      <c r="H4" t="s">
        <v>18</v>
      </c>
      <c r="I4">
        <v>51020</v>
      </c>
      <c r="J4" t="s">
        <v>341</v>
      </c>
      <c r="K4" t="s">
        <v>19</v>
      </c>
      <c r="L4" t="s">
        <v>342</v>
      </c>
      <c r="M4" t="s">
        <v>332</v>
      </c>
      <c r="N4" t="s">
        <v>343</v>
      </c>
      <c r="O4">
        <v>3</v>
      </c>
      <c r="P4">
        <v>4</v>
      </c>
      <c r="R4" t="s">
        <v>334</v>
      </c>
      <c r="S4">
        <v>25</v>
      </c>
      <c r="T4" t="s">
        <v>340</v>
      </c>
      <c r="U4" t="s">
        <v>336</v>
      </c>
      <c r="W4">
        <v>2023.5</v>
      </c>
      <c r="X4">
        <v>9</v>
      </c>
      <c r="Y4">
        <v>132</v>
      </c>
    </row>
    <row r="5" spans="1:25" hidden="1" x14ac:dyDescent="0.25">
      <c r="A5">
        <v>1031</v>
      </c>
      <c r="B5" t="s">
        <v>20</v>
      </c>
      <c r="C5" t="s">
        <v>21</v>
      </c>
      <c r="D5" s="1">
        <v>22318</v>
      </c>
      <c r="E5" s="1">
        <v>37648</v>
      </c>
      <c r="H5" t="s">
        <v>22</v>
      </c>
      <c r="I5">
        <v>55000</v>
      </c>
      <c r="J5" t="s">
        <v>344</v>
      </c>
      <c r="K5" t="s">
        <v>23</v>
      </c>
      <c r="L5" t="s">
        <v>345</v>
      </c>
      <c r="M5" t="s">
        <v>332</v>
      </c>
      <c r="N5" t="s">
        <v>343</v>
      </c>
      <c r="O5">
        <v>1</v>
      </c>
      <c r="P5">
        <v>3</v>
      </c>
      <c r="R5" t="s">
        <v>334</v>
      </c>
      <c r="S5">
        <v>35</v>
      </c>
      <c r="T5" t="s">
        <v>335</v>
      </c>
      <c r="U5" t="s">
        <v>336</v>
      </c>
      <c r="W5">
        <v>2435</v>
      </c>
      <c r="X5">
        <v>10</v>
      </c>
    </row>
    <row r="6" spans="1:25" hidden="1" x14ac:dyDescent="0.25">
      <c r="A6">
        <v>1034</v>
      </c>
      <c r="B6" t="s">
        <v>24</v>
      </c>
      <c r="C6" t="s">
        <v>25</v>
      </c>
      <c r="D6" s="1">
        <v>18716</v>
      </c>
      <c r="E6" s="1">
        <v>34411</v>
      </c>
      <c r="H6" t="s">
        <v>26</v>
      </c>
      <c r="I6">
        <v>22010</v>
      </c>
      <c r="J6" t="s">
        <v>346</v>
      </c>
      <c r="K6" t="s">
        <v>27</v>
      </c>
      <c r="L6" t="s">
        <v>347</v>
      </c>
      <c r="M6" t="s">
        <v>339</v>
      </c>
      <c r="N6" t="s">
        <v>343</v>
      </c>
      <c r="O6">
        <v>5</v>
      </c>
      <c r="P6">
        <v>5</v>
      </c>
      <c r="R6" t="s">
        <v>334</v>
      </c>
      <c r="S6">
        <v>35</v>
      </c>
      <c r="T6" t="s">
        <v>348</v>
      </c>
      <c r="U6" t="s">
        <v>336</v>
      </c>
      <c r="W6">
        <v>1952.5</v>
      </c>
      <c r="X6">
        <v>10</v>
      </c>
    </row>
    <row r="7" spans="1:25" hidden="1" x14ac:dyDescent="0.25">
      <c r="A7">
        <v>1048</v>
      </c>
      <c r="B7" t="s">
        <v>28</v>
      </c>
      <c r="C7" t="s">
        <v>29</v>
      </c>
      <c r="D7" s="1">
        <v>23071</v>
      </c>
      <c r="E7" s="1">
        <v>34753</v>
      </c>
      <c r="H7" t="s">
        <v>30</v>
      </c>
      <c r="I7">
        <v>49000</v>
      </c>
      <c r="J7" t="s">
        <v>349</v>
      </c>
      <c r="K7" t="s">
        <v>31</v>
      </c>
      <c r="L7" t="s">
        <v>350</v>
      </c>
      <c r="M7" t="s">
        <v>339</v>
      </c>
      <c r="N7" t="s">
        <v>343</v>
      </c>
      <c r="O7">
        <v>4</v>
      </c>
      <c r="P7">
        <v>3</v>
      </c>
      <c r="R7" t="s">
        <v>334</v>
      </c>
      <c r="S7">
        <v>35</v>
      </c>
      <c r="T7" t="s">
        <v>351</v>
      </c>
      <c r="U7" t="s">
        <v>352</v>
      </c>
      <c r="V7" s="1">
        <v>40983</v>
      </c>
      <c r="W7">
        <v>3091.5</v>
      </c>
      <c r="X7">
        <v>10</v>
      </c>
    </row>
    <row r="8" spans="1:25" hidden="1" x14ac:dyDescent="0.25">
      <c r="A8">
        <v>1061</v>
      </c>
      <c r="B8" t="s">
        <v>32</v>
      </c>
      <c r="C8" t="s">
        <v>33</v>
      </c>
      <c r="D8" s="1">
        <v>26933</v>
      </c>
      <c r="E8" s="1">
        <v>36423</v>
      </c>
      <c r="H8" t="s">
        <v>34</v>
      </c>
      <c r="I8">
        <v>13200</v>
      </c>
      <c r="J8" t="s">
        <v>353</v>
      </c>
      <c r="K8" t="s">
        <v>35</v>
      </c>
      <c r="L8" t="s">
        <v>354</v>
      </c>
      <c r="M8" t="s">
        <v>339</v>
      </c>
      <c r="N8" t="s">
        <v>343</v>
      </c>
      <c r="O8">
        <v>2</v>
      </c>
      <c r="P8">
        <v>5</v>
      </c>
      <c r="R8" t="s">
        <v>355</v>
      </c>
      <c r="S8">
        <v>40</v>
      </c>
      <c r="W8">
        <v>5201.34</v>
      </c>
    </row>
    <row r="9" spans="1:25" hidden="1" x14ac:dyDescent="0.25">
      <c r="A9">
        <v>1062</v>
      </c>
      <c r="B9" t="s">
        <v>36</v>
      </c>
      <c r="C9" t="s">
        <v>37</v>
      </c>
      <c r="D9" s="1">
        <v>25948</v>
      </c>
      <c r="E9" s="1">
        <v>36168</v>
      </c>
      <c r="H9" t="s">
        <v>38</v>
      </c>
      <c r="I9">
        <v>41000</v>
      </c>
      <c r="J9" t="s">
        <v>356</v>
      </c>
      <c r="K9" t="s">
        <v>39</v>
      </c>
      <c r="L9" t="s">
        <v>342</v>
      </c>
      <c r="M9" t="s">
        <v>339</v>
      </c>
      <c r="N9" t="s">
        <v>343</v>
      </c>
      <c r="O9">
        <v>4</v>
      </c>
      <c r="P9">
        <v>5</v>
      </c>
      <c r="R9" t="s">
        <v>334</v>
      </c>
      <c r="S9">
        <v>38.5</v>
      </c>
      <c r="T9" t="s">
        <v>357</v>
      </c>
      <c r="U9" t="s">
        <v>336</v>
      </c>
      <c r="W9">
        <v>2252.5</v>
      </c>
      <c r="X9">
        <v>9</v>
      </c>
      <c r="Y9">
        <v>256</v>
      </c>
    </row>
    <row r="10" spans="1:25" hidden="1" x14ac:dyDescent="0.25">
      <c r="A10">
        <v>1095</v>
      </c>
      <c r="B10" t="s">
        <v>40</v>
      </c>
      <c r="C10" t="s">
        <v>41</v>
      </c>
      <c r="D10" s="1">
        <v>28550</v>
      </c>
      <c r="E10" s="1">
        <v>39500</v>
      </c>
      <c r="H10" t="s">
        <v>10</v>
      </c>
      <c r="I10">
        <v>64000</v>
      </c>
      <c r="J10" t="s">
        <v>330</v>
      </c>
      <c r="K10" t="s">
        <v>11</v>
      </c>
      <c r="L10" t="s">
        <v>354</v>
      </c>
      <c r="M10" t="s">
        <v>339</v>
      </c>
      <c r="N10" t="s">
        <v>343</v>
      </c>
      <c r="O10">
        <v>1</v>
      </c>
      <c r="P10">
        <v>3</v>
      </c>
      <c r="R10" t="s">
        <v>355</v>
      </c>
      <c r="S10">
        <v>40</v>
      </c>
      <c r="W10">
        <v>5204.91</v>
      </c>
    </row>
    <row r="11" spans="1:25" hidden="1" x14ac:dyDescent="0.25">
      <c r="A11">
        <v>1096</v>
      </c>
      <c r="B11" t="s">
        <v>42</v>
      </c>
      <c r="C11" t="s">
        <v>43</v>
      </c>
      <c r="D11" s="1">
        <v>27834</v>
      </c>
      <c r="E11" s="1">
        <v>35499</v>
      </c>
      <c r="H11" t="s">
        <v>44</v>
      </c>
      <c r="I11">
        <v>65000</v>
      </c>
      <c r="J11" t="s">
        <v>358</v>
      </c>
      <c r="K11" t="s">
        <v>45</v>
      </c>
      <c r="L11" t="s">
        <v>354</v>
      </c>
      <c r="M11" t="s">
        <v>339</v>
      </c>
      <c r="N11" t="s">
        <v>343</v>
      </c>
      <c r="O11">
        <v>2</v>
      </c>
      <c r="P11">
        <v>3</v>
      </c>
      <c r="R11" t="s">
        <v>355</v>
      </c>
      <c r="S11">
        <v>40</v>
      </c>
      <c r="W11">
        <v>5658.49</v>
      </c>
    </row>
    <row r="12" spans="1:25" hidden="1" x14ac:dyDescent="0.25">
      <c r="A12">
        <v>1097</v>
      </c>
      <c r="B12" t="s">
        <v>42</v>
      </c>
      <c r="C12" t="s">
        <v>46</v>
      </c>
      <c r="D12" s="1">
        <v>29902</v>
      </c>
      <c r="E12" s="1">
        <v>37567</v>
      </c>
      <c r="H12" t="s">
        <v>47</v>
      </c>
      <c r="I12">
        <v>44000</v>
      </c>
      <c r="J12" t="s">
        <v>359</v>
      </c>
      <c r="K12" t="s">
        <v>48</v>
      </c>
      <c r="L12" t="s">
        <v>360</v>
      </c>
      <c r="M12" t="s">
        <v>339</v>
      </c>
      <c r="N12" t="s">
        <v>333</v>
      </c>
      <c r="O12">
        <v>0</v>
      </c>
      <c r="P12">
        <v>1</v>
      </c>
      <c r="R12" t="s">
        <v>334</v>
      </c>
      <c r="S12">
        <v>40</v>
      </c>
      <c r="T12" t="s">
        <v>348</v>
      </c>
      <c r="U12" t="s">
        <v>336</v>
      </c>
      <c r="W12">
        <v>1952.5</v>
      </c>
      <c r="X12">
        <v>9</v>
      </c>
    </row>
    <row r="13" spans="1:25" hidden="1" x14ac:dyDescent="0.25">
      <c r="A13">
        <v>1104</v>
      </c>
      <c r="B13" t="s">
        <v>49</v>
      </c>
      <c r="C13" t="s">
        <v>50</v>
      </c>
      <c r="D13" s="1">
        <v>27787</v>
      </c>
      <c r="E13" s="1">
        <v>40562</v>
      </c>
      <c r="H13" t="s">
        <v>10</v>
      </c>
      <c r="I13">
        <v>64000</v>
      </c>
      <c r="J13" t="s">
        <v>330</v>
      </c>
      <c r="K13" t="s">
        <v>11</v>
      </c>
      <c r="L13" t="s">
        <v>361</v>
      </c>
      <c r="M13" t="s">
        <v>332</v>
      </c>
      <c r="N13" t="s">
        <v>343</v>
      </c>
      <c r="O13">
        <v>3</v>
      </c>
      <c r="P13">
        <v>5</v>
      </c>
      <c r="R13" t="s">
        <v>334</v>
      </c>
      <c r="S13">
        <v>35</v>
      </c>
      <c r="T13" t="s">
        <v>362</v>
      </c>
      <c r="U13" t="s">
        <v>336</v>
      </c>
      <c r="W13">
        <v>3000</v>
      </c>
      <c r="X13">
        <v>11</v>
      </c>
      <c r="Y13">
        <v>183</v>
      </c>
    </row>
    <row r="14" spans="1:25" hidden="1" x14ac:dyDescent="0.25">
      <c r="A14">
        <v>1109</v>
      </c>
      <c r="B14" t="s">
        <v>51</v>
      </c>
      <c r="C14" t="s">
        <v>52</v>
      </c>
      <c r="D14" s="1">
        <v>28820</v>
      </c>
      <c r="E14" s="1">
        <v>41030</v>
      </c>
      <c r="H14" t="s">
        <v>18</v>
      </c>
      <c r="I14">
        <v>51000</v>
      </c>
      <c r="J14" t="s">
        <v>363</v>
      </c>
      <c r="K14" t="s">
        <v>19</v>
      </c>
      <c r="L14" t="s">
        <v>364</v>
      </c>
      <c r="M14" t="s">
        <v>332</v>
      </c>
      <c r="N14" t="s">
        <v>343</v>
      </c>
      <c r="O14">
        <v>3</v>
      </c>
      <c r="P14">
        <v>4</v>
      </c>
      <c r="R14" t="s">
        <v>334</v>
      </c>
      <c r="S14">
        <v>40</v>
      </c>
      <c r="T14" t="s">
        <v>365</v>
      </c>
      <c r="U14" t="s">
        <v>336</v>
      </c>
      <c r="W14">
        <v>1906.5</v>
      </c>
      <c r="X14">
        <v>11</v>
      </c>
      <c r="Y14">
        <v>273</v>
      </c>
    </row>
    <row r="15" spans="1:25" hidden="1" x14ac:dyDescent="0.25">
      <c r="A15">
        <v>1110</v>
      </c>
      <c r="B15" t="s">
        <v>53</v>
      </c>
      <c r="C15" t="s">
        <v>54</v>
      </c>
      <c r="D15" s="1">
        <v>30005</v>
      </c>
      <c r="E15" s="1">
        <v>40954</v>
      </c>
      <c r="H15" t="s">
        <v>14</v>
      </c>
      <c r="I15">
        <v>25000</v>
      </c>
      <c r="J15" t="s">
        <v>337</v>
      </c>
      <c r="K15" t="s">
        <v>15</v>
      </c>
      <c r="L15" t="s">
        <v>354</v>
      </c>
      <c r="M15" t="s">
        <v>339</v>
      </c>
      <c r="N15" t="s">
        <v>343</v>
      </c>
      <c r="O15">
        <v>0</v>
      </c>
      <c r="P15">
        <v>3</v>
      </c>
      <c r="R15" t="s">
        <v>334</v>
      </c>
      <c r="S15">
        <v>35</v>
      </c>
      <c r="T15" t="s">
        <v>366</v>
      </c>
      <c r="U15" t="s">
        <v>336</v>
      </c>
      <c r="W15">
        <v>2076.5</v>
      </c>
      <c r="X15">
        <v>8</v>
      </c>
    </row>
    <row r="16" spans="1:25" hidden="1" x14ac:dyDescent="0.25">
      <c r="A16">
        <v>1116</v>
      </c>
      <c r="B16" t="s">
        <v>55</v>
      </c>
      <c r="C16" t="s">
        <v>56</v>
      </c>
      <c r="D16" s="1">
        <v>30250</v>
      </c>
      <c r="E16" s="1">
        <v>38640</v>
      </c>
      <c r="H16" t="s">
        <v>34</v>
      </c>
      <c r="I16">
        <v>13200</v>
      </c>
      <c r="J16" t="s">
        <v>353</v>
      </c>
      <c r="K16" t="s">
        <v>35</v>
      </c>
      <c r="L16" t="s">
        <v>354</v>
      </c>
      <c r="M16" t="s">
        <v>332</v>
      </c>
      <c r="N16" t="s">
        <v>343</v>
      </c>
      <c r="O16">
        <v>2</v>
      </c>
      <c r="P16">
        <v>3</v>
      </c>
      <c r="R16" t="s">
        <v>355</v>
      </c>
      <c r="S16">
        <v>40</v>
      </c>
      <c r="W16">
        <v>5746.01</v>
      </c>
    </row>
    <row r="17" spans="1:25" hidden="1" x14ac:dyDescent="0.25">
      <c r="A17">
        <v>1117</v>
      </c>
      <c r="B17" t="s">
        <v>24</v>
      </c>
      <c r="C17" t="s">
        <v>56</v>
      </c>
      <c r="D17" s="1">
        <v>28872</v>
      </c>
      <c r="E17" s="1">
        <v>37997</v>
      </c>
      <c r="H17" t="s">
        <v>22</v>
      </c>
      <c r="I17">
        <v>55000</v>
      </c>
      <c r="J17" t="s">
        <v>344</v>
      </c>
      <c r="K17" t="s">
        <v>23</v>
      </c>
      <c r="L17" t="s">
        <v>354</v>
      </c>
      <c r="M17" t="s">
        <v>339</v>
      </c>
      <c r="N17" t="s">
        <v>343</v>
      </c>
      <c r="O17">
        <v>0</v>
      </c>
      <c r="P17">
        <v>3</v>
      </c>
      <c r="R17" t="s">
        <v>355</v>
      </c>
      <c r="S17">
        <v>40</v>
      </c>
      <c r="W17">
        <v>7836.39</v>
      </c>
    </row>
    <row r="18" spans="1:25" hidden="1" x14ac:dyDescent="0.25">
      <c r="A18">
        <v>1121</v>
      </c>
      <c r="B18" t="s">
        <v>57</v>
      </c>
      <c r="C18" t="s">
        <v>58</v>
      </c>
      <c r="D18" s="1">
        <v>29753</v>
      </c>
      <c r="E18" s="1">
        <v>40338</v>
      </c>
      <c r="H18" t="s">
        <v>59</v>
      </c>
      <c r="I18">
        <v>31000</v>
      </c>
      <c r="J18" t="s">
        <v>367</v>
      </c>
      <c r="K18" t="s">
        <v>60</v>
      </c>
      <c r="L18" t="s">
        <v>354</v>
      </c>
      <c r="M18" t="s">
        <v>332</v>
      </c>
      <c r="N18" t="s">
        <v>343</v>
      </c>
      <c r="O18">
        <v>1</v>
      </c>
      <c r="P18">
        <v>3</v>
      </c>
      <c r="R18" t="s">
        <v>334</v>
      </c>
      <c r="S18">
        <v>35</v>
      </c>
      <c r="T18" t="s">
        <v>368</v>
      </c>
      <c r="U18" t="s">
        <v>369</v>
      </c>
      <c r="V18" s="1">
        <v>41030</v>
      </c>
      <c r="W18">
        <v>3925</v>
      </c>
      <c r="X18">
        <v>11</v>
      </c>
    </row>
    <row r="19" spans="1:25" hidden="1" x14ac:dyDescent="0.25">
      <c r="A19">
        <v>1127</v>
      </c>
      <c r="B19" t="s">
        <v>61</v>
      </c>
      <c r="C19" t="s">
        <v>62</v>
      </c>
      <c r="D19" s="1">
        <v>29968</v>
      </c>
      <c r="E19" s="1">
        <v>37629</v>
      </c>
      <c r="H19" t="s">
        <v>59</v>
      </c>
      <c r="I19">
        <v>31000</v>
      </c>
      <c r="J19" t="s">
        <v>367</v>
      </c>
      <c r="K19" t="s">
        <v>60</v>
      </c>
      <c r="L19" t="s">
        <v>338</v>
      </c>
      <c r="M19" t="s">
        <v>332</v>
      </c>
      <c r="N19" t="s">
        <v>333</v>
      </c>
      <c r="O19">
        <v>0</v>
      </c>
      <c r="P19">
        <v>1</v>
      </c>
      <c r="R19" t="s">
        <v>334</v>
      </c>
      <c r="S19">
        <v>35</v>
      </c>
      <c r="T19" t="s">
        <v>366</v>
      </c>
      <c r="U19" t="s">
        <v>336</v>
      </c>
      <c r="W19">
        <v>2076.5</v>
      </c>
      <c r="X19">
        <v>10</v>
      </c>
    </row>
    <row r="20" spans="1:25" hidden="1" x14ac:dyDescent="0.25">
      <c r="A20">
        <v>1129</v>
      </c>
      <c r="B20" t="s">
        <v>63</v>
      </c>
      <c r="C20" t="s">
        <v>64</v>
      </c>
      <c r="D20" s="1">
        <v>25336</v>
      </c>
      <c r="E20" s="1">
        <v>35556</v>
      </c>
      <c r="H20" t="s">
        <v>18</v>
      </c>
      <c r="I20">
        <v>51020</v>
      </c>
      <c r="J20" t="s">
        <v>341</v>
      </c>
      <c r="K20" t="s">
        <v>19</v>
      </c>
      <c r="L20" t="s">
        <v>364</v>
      </c>
      <c r="M20" t="s">
        <v>339</v>
      </c>
      <c r="N20" t="s">
        <v>333</v>
      </c>
      <c r="O20">
        <v>0</v>
      </c>
      <c r="P20">
        <v>1</v>
      </c>
      <c r="R20" t="s">
        <v>334</v>
      </c>
      <c r="S20">
        <v>40</v>
      </c>
      <c r="T20" t="s">
        <v>362</v>
      </c>
      <c r="U20" t="s">
        <v>336</v>
      </c>
      <c r="W20">
        <v>3000</v>
      </c>
      <c r="X20">
        <v>9</v>
      </c>
    </row>
    <row r="21" spans="1:25" hidden="1" x14ac:dyDescent="0.25">
      <c r="A21">
        <v>1134</v>
      </c>
      <c r="B21" t="s">
        <v>20</v>
      </c>
      <c r="C21" t="s">
        <v>65</v>
      </c>
      <c r="D21" s="1">
        <v>25256</v>
      </c>
      <c r="E21" s="1">
        <v>37666</v>
      </c>
      <c r="H21" t="s">
        <v>44</v>
      </c>
      <c r="I21">
        <v>65000</v>
      </c>
      <c r="J21" t="s">
        <v>358</v>
      </c>
      <c r="K21" t="s">
        <v>45</v>
      </c>
      <c r="L21" t="s">
        <v>364</v>
      </c>
      <c r="M21" t="s">
        <v>332</v>
      </c>
      <c r="N21" t="s">
        <v>343</v>
      </c>
      <c r="O21">
        <v>0</v>
      </c>
      <c r="P21">
        <v>5</v>
      </c>
      <c r="R21" t="s">
        <v>334</v>
      </c>
      <c r="S21">
        <v>40</v>
      </c>
      <c r="T21" t="s">
        <v>357</v>
      </c>
      <c r="U21" t="s">
        <v>336</v>
      </c>
      <c r="W21">
        <v>2252.5</v>
      </c>
      <c r="X21">
        <v>11</v>
      </c>
    </row>
    <row r="22" spans="1:25" hidden="1" x14ac:dyDescent="0.25">
      <c r="A22">
        <v>1141</v>
      </c>
      <c r="B22" t="s">
        <v>66</v>
      </c>
      <c r="C22" t="s">
        <v>67</v>
      </c>
      <c r="D22" s="1">
        <v>31692</v>
      </c>
      <c r="E22" s="1">
        <v>40814</v>
      </c>
      <c r="H22" t="s">
        <v>18</v>
      </c>
      <c r="I22">
        <v>51000</v>
      </c>
      <c r="J22" t="s">
        <v>363</v>
      </c>
      <c r="K22" t="s">
        <v>19</v>
      </c>
      <c r="L22" t="s">
        <v>370</v>
      </c>
      <c r="M22" t="s">
        <v>332</v>
      </c>
      <c r="N22" t="s">
        <v>343</v>
      </c>
      <c r="O22">
        <v>4</v>
      </c>
      <c r="P22">
        <v>5</v>
      </c>
      <c r="R22" t="s">
        <v>334</v>
      </c>
      <c r="S22">
        <v>35</v>
      </c>
      <c r="T22" t="s">
        <v>357</v>
      </c>
      <c r="U22" t="s">
        <v>336</v>
      </c>
      <c r="W22">
        <v>2252.5</v>
      </c>
      <c r="X22">
        <v>9</v>
      </c>
      <c r="Y22">
        <v>113</v>
      </c>
    </row>
    <row r="23" spans="1:25" hidden="1" x14ac:dyDescent="0.25">
      <c r="A23">
        <v>1142</v>
      </c>
      <c r="B23" t="s">
        <v>68</v>
      </c>
      <c r="C23" t="s">
        <v>69</v>
      </c>
      <c r="D23" s="1">
        <v>26792</v>
      </c>
      <c r="E23" s="1">
        <v>36647</v>
      </c>
      <c r="H23" t="s">
        <v>30</v>
      </c>
      <c r="I23">
        <v>49000</v>
      </c>
      <c r="J23" t="s">
        <v>349</v>
      </c>
      <c r="K23" t="s">
        <v>31</v>
      </c>
      <c r="L23" t="s">
        <v>364</v>
      </c>
      <c r="M23" t="s">
        <v>339</v>
      </c>
      <c r="N23" t="s">
        <v>343</v>
      </c>
      <c r="O23">
        <v>2</v>
      </c>
      <c r="P23">
        <v>3</v>
      </c>
      <c r="R23" t="s">
        <v>334</v>
      </c>
      <c r="S23">
        <v>40</v>
      </c>
      <c r="T23" t="s">
        <v>348</v>
      </c>
      <c r="U23" t="s">
        <v>336</v>
      </c>
      <c r="W23">
        <v>1952.5</v>
      </c>
      <c r="X23">
        <v>9</v>
      </c>
    </row>
    <row r="24" spans="1:25" hidden="1" x14ac:dyDescent="0.25">
      <c r="A24">
        <v>1147</v>
      </c>
      <c r="B24" t="s">
        <v>70</v>
      </c>
      <c r="C24" t="s">
        <v>71</v>
      </c>
      <c r="D24" s="1">
        <v>30748</v>
      </c>
      <c r="E24" s="1">
        <v>40969</v>
      </c>
      <c r="H24" t="s">
        <v>38</v>
      </c>
      <c r="I24">
        <v>41000</v>
      </c>
      <c r="J24" t="s">
        <v>356</v>
      </c>
      <c r="K24" t="s">
        <v>39</v>
      </c>
      <c r="L24" t="s">
        <v>342</v>
      </c>
      <c r="M24" t="s">
        <v>339</v>
      </c>
      <c r="N24" t="s">
        <v>343</v>
      </c>
      <c r="O24">
        <v>3</v>
      </c>
      <c r="P24">
        <v>4</v>
      </c>
      <c r="R24" t="s">
        <v>334</v>
      </c>
      <c r="S24">
        <v>40</v>
      </c>
      <c r="T24" t="s">
        <v>365</v>
      </c>
      <c r="U24" t="s">
        <v>336</v>
      </c>
      <c r="W24">
        <v>1906.5</v>
      </c>
      <c r="X24">
        <v>10</v>
      </c>
      <c r="Y24">
        <v>132</v>
      </c>
    </row>
    <row r="25" spans="1:25" hidden="1" x14ac:dyDescent="0.25">
      <c r="A25">
        <v>1148</v>
      </c>
      <c r="B25" t="s">
        <v>57</v>
      </c>
      <c r="C25" t="s">
        <v>72</v>
      </c>
      <c r="D25" s="1">
        <v>29156</v>
      </c>
      <c r="E25" s="1">
        <v>36092</v>
      </c>
      <c r="H25" t="s">
        <v>14</v>
      </c>
      <c r="I25">
        <v>25000</v>
      </c>
      <c r="J25" t="s">
        <v>337</v>
      </c>
      <c r="K25" t="s">
        <v>15</v>
      </c>
      <c r="L25" t="s">
        <v>338</v>
      </c>
      <c r="M25" t="s">
        <v>332</v>
      </c>
      <c r="N25" t="s">
        <v>343</v>
      </c>
      <c r="O25">
        <v>5</v>
      </c>
      <c r="P25">
        <v>5</v>
      </c>
      <c r="R25" t="s">
        <v>334</v>
      </c>
      <c r="S25">
        <v>40</v>
      </c>
      <c r="T25" t="s">
        <v>371</v>
      </c>
      <c r="U25" t="s">
        <v>372</v>
      </c>
      <c r="W25">
        <v>4064</v>
      </c>
      <c r="X25">
        <v>8</v>
      </c>
    </row>
    <row r="26" spans="1:25" hidden="1" x14ac:dyDescent="0.25">
      <c r="A26">
        <v>1159</v>
      </c>
      <c r="B26" t="s">
        <v>40</v>
      </c>
      <c r="C26" t="s">
        <v>73</v>
      </c>
      <c r="D26" s="1">
        <v>30557</v>
      </c>
      <c r="E26" s="1">
        <v>38582</v>
      </c>
      <c r="F26" s="1">
        <v>41304</v>
      </c>
      <c r="H26" t="s">
        <v>30</v>
      </c>
      <c r="I26">
        <v>48000</v>
      </c>
      <c r="J26" t="s">
        <v>349</v>
      </c>
      <c r="K26" t="s">
        <v>74</v>
      </c>
      <c r="L26" t="s">
        <v>373</v>
      </c>
      <c r="M26" t="s">
        <v>339</v>
      </c>
      <c r="N26" t="s">
        <v>333</v>
      </c>
      <c r="O26">
        <v>0</v>
      </c>
      <c r="P26">
        <v>1</v>
      </c>
      <c r="Q26">
        <v>60</v>
      </c>
      <c r="R26" t="s">
        <v>334</v>
      </c>
      <c r="S26">
        <v>40</v>
      </c>
      <c r="T26" t="s">
        <v>340</v>
      </c>
      <c r="U26" t="s">
        <v>336</v>
      </c>
      <c r="W26">
        <v>2023.5</v>
      </c>
      <c r="X26">
        <v>11</v>
      </c>
    </row>
    <row r="27" spans="1:25" hidden="1" x14ac:dyDescent="0.25">
      <c r="A27">
        <v>1160</v>
      </c>
      <c r="B27" t="s">
        <v>12</v>
      </c>
      <c r="C27" t="s">
        <v>75</v>
      </c>
      <c r="D27" s="1">
        <v>30309</v>
      </c>
      <c r="E27" s="1">
        <v>38339</v>
      </c>
      <c r="H27" t="s">
        <v>18</v>
      </c>
      <c r="I27">
        <v>51000</v>
      </c>
      <c r="J27" t="s">
        <v>363</v>
      </c>
      <c r="K27" t="s">
        <v>19</v>
      </c>
      <c r="L27" t="s">
        <v>370</v>
      </c>
      <c r="M27" t="s">
        <v>339</v>
      </c>
      <c r="N27" t="s">
        <v>343</v>
      </c>
      <c r="O27">
        <v>2</v>
      </c>
      <c r="P27">
        <v>5</v>
      </c>
      <c r="R27" t="s">
        <v>334</v>
      </c>
      <c r="S27">
        <v>40</v>
      </c>
      <c r="T27" t="s">
        <v>374</v>
      </c>
      <c r="U27" t="s">
        <v>336</v>
      </c>
      <c r="W27">
        <v>1982.5</v>
      </c>
      <c r="X27">
        <v>9</v>
      </c>
      <c r="Y27">
        <v>206</v>
      </c>
    </row>
    <row r="28" spans="1:25" hidden="1" x14ac:dyDescent="0.25">
      <c r="A28">
        <v>1161</v>
      </c>
      <c r="B28" t="s">
        <v>32</v>
      </c>
      <c r="C28" t="s">
        <v>76</v>
      </c>
      <c r="D28" s="1">
        <v>23931</v>
      </c>
      <c r="E28" s="1">
        <v>35246</v>
      </c>
      <c r="H28" t="s">
        <v>34</v>
      </c>
      <c r="I28">
        <v>13200</v>
      </c>
      <c r="J28" t="s">
        <v>353</v>
      </c>
      <c r="K28" t="s">
        <v>35</v>
      </c>
      <c r="L28" t="s">
        <v>375</v>
      </c>
      <c r="M28" t="s">
        <v>339</v>
      </c>
      <c r="N28" t="s">
        <v>343</v>
      </c>
      <c r="O28">
        <v>4</v>
      </c>
      <c r="P28">
        <v>4</v>
      </c>
      <c r="R28" t="s">
        <v>334</v>
      </c>
      <c r="S28">
        <v>40</v>
      </c>
      <c r="T28" t="s">
        <v>357</v>
      </c>
      <c r="U28" t="s">
        <v>336</v>
      </c>
      <c r="W28">
        <v>2252.5</v>
      </c>
      <c r="X28">
        <v>9</v>
      </c>
    </row>
    <row r="29" spans="1:25" hidden="1" x14ac:dyDescent="0.25">
      <c r="A29">
        <v>1162</v>
      </c>
      <c r="B29" t="s">
        <v>77</v>
      </c>
      <c r="C29" t="s">
        <v>78</v>
      </c>
      <c r="D29" s="1">
        <v>30082</v>
      </c>
      <c r="E29" s="1">
        <v>39937</v>
      </c>
      <c r="H29" t="s">
        <v>59</v>
      </c>
      <c r="I29">
        <v>31000</v>
      </c>
      <c r="J29" t="s">
        <v>367</v>
      </c>
      <c r="K29" t="s">
        <v>60</v>
      </c>
      <c r="L29" t="s">
        <v>354</v>
      </c>
      <c r="M29" t="s">
        <v>332</v>
      </c>
      <c r="N29" t="s">
        <v>343</v>
      </c>
      <c r="O29">
        <v>3</v>
      </c>
      <c r="P29">
        <v>5</v>
      </c>
      <c r="R29" t="s">
        <v>355</v>
      </c>
      <c r="S29">
        <v>40</v>
      </c>
      <c r="W29">
        <v>5850.91</v>
      </c>
    </row>
    <row r="30" spans="1:25" hidden="1" x14ac:dyDescent="0.25">
      <c r="A30">
        <v>1175</v>
      </c>
      <c r="B30" t="s">
        <v>57</v>
      </c>
      <c r="C30" t="s">
        <v>79</v>
      </c>
      <c r="D30" s="1">
        <v>33280</v>
      </c>
      <c r="E30" s="1">
        <v>41061</v>
      </c>
      <c r="H30" t="s">
        <v>18</v>
      </c>
      <c r="I30">
        <v>51000</v>
      </c>
      <c r="J30" t="s">
        <v>363</v>
      </c>
      <c r="K30" t="s">
        <v>19</v>
      </c>
      <c r="L30" t="s">
        <v>376</v>
      </c>
      <c r="M30" t="s">
        <v>332</v>
      </c>
      <c r="N30" t="s">
        <v>333</v>
      </c>
      <c r="O30">
        <v>0</v>
      </c>
      <c r="P30">
        <v>1</v>
      </c>
      <c r="R30" t="s">
        <v>334</v>
      </c>
      <c r="S30">
        <v>35</v>
      </c>
      <c r="T30" t="s">
        <v>366</v>
      </c>
      <c r="U30" t="s">
        <v>336</v>
      </c>
      <c r="W30">
        <v>2076.5</v>
      </c>
      <c r="X30">
        <v>9</v>
      </c>
    </row>
    <row r="31" spans="1:25" hidden="1" x14ac:dyDescent="0.25">
      <c r="A31">
        <v>1176</v>
      </c>
      <c r="B31" t="s">
        <v>80</v>
      </c>
      <c r="C31" t="s">
        <v>81</v>
      </c>
      <c r="D31" s="1">
        <v>28494</v>
      </c>
      <c r="E31" s="1">
        <v>39809</v>
      </c>
      <c r="H31" t="s">
        <v>10</v>
      </c>
      <c r="I31">
        <v>64000</v>
      </c>
      <c r="J31" t="s">
        <v>330</v>
      </c>
      <c r="K31" t="s">
        <v>11</v>
      </c>
      <c r="L31" t="s">
        <v>376</v>
      </c>
      <c r="M31" t="s">
        <v>339</v>
      </c>
      <c r="N31" t="s">
        <v>333</v>
      </c>
      <c r="O31">
        <v>0</v>
      </c>
      <c r="P31">
        <v>1</v>
      </c>
      <c r="R31" t="s">
        <v>334</v>
      </c>
      <c r="S31">
        <v>40</v>
      </c>
      <c r="T31" t="s">
        <v>366</v>
      </c>
      <c r="U31" t="s">
        <v>336</v>
      </c>
      <c r="W31">
        <v>2076.5</v>
      </c>
      <c r="X31">
        <v>8</v>
      </c>
      <c r="Y31">
        <v>65</v>
      </c>
    </row>
    <row r="32" spans="1:25" hidden="1" x14ac:dyDescent="0.25">
      <c r="A32">
        <v>1177</v>
      </c>
      <c r="B32" t="s">
        <v>36</v>
      </c>
      <c r="C32" t="s">
        <v>82</v>
      </c>
      <c r="D32" s="1">
        <v>29375</v>
      </c>
      <c r="E32" s="1">
        <v>38131</v>
      </c>
      <c r="H32" t="s">
        <v>30</v>
      </c>
      <c r="I32">
        <v>49000</v>
      </c>
      <c r="J32" t="s">
        <v>349</v>
      </c>
      <c r="K32" t="s">
        <v>31</v>
      </c>
      <c r="L32" t="s">
        <v>377</v>
      </c>
      <c r="M32" t="s">
        <v>339</v>
      </c>
      <c r="N32" t="s">
        <v>333</v>
      </c>
      <c r="O32">
        <v>0</v>
      </c>
      <c r="P32">
        <v>1</v>
      </c>
      <c r="R32" t="s">
        <v>355</v>
      </c>
      <c r="S32">
        <v>40</v>
      </c>
      <c r="W32">
        <v>5436.63</v>
      </c>
    </row>
    <row r="33" spans="1:25" hidden="1" x14ac:dyDescent="0.25">
      <c r="A33">
        <v>1178</v>
      </c>
      <c r="B33" t="s">
        <v>57</v>
      </c>
      <c r="C33" t="s">
        <v>83</v>
      </c>
      <c r="D33" s="1">
        <v>29008</v>
      </c>
      <c r="E33" s="1">
        <v>38129</v>
      </c>
      <c r="H33" t="s">
        <v>26</v>
      </c>
      <c r="I33">
        <v>21000</v>
      </c>
      <c r="J33" t="s">
        <v>378</v>
      </c>
      <c r="K33" t="s">
        <v>27</v>
      </c>
      <c r="L33" t="s">
        <v>345</v>
      </c>
      <c r="M33" t="s">
        <v>332</v>
      </c>
      <c r="N33" t="s">
        <v>379</v>
      </c>
      <c r="O33">
        <v>0</v>
      </c>
      <c r="P33">
        <v>1</v>
      </c>
      <c r="R33" t="s">
        <v>334</v>
      </c>
      <c r="S33">
        <v>20</v>
      </c>
      <c r="T33" t="s">
        <v>374</v>
      </c>
      <c r="U33" t="s">
        <v>336</v>
      </c>
      <c r="W33">
        <v>1982.5</v>
      </c>
      <c r="X33">
        <v>10</v>
      </c>
    </row>
    <row r="34" spans="1:25" hidden="1" x14ac:dyDescent="0.25">
      <c r="A34">
        <v>1181</v>
      </c>
      <c r="B34" t="s">
        <v>57</v>
      </c>
      <c r="C34" t="s">
        <v>84</v>
      </c>
      <c r="D34" s="1">
        <v>30044</v>
      </c>
      <c r="E34" s="1">
        <v>40264</v>
      </c>
      <c r="F34" s="1">
        <v>41175</v>
      </c>
      <c r="H34" t="s">
        <v>18</v>
      </c>
      <c r="I34">
        <v>51020</v>
      </c>
      <c r="J34" t="s">
        <v>341</v>
      </c>
      <c r="K34" t="s">
        <v>19</v>
      </c>
      <c r="L34" t="s">
        <v>380</v>
      </c>
      <c r="M34" t="s">
        <v>332</v>
      </c>
      <c r="N34" t="s">
        <v>333</v>
      </c>
      <c r="O34">
        <v>0</v>
      </c>
      <c r="P34">
        <v>1</v>
      </c>
      <c r="R34" t="s">
        <v>334</v>
      </c>
      <c r="S34">
        <v>35</v>
      </c>
      <c r="T34" t="s">
        <v>381</v>
      </c>
      <c r="U34" t="s">
        <v>336</v>
      </c>
      <c r="W34">
        <v>1929.5</v>
      </c>
      <c r="X34">
        <v>11</v>
      </c>
      <c r="Y34">
        <v>63</v>
      </c>
    </row>
    <row r="35" spans="1:25" hidden="1" x14ac:dyDescent="0.25">
      <c r="A35">
        <v>1183</v>
      </c>
      <c r="B35" t="s">
        <v>16</v>
      </c>
      <c r="C35" t="s">
        <v>85</v>
      </c>
      <c r="D35" s="1">
        <v>31714</v>
      </c>
      <c r="E35" s="1">
        <v>39012</v>
      </c>
      <c r="H35" t="s">
        <v>10</v>
      </c>
      <c r="I35">
        <v>64000</v>
      </c>
      <c r="J35" t="s">
        <v>330</v>
      </c>
      <c r="K35" t="s">
        <v>11</v>
      </c>
      <c r="L35" t="s">
        <v>376</v>
      </c>
      <c r="M35" t="s">
        <v>332</v>
      </c>
      <c r="N35" t="s">
        <v>333</v>
      </c>
      <c r="O35">
        <v>0</v>
      </c>
      <c r="P35">
        <v>1</v>
      </c>
      <c r="R35" t="s">
        <v>334</v>
      </c>
      <c r="S35">
        <v>35</v>
      </c>
      <c r="T35" t="s">
        <v>348</v>
      </c>
      <c r="U35" t="s">
        <v>336</v>
      </c>
      <c r="W35">
        <v>1952.5</v>
      </c>
      <c r="X35">
        <v>10</v>
      </c>
    </row>
    <row r="36" spans="1:25" hidden="1" x14ac:dyDescent="0.25">
      <c r="A36">
        <v>1186</v>
      </c>
      <c r="B36" t="s">
        <v>66</v>
      </c>
      <c r="C36" t="s">
        <v>86</v>
      </c>
      <c r="D36" s="1">
        <v>33761</v>
      </c>
      <c r="E36" s="1">
        <v>39962</v>
      </c>
      <c r="H36" t="s">
        <v>26</v>
      </c>
      <c r="I36">
        <v>21000</v>
      </c>
      <c r="J36" t="s">
        <v>378</v>
      </c>
      <c r="K36" t="s">
        <v>27</v>
      </c>
      <c r="L36" t="s">
        <v>382</v>
      </c>
      <c r="M36" t="s">
        <v>332</v>
      </c>
      <c r="N36" t="s">
        <v>343</v>
      </c>
      <c r="O36">
        <v>3</v>
      </c>
      <c r="P36">
        <v>5</v>
      </c>
      <c r="R36" t="s">
        <v>334</v>
      </c>
      <c r="S36">
        <v>35</v>
      </c>
      <c r="T36" t="s">
        <v>351</v>
      </c>
      <c r="U36" t="s">
        <v>372</v>
      </c>
      <c r="W36">
        <v>3435</v>
      </c>
      <c r="X36">
        <v>10</v>
      </c>
    </row>
    <row r="37" spans="1:25" hidden="1" x14ac:dyDescent="0.25">
      <c r="A37">
        <v>1188</v>
      </c>
      <c r="B37" t="s">
        <v>87</v>
      </c>
      <c r="C37" t="s">
        <v>88</v>
      </c>
      <c r="D37" s="1">
        <v>30106</v>
      </c>
      <c r="E37" s="1">
        <v>41030</v>
      </c>
      <c r="H37" t="s">
        <v>10</v>
      </c>
      <c r="I37">
        <v>64000</v>
      </c>
      <c r="J37" t="s">
        <v>330</v>
      </c>
      <c r="K37" t="s">
        <v>11</v>
      </c>
      <c r="L37" t="s">
        <v>376</v>
      </c>
      <c r="M37" t="s">
        <v>332</v>
      </c>
      <c r="N37" t="s">
        <v>333</v>
      </c>
      <c r="O37">
        <v>0</v>
      </c>
      <c r="P37">
        <v>1</v>
      </c>
      <c r="R37" t="s">
        <v>334</v>
      </c>
      <c r="S37">
        <v>35</v>
      </c>
      <c r="T37" t="s">
        <v>383</v>
      </c>
      <c r="U37" t="s">
        <v>336</v>
      </c>
      <c r="W37">
        <v>2676</v>
      </c>
      <c r="X37">
        <v>11</v>
      </c>
    </row>
    <row r="38" spans="1:25" hidden="1" x14ac:dyDescent="0.25">
      <c r="A38">
        <v>1193</v>
      </c>
      <c r="B38" t="s">
        <v>89</v>
      </c>
      <c r="C38" t="s">
        <v>90</v>
      </c>
      <c r="D38" s="1">
        <v>29536</v>
      </c>
      <c r="E38" s="1">
        <v>40854</v>
      </c>
      <c r="H38" t="s">
        <v>26</v>
      </c>
      <c r="I38">
        <v>21000</v>
      </c>
      <c r="J38" t="s">
        <v>378</v>
      </c>
      <c r="K38" t="s">
        <v>27</v>
      </c>
      <c r="L38" t="s">
        <v>345</v>
      </c>
      <c r="M38" t="s">
        <v>332</v>
      </c>
      <c r="N38" t="s">
        <v>343</v>
      </c>
      <c r="O38">
        <v>2</v>
      </c>
      <c r="P38">
        <v>4</v>
      </c>
      <c r="R38" t="s">
        <v>334</v>
      </c>
      <c r="S38">
        <v>40</v>
      </c>
      <c r="T38" t="s">
        <v>340</v>
      </c>
      <c r="U38" t="s">
        <v>336</v>
      </c>
      <c r="W38">
        <v>2023.5</v>
      </c>
      <c r="X38">
        <v>9</v>
      </c>
    </row>
    <row r="39" spans="1:25" hidden="1" x14ac:dyDescent="0.25">
      <c r="A39">
        <v>1194</v>
      </c>
      <c r="B39" t="s">
        <v>91</v>
      </c>
      <c r="C39" t="s">
        <v>92</v>
      </c>
      <c r="D39" s="1">
        <v>33191</v>
      </c>
      <c r="E39" s="1">
        <v>40489</v>
      </c>
      <c r="H39" t="s">
        <v>18</v>
      </c>
      <c r="I39">
        <v>51000</v>
      </c>
      <c r="J39" t="s">
        <v>363</v>
      </c>
      <c r="K39" t="s">
        <v>19</v>
      </c>
      <c r="L39" t="s">
        <v>354</v>
      </c>
      <c r="M39" t="s">
        <v>339</v>
      </c>
      <c r="N39" t="s">
        <v>343</v>
      </c>
      <c r="O39">
        <v>0</v>
      </c>
      <c r="P39">
        <v>4</v>
      </c>
      <c r="R39" t="s">
        <v>355</v>
      </c>
      <c r="S39">
        <v>40</v>
      </c>
      <c r="W39">
        <v>5085.8500000000004</v>
      </c>
    </row>
    <row r="40" spans="1:25" hidden="1" x14ac:dyDescent="0.25">
      <c r="A40">
        <v>1197</v>
      </c>
      <c r="B40" t="s">
        <v>57</v>
      </c>
      <c r="C40" t="s">
        <v>93</v>
      </c>
      <c r="D40" s="1">
        <v>29233</v>
      </c>
      <c r="E40" s="1">
        <v>36164</v>
      </c>
      <c r="H40" t="s">
        <v>18</v>
      </c>
      <c r="I40">
        <v>51000</v>
      </c>
      <c r="J40" t="s">
        <v>363</v>
      </c>
      <c r="K40" t="s">
        <v>19</v>
      </c>
      <c r="L40" t="s">
        <v>331</v>
      </c>
      <c r="M40" t="s">
        <v>332</v>
      </c>
      <c r="N40" t="s">
        <v>343</v>
      </c>
      <c r="O40">
        <v>0</v>
      </c>
      <c r="P40">
        <v>4</v>
      </c>
      <c r="R40" t="s">
        <v>334</v>
      </c>
      <c r="S40">
        <v>25</v>
      </c>
      <c r="T40" t="s">
        <v>371</v>
      </c>
      <c r="U40" t="s">
        <v>372</v>
      </c>
      <c r="W40">
        <v>4064</v>
      </c>
      <c r="X40">
        <v>11</v>
      </c>
    </row>
    <row r="41" spans="1:25" hidden="1" x14ac:dyDescent="0.25">
      <c r="A41">
        <v>1198</v>
      </c>
      <c r="B41" t="s">
        <v>94</v>
      </c>
      <c r="C41" t="s">
        <v>95</v>
      </c>
      <c r="D41" s="1">
        <v>27911</v>
      </c>
      <c r="E41" s="1">
        <v>37401</v>
      </c>
      <c r="H41" t="s">
        <v>18</v>
      </c>
      <c r="I41">
        <v>51000</v>
      </c>
      <c r="J41" t="s">
        <v>363</v>
      </c>
      <c r="K41" t="s">
        <v>19</v>
      </c>
      <c r="L41" t="s">
        <v>361</v>
      </c>
      <c r="M41" t="s">
        <v>332</v>
      </c>
      <c r="N41" t="s">
        <v>343</v>
      </c>
      <c r="O41">
        <v>1</v>
      </c>
      <c r="P41">
        <v>4</v>
      </c>
      <c r="R41" t="s">
        <v>334</v>
      </c>
      <c r="S41">
        <v>25</v>
      </c>
      <c r="T41" t="s">
        <v>384</v>
      </c>
      <c r="U41" t="s">
        <v>336</v>
      </c>
      <c r="W41">
        <v>2141.5</v>
      </c>
      <c r="X41">
        <v>12</v>
      </c>
    </row>
    <row r="42" spans="1:25" hidden="1" x14ac:dyDescent="0.25">
      <c r="A42">
        <v>1199</v>
      </c>
      <c r="B42" t="s">
        <v>32</v>
      </c>
      <c r="C42" t="s">
        <v>96</v>
      </c>
      <c r="D42" s="1">
        <v>31514</v>
      </c>
      <c r="E42" s="1">
        <v>38814</v>
      </c>
      <c r="H42" t="s">
        <v>26</v>
      </c>
      <c r="I42">
        <v>21000</v>
      </c>
      <c r="J42" t="s">
        <v>378</v>
      </c>
      <c r="K42" t="s">
        <v>27</v>
      </c>
      <c r="L42" t="s">
        <v>345</v>
      </c>
      <c r="M42" t="s">
        <v>339</v>
      </c>
      <c r="N42" t="s">
        <v>343</v>
      </c>
      <c r="O42">
        <v>2</v>
      </c>
      <c r="P42">
        <v>4</v>
      </c>
      <c r="R42" t="s">
        <v>334</v>
      </c>
      <c r="S42">
        <v>40</v>
      </c>
      <c r="T42" t="s">
        <v>351</v>
      </c>
      <c r="U42" t="s">
        <v>352</v>
      </c>
      <c r="V42" s="1">
        <v>40909</v>
      </c>
      <c r="W42">
        <v>3091.5</v>
      </c>
      <c r="X42">
        <v>12</v>
      </c>
      <c r="Y42">
        <v>221</v>
      </c>
    </row>
    <row r="43" spans="1:25" hidden="1" x14ac:dyDescent="0.25">
      <c r="A43">
        <v>1200</v>
      </c>
      <c r="B43" t="s">
        <v>97</v>
      </c>
      <c r="C43" t="s">
        <v>98</v>
      </c>
      <c r="D43" s="1">
        <v>29124</v>
      </c>
      <c r="E43" s="1">
        <v>38979</v>
      </c>
      <c r="H43" t="s">
        <v>14</v>
      </c>
      <c r="I43">
        <v>25000</v>
      </c>
      <c r="J43" t="s">
        <v>337</v>
      </c>
      <c r="K43" t="s">
        <v>15</v>
      </c>
      <c r="L43" t="s">
        <v>338</v>
      </c>
      <c r="M43" t="s">
        <v>332</v>
      </c>
      <c r="N43" t="s">
        <v>343</v>
      </c>
      <c r="O43">
        <v>2</v>
      </c>
      <c r="P43">
        <v>3</v>
      </c>
      <c r="R43" t="s">
        <v>334</v>
      </c>
      <c r="S43">
        <v>35</v>
      </c>
      <c r="T43" t="s">
        <v>351</v>
      </c>
      <c r="U43" t="s">
        <v>352</v>
      </c>
      <c r="V43" s="1">
        <v>40603</v>
      </c>
      <c r="W43">
        <v>3091.5</v>
      </c>
      <c r="X43">
        <v>12</v>
      </c>
    </row>
    <row r="44" spans="1:25" hidden="1" x14ac:dyDescent="0.25">
      <c r="A44">
        <v>1201</v>
      </c>
      <c r="B44" t="s">
        <v>99</v>
      </c>
      <c r="C44" t="s">
        <v>100</v>
      </c>
      <c r="D44" s="1">
        <v>33334</v>
      </c>
      <c r="E44" s="1">
        <v>41000</v>
      </c>
      <c r="H44" t="s">
        <v>18</v>
      </c>
      <c r="I44">
        <v>51020</v>
      </c>
      <c r="J44" t="s">
        <v>341</v>
      </c>
      <c r="K44" t="s">
        <v>19</v>
      </c>
      <c r="L44" t="s">
        <v>364</v>
      </c>
      <c r="M44" t="s">
        <v>339</v>
      </c>
      <c r="N44" t="s">
        <v>343</v>
      </c>
      <c r="O44">
        <v>2</v>
      </c>
      <c r="P44">
        <v>4</v>
      </c>
      <c r="R44" t="s">
        <v>334</v>
      </c>
      <c r="S44">
        <v>40</v>
      </c>
      <c r="T44" t="s">
        <v>384</v>
      </c>
      <c r="U44" t="s">
        <v>336</v>
      </c>
      <c r="W44">
        <v>2141.5</v>
      </c>
      <c r="X44">
        <v>9</v>
      </c>
    </row>
    <row r="45" spans="1:25" hidden="1" x14ac:dyDescent="0.25">
      <c r="A45">
        <v>1203</v>
      </c>
      <c r="B45" t="s">
        <v>101</v>
      </c>
      <c r="C45" t="s">
        <v>102</v>
      </c>
      <c r="D45" s="1">
        <v>28501</v>
      </c>
      <c r="E45" s="1">
        <v>40181</v>
      </c>
      <c r="H45" t="s">
        <v>14</v>
      </c>
      <c r="I45">
        <v>25000</v>
      </c>
      <c r="J45" t="s">
        <v>337</v>
      </c>
      <c r="K45" t="s">
        <v>15</v>
      </c>
      <c r="L45" t="s">
        <v>345</v>
      </c>
      <c r="M45" t="s">
        <v>339</v>
      </c>
      <c r="N45" t="s">
        <v>333</v>
      </c>
      <c r="O45">
        <v>0</v>
      </c>
      <c r="P45">
        <v>1</v>
      </c>
      <c r="R45" t="s">
        <v>334</v>
      </c>
      <c r="S45">
        <v>40</v>
      </c>
      <c r="T45" t="s">
        <v>371</v>
      </c>
      <c r="U45" t="s">
        <v>385</v>
      </c>
      <c r="V45" s="1">
        <v>41153</v>
      </c>
      <c r="W45">
        <v>3658</v>
      </c>
      <c r="X45">
        <v>11</v>
      </c>
    </row>
    <row r="46" spans="1:25" hidden="1" x14ac:dyDescent="0.25">
      <c r="A46">
        <v>1204</v>
      </c>
      <c r="B46" t="s">
        <v>49</v>
      </c>
      <c r="C46" t="s">
        <v>103</v>
      </c>
      <c r="D46" s="1">
        <v>34053</v>
      </c>
      <c r="E46" s="1">
        <v>40258</v>
      </c>
      <c r="H46" t="s">
        <v>10</v>
      </c>
      <c r="I46">
        <v>64000</v>
      </c>
      <c r="J46" t="s">
        <v>330</v>
      </c>
      <c r="K46" t="s">
        <v>11</v>
      </c>
      <c r="L46" t="s">
        <v>376</v>
      </c>
      <c r="M46" t="s">
        <v>332</v>
      </c>
      <c r="N46" t="s">
        <v>343</v>
      </c>
      <c r="O46">
        <v>1</v>
      </c>
      <c r="P46">
        <v>4</v>
      </c>
      <c r="Q46">
        <v>60</v>
      </c>
      <c r="R46" t="s">
        <v>334</v>
      </c>
      <c r="S46">
        <v>35</v>
      </c>
      <c r="T46" t="s">
        <v>368</v>
      </c>
      <c r="U46" t="s">
        <v>369</v>
      </c>
      <c r="V46" s="1">
        <v>40817</v>
      </c>
      <c r="W46">
        <v>3925</v>
      </c>
      <c r="X46">
        <v>9</v>
      </c>
    </row>
    <row r="47" spans="1:25" hidden="1" x14ac:dyDescent="0.25">
      <c r="A47">
        <v>1206</v>
      </c>
      <c r="B47" t="s">
        <v>104</v>
      </c>
      <c r="C47" t="s">
        <v>105</v>
      </c>
      <c r="D47" s="1">
        <v>28498</v>
      </c>
      <c r="E47" s="1">
        <v>37623</v>
      </c>
      <c r="H47" t="s">
        <v>14</v>
      </c>
      <c r="I47">
        <v>25000</v>
      </c>
      <c r="J47" t="s">
        <v>337</v>
      </c>
      <c r="K47" t="s">
        <v>15</v>
      </c>
      <c r="L47" t="s">
        <v>354</v>
      </c>
      <c r="M47" t="s">
        <v>339</v>
      </c>
      <c r="N47" t="s">
        <v>333</v>
      </c>
      <c r="O47">
        <v>0</v>
      </c>
      <c r="P47">
        <v>1</v>
      </c>
      <c r="R47" t="s">
        <v>334</v>
      </c>
      <c r="S47">
        <v>35</v>
      </c>
      <c r="T47" t="s">
        <v>371</v>
      </c>
      <c r="U47" t="s">
        <v>372</v>
      </c>
      <c r="W47">
        <v>4064</v>
      </c>
      <c r="X47">
        <v>11</v>
      </c>
      <c r="Y47">
        <v>99</v>
      </c>
    </row>
    <row r="48" spans="1:25" hidden="1" x14ac:dyDescent="0.25">
      <c r="A48">
        <v>1210</v>
      </c>
      <c r="B48" t="s">
        <v>106</v>
      </c>
      <c r="C48" t="s">
        <v>107</v>
      </c>
      <c r="D48" s="1">
        <v>28718</v>
      </c>
      <c r="E48" s="1">
        <v>38573</v>
      </c>
      <c r="H48" t="s">
        <v>10</v>
      </c>
      <c r="I48">
        <v>64000</v>
      </c>
      <c r="J48" t="s">
        <v>330</v>
      </c>
      <c r="K48" t="s">
        <v>11</v>
      </c>
      <c r="L48" t="s">
        <v>376</v>
      </c>
      <c r="M48" t="s">
        <v>332</v>
      </c>
      <c r="N48" t="s">
        <v>343</v>
      </c>
      <c r="O48">
        <v>3</v>
      </c>
      <c r="P48">
        <v>5</v>
      </c>
      <c r="R48" t="s">
        <v>334</v>
      </c>
      <c r="S48">
        <v>16</v>
      </c>
      <c r="T48" t="s">
        <v>340</v>
      </c>
      <c r="U48" t="s">
        <v>336</v>
      </c>
      <c r="W48">
        <v>2023.5</v>
      </c>
      <c r="X48">
        <v>11</v>
      </c>
    </row>
    <row r="49" spans="1:25" hidden="1" x14ac:dyDescent="0.25">
      <c r="A49">
        <v>1212</v>
      </c>
      <c r="B49" t="s">
        <v>32</v>
      </c>
      <c r="C49" t="s">
        <v>108</v>
      </c>
      <c r="D49" s="1">
        <v>31938</v>
      </c>
      <c r="E49" s="1">
        <v>39233</v>
      </c>
      <c r="F49" s="1">
        <v>41406</v>
      </c>
      <c r="H49" t="s">
        <v>44</v>
      </c>
      <c r="I49">
        <v>65010</v>
      </c>
      <c r="J49" t="s">
        <v>386</v>
      </c>
      <c r="K49" t="s">
        <v>45</v>
      </c>
      <c r="L49" t="s">
        <v>364</v>
      </c>
      <c r="M49" t="s">
        <v>339</v>
      </c>
      <c r="N49" t="s">
        <v>333</v>
      </c>
      <c r="O49">
        <v>0</v>
      </c>
      <c r="P49">
        <v>1</v>
      </c>
      <c r="R49" t="s">
        <v>334</v>
      </c>
      <c r="S49">
        <v>35</v>
      </c>
      <c r="T49" t="s">
        <v>335</v>
      </c>
      <c r="U49" t="s">
        <v>336</v>
      </c>
      <c r="W49">
        <v>2435</v>
      </c>
      <c r="X49">
        <v>10</v>
      </c>
    </row>
    <row r="50" spans="1:25" hidden="1" x14ac:dyDescent="0.25">
      <c r="A50">
        <v>1215</v>
      </c>
      <c r="B50" t="s">
        <v>32</v>
      </c>
      <c r="C50" t="s">
        <v>109</v>
      </c>
      <c r="D50" s="1">
        <v>33893</v>
      </c>
      <c r="E50" s="1">
        <v>40824</v>
      </c>
      <c r="H50" t="s">
        <v>18</v>
      </c>
      <c r="I50">
        <v>51010</v>
      </c>
      <c r="J50" t="s">
        <v>387</v>
      </c>
      <c r="K50" t="s">
        <v>19</v>
      </c>
      <c r="L50" t="s">
        <v>388</v>
      </c>
      <c r="M50" t="s">
        <v>339</v>
      </c>
      <c r="N50" t="s">
        <v>343</v>
      </c>
      <c r="O50">
        <v>3</v>
      </c>
      <c r="P50">
        <v>5</v>
      </c>
      <c r="R50" t="s">
        <v>334</v>
      </c>
      <c r="S50">
        <v>40</v>
      </c>
      <c r="T50" t="s">
        <v>348</v>
      </c>
      <c r="U50" t="s">
        <v>336</v>
      </c>
      <c r="W50">
        <v>1952.5</v>
      </c>
      <c r="X50">
        <v>12</v>
      </c>
    </row>
    <row r="51" spans="1:25" hidden="1" x14ac:dyDescent="0.25">
      <c r="A51">
        <v>1221</v>
      </c>
      <c r="B51" t="s">
        <v>110</v>
      </c>
      <c r="C51" t="s">
        <v>111</v>
      </c>
      <c r="D51" s="1">
        <v>34073</v>
      </c>
      <c r="E51" s="1">
        <v>41000</v>
      </c>
      <c r="H51" t="s">
        <v>18</v>
      </c>
      <c r="I51">
        <v>51010</v>
      </c>
      <c r="J51" t="s">
        <v>387</v>
      </c>
      <c r="K51" t="s">
        <v>19</v>
      </c>
      <c r="L51" t="s">
        <v>331</v>
      </c>
      <c r="M51" t="s">
        <v>339</v>
      </c>
      <c r="N51" t="s">
        <v>333</v>
      </c>
      <c r="O51">
        <v>0</v>
      </c>
      <c r="P51">
        <v>1</v>
      </c>
      <c r="R51" t="s">
        <v>355</v>
      </c>
      <c r="S51">
        <v>40</v>
      </c>
      <c r="W51">
        <v>1400</v>
      </c>
    </row>
    <row r="52" spans="1:25" hidden="1" x14ac:dyDescent="0.25">
      <c r="A52">
        <v>1223</v>
      </c>
      <c r="B52" t="s">
        <v>112</v>
      </c>
      <c r="C52" t="s">
        <v>113</v>
      </c>
      <c r="D52" s="1">
        <v>32818</v>
      </c>
      <c r="E52" s="1">
        <v>40848</v>
      </c>
      <c r="F52" s="1">
        <v>41262</v>
      </c>
      <c r="H52" t="s">
        <v>59</v>
      </c>
      <c r="I52">
        <v>31000</v>
      </c>
      <c r="J52" t="s">
        <v>367</v>
      </c>
      <c r="K52" t="s">
        <v>60</v>
      </c>
      <c r="L52" t="s">
        <v>389</v>
      </c>
      <c r="M52" t="s">
        <v>339</v>
      </c>
      <c r="N52" t="s">
        <v>343</v>
      </c>
      <c r="O52">
        <v>5</v>
      </c>
      <c r="P52">
        <v>5</v>
      </c>
      <c r="R52" t="s">
        <v>334</v>
      </c>
      <c r="S52">
        <v>40</v>
      </c>
      <c r="T52" t="s">
        <v>362</v>
      </c>
      <c r="U52" t="s">
        <v>336</v>
      </c>
      <c r="W52">
        <v>3000</v>
      </c>
      <c r="X52">
        <v>12</v>
      </c>
    </row>
    <row r="53" spans="1:25" hidden="1" x14ac:dyDescent="0.25">
      <c r="A53">
        <v>1224</v>
      </c>
      <c r="B53" t="s">
        <v>32</v>
      </c>
      <c r="C53" t="s">
        <v>114</v>
      </c>
      <c r="D53" s="1">
        <v>31870</v>
      </c>
      <c r="E53" s="1">
        <v>38800</v>
      </c>
      <c r="H53" t="s">
        <v>18</v>
      </c>
      <c r="I53">
        <v>51010</v>
      </c>
      <c r="J53" t="s">
        <v>387</v>
      </c>
      <c r="K53" t="s">
        <v>19</v>
      </c>
      <c r="L53" t="s">
        <v>331</v>
      </c>
      <c r="M53" t="s">
        <v>339</v>
      </c>
      <c r="N53" t="s">
        <v>343</v>
      </c>
      <c r="O53">
        <v>2</v>
      </c>
      <c r="P53">
        <v>4</v>
      </c>
      <c r="R53" t="s">
        <v>355</v>
      </c>
      <c r="S53">
        <v>40</v>
      </c>
      <c r="W53">
        <v>1280</v>
      </c>
    </row>
    <row r="54" spans="1:25" hidden="1" x14ac:dyDescent="0.25">
      <c r="A54">
        <v>1227</v>
      </c>
      <c r="B54" t="s">
        <v>115</v>
      </c>
      <c r="C54" t="s">
        <v>116</v>
      </c>
      <c r="D54" s="1">
        <v>29846</v>
      </c>
      <c r="E54" s="1">
        <v>38606</v>
      </c>
      <c r="H54" t="s">
        <v>22</v>
      </c>
      <c r="I54">
        <v>55000</v>
      </c>
      <c r="J54" t="s">
        <v>344</v>
      </c>
      <c r="K54" t="s">
        <v>23</v>
      </c>
      <c r="L54" t="s">
        <v>354</v>
      </c>
      <c r="M54" t="s">
        <v>332</v>
      </c>
      <c r="N54" t="s">
        <v>333</v>
      </c>
      <c r="O54">
        <v>0</v>
      </c>
      <c r="P54">
        <v>1</v>
      </c>
      <c r="R54" t="s">
        <v>334</v>
      </c>
      <c r="S54">
        <v>40</v>
      </c>
      <c r="T54" t="s">
        <v>381</v>
      </c>
      <c r="U54" t="s">
        <v>336</v>
      </c>
      <c r="W54">
        <v>1929.5</v>
      </c>
      <c r="X54">
        <v>8</v>
      </c>
    </row>
    <row r="55" spans="1:25" hidden="1" x14ac:dyDescent="0.25">
      <c r="A55">
        <v>1228</v>
      </c>
      <c r="B55" t="s">
        <v>20</v>
      </c>
      <c r="C55" t="s">
        <v>117</v>
      </c>
      <c r="D55" s="1">
        <v>31799</v>
      </c>
      <c r="E55" s="1">
        <v>39094</v>
      </c>
      <c r="H55" t="s">
        <v>18</v>
      </c>
      <c r="I55">
        <v>51000</v>
      </c>
      <c r="J55" t="s">
        <v>363</v>
      </c>
      <c r="K55" t="s">
        <v>19</v>
      </c>
      <c r="L55" t="s">
        <v>370</v>
      </c>
      <c r="M55" t="s">
        <v>332</v>
      </c>
      <c r="N55" t="s">
        <v>333</v>
      </c>
      <c r="O55">
        <v>0</v>
      </c>
      <c r="P55">
        <v>1</v>
      </c>
      <c r="R55" t="s">
        <v>334</v>
      </c>
      <c r="S55">
        <v>35</v>
      </c>
      <c r="T55" t="s">
        <v>357</v>
      </c>
      <c r="U55" t="s">
        <v>336</v>
      </c>
      <c r="W55">
        <v>2252.5</v>
      </c>
      <c r="X55">
        <v>8</v>
      </c>
      <c r="Y55">
        <v>147</v>
      </c>
    </row>
    <row r="56" spans="1:25" hidden="1" x14ac:dyDescent="0.25">
      <c r="A56">
        <v>1229</v>
      </c>
      <c r="B56" t="s">
        <v>118</v>
      </c>
      <c r="C56" t="s">
        <v>119</v>
      </c>
      <c r="D56" s="1">
        <v>29603</v>
      </c>
      <c r="E56" s="1">
        <v>40188</v>
      </c>
      <c r="H56" t="s">
        <v>14</v>
      </c>
      <c r="I56">
        <v>25000</v>
      </c>
      <c r="J56" t="s">
        <v>337</v>
      </c>
      <c r="K56" t="s">
        <v>15</v>
      </c>
      <c r="L56" t="s">
        <v>354</v>
      </c>
      <c r="M56" t="s">
        <v>339</v>
      </c>
      <c r="N56" t="s">
        <v>333</v>
      </c>
      <c r="O56">
        <v>0</v>
      </c>
      <c r="P56">
        <v>1</v>
      </c>
      <c r="R56" t="s">
        <v>334</v>
      </c>
      <c r="S56">
        <v>40</v>
      </c>
      <c r="T56" t="s">
        <v>384</v>
      </c>
      <c r="U56" t="s">
        <v>336</v>
      </c>
      <c r="W56">
        <v>2141.5</v>
      </c>
      <c r="X56">
        <v>9</v>
      </c>
      <c r="Y56">
        <v>165</v>
      </c>
    </row>
    <row r="57" spans="1:25" hidden="1" x14ac:dyDescent="0.25">
      <c r="A57">
        <v>1231</v>
      </c>
      <c r="B57" t="s">
        <v>120</v>
      </c>
      <c r="C57" t="s">
        <v>121</v>
      </c>
      <c r="D57" s="1">
        <v>22858</v>
      </c>
      <c r="E57" s="1">
        <v>36363</v>
      </c>
      <c r="H57" t="s">
        <v>44</v>
      </c>
      <c r="I57">
        <v>65010</v>
      </c>
      <c r="J57" t="s">
        <v>386</v>
      </c>
      <c r="K57" t="s">
        <v>45</v>
      </c>
      <c r="L57" t="s">
        <v>390</v>
      </c>
      <c r="M57" t="s">
        <v>332</v>
      </c>
      <c r="N57" t="s">
        <v>333</v>
      </c>
      <c r="O57">
        <v>0</v>
      </c>
      <c r="P57">
        <v>1</v>
      </c>
      <c r="R57" t="s">
        <v>334</v>
      </c>
      <c r="S57">
        <v>35</v>
      </c>
      <c r="T57" t="s">
        <v>383</v>
      </c>
      <c r="U57" t="s">
        <v>336</v>
      </c>
      <c r="W57">
        <v>2676</v>
      </c>
      <c r="X57">
        <v>10</v>
      </c>
    </row>
    <row r="58" spans="1:25" hidden="1" x14ac:dyDescent="0.25">
      <c r="A58">
        <v>1232</v>
      </c>
      <c r="B58" t="s">
        <v>112</v>
      </c>
      <c r="C58" t="s">
        <v>122</v>
      </c>
      <c r="D58" s="1">
        <v>29639</v>
      </c>
      <c r="E58" s="1">
        <v>39494</v>
      </c>
      <c r="H58" t="s">
        <v>18</v>
      </c>
      <c r="I58">
        <v>51000</v>
      </c>
      <c r="J58" t="s">
        <v>363</v>
      </c>
      <c r="K58" t="s">
        <v>19</v>
      </c>
      <c r="L58" t="s">
        <v>370</v>
      </c>
      <c r="M58" t="s">
        <v>339</v>
      </c>
      <c r="N58" t="s">
        <v>333</v>
      </c>
      <c r="O58">
        <v>0</v>
      </c>
      <c r="P58">
        <v>1</v>
      </c>
      <c r="R58" t="s">
        <v>334</v>
      </c>
      <c r="S58">
        <v>35</v>
      </c>
      <c r="T58" t="s">
        <v>335</v>
      </c>
      <c r="U58" t="s">
        <v>336</v>
      </c>
      <c r="W58">
        <v>2435</v>
      </c>
      <c r="X58">
        <v>11</v>
      </c>
    </row>
    <row r="59" spans="1:25" hidden="1" x14ac:dyDescent="0.25">
      <c r="A59">
        <v>1233</v>
      </c>
      <c r="B59" t="s">
        <v>123</v>
      </c>
      <c r="C59" t="s">
        <v>124</v>
      </c>
      <c r="D59" s="1">
        <v>32454</v>
      </c>
      <c r="E59" s="1">
        <v>39384</v>
      </c>
      <c r="H59" t="s">
        <v>26</v>
      </c>
      <c r="I59">
        <v>21000</v>
      </c>
      <c r="J59" t="s">
        <v>378</v>
      </c>
      <c r="K59" t="s">
        <v>27</v>
      </c>
      <c r="L59" t="s">
        <v>347</v>
      </c>
      <c r="M59" t="s">
        <v>339</v>
      </c>
      <c r="N59" t="s">
        <v>343</v>
      </c>
      <c r="O59">
        <v>4</v>
      </c>
      <c r="P59">
        <v>5</v>
      </c>
      <c r="R59" t="s">
        <v>334</v>
      </c>
      <c r="S59">
        <v>40</v>
      </c>
      <c r="T59" t="s">
        <v>374</v>
      </c>
      <c r="U59" t="s">
        <v>336</v>
      </c>
      <c r="W59">
        <v>1982.5</v>
      </c>
      <c r="X59">
        <v>8</v>
      </c>
      <c r="Y59">
        <v>262</v>
      </c>
    </row>
    <row r="60" spans="1:25" hidden="1" x14ac:dyDescent="0.25">
      <c r="A60">
        <v>1234</v>
      </c>
      <c r="B60" t="s">
        <v>125</v>
      </c>
      <c r="C60" t="s">
        <v>126</v>
      </c>
      <c r="D60" s="1">
        <v>33795</v>
      </c>
      <c r="E60" s="1">
        <v>40727</v>
      </c>
      <c r="H60" t="s">
        <v>127</v>
      </c>
      <c r="I60">
        <v>26000</v>
      </c>
      <c r="J60" t="s">
        <v>391</v>
      </c>
      <c r="K60" t="s">
        <v>128</v>
      </c>
      <c r="L60" t="s">
        <v>361</v>
      </c>
      <c r="M60" t="s">
        <v>339</v>
      </c>
      <c r="N60" t="s">
        <v>343</v>
      </c>
      <c r="O60">
        <v>3</v>
      </c>
      <c r="P60">
        <v>4</v>
      </c>
      <c r="R60" t="s">
        <v>334</v>
      </c>
      <c r="S60">
        <v>40</v>
      </c>
      <c r="T60" t="s">
        <v>362</v>
      </c>
      <c r="U60" t="s">
        <v>336</v>
      </c>
      <c r="W60">
        <v>3000</v>
      </c>
      <c r="X60">
        <v>12</v>
      </c>
    </row>
    <row r="61" spans="1:25" hidden="1" x14ac:dyDescent="0.25">
      <c r="A61">
        <v>1235</v>
      </c>
      <c r="B61" t="s">
        <v>12</v>
      </c>
      <c r="C61" t="s">
        <v>129</v>
      </c>
      <c r="D61" s="1">
        <v>33513</v>
      </c>
      <c r="E61" s="1">
        <v>41075</v>
      </c>
      <c r="F61" s="1">
        <v>41428</v>
      </c>
      <c r="H61" t="s">
        <v>18</v>
      </c>
      <c r="I61">
        <v>51000</v>
      </c>
      <c r="J61" t="s">
        <v>363</v>
      </c>
      <c r="K61" t="s">
        <v>19</v>
      </c>
      <c r="L61" t="s">
        <v>376</v>
      </c>
      <c r="M61" t="s">
        <v>339</v>
      </c>
      <c r="N61" t="s">
        <v>343</v>
      </c>
      <c r="O61">
        <v>1</v>
      </c>
      <c r="P61">
        <v>3</v>
      </c>
      <c r="R61" t="s">
        <v>334</v>
      </c>
      <c r="S61">
        <v>40</v>
      </c>
      <c r="T61" t="s">
        <v>362</v>
      </c>
      <c r="U61" t="s">
        <v>336</v>
      </c>
      <c r="W61">
        <v>3000</v>
      </c>
      <c r="X61">
        <v>12</v>
      </c>
    </row>
    <row r="62" spans="1:25" hidden="1" x14ac:dyDescent="0.25">
      <c r="A62">
        <v>1236</v>
      </c>
      <c r="B62" t="s">
        <v>101</v>
      </c>
      <c r="C62" t="s">
        <v>130</v>
      </c>
      <c r="D62" s="1">
        <v>33994</v>
      </c>
      <c r="E62" s="1">
        <v>41061</v>
      </c>
      <c r="F62" s="1">
        <v>41374</v>
      </c>
      <c r="H62" t="s">
        <v>44</v>
      </c>
      <c r="I62">
        <v>65010</v>
      </c>
      <c r="J62" t="s">
        <v>386</v>
      </c>
      <c r="K62" t="s">
        <v>45</v>
      </c>
      <c r="L62" t="s">
        <v>361</v>
      </c>
      <c r="M62" t="s">
        <v>339</v>
      </c>
      <c r="N62" t="s">
        <v>333</v>
      </c>
      <c r="O62">
        <v>0</v>
      </c>
      <c r="P62">
        <v>1</v>
      </c>
      <c r="R62" t="s">
        <v>334</v>
      </c>
      <c r="S62">
        <v>35</v>
      </c>
      <c r="T62" t="s">
        <v>351</v>
      </c>
      <c r="U62" t="s">
        <v>352</v>
      </c>
      <c r="V62" s="1">
        <v>41061</v>
      </c>
      <c r="W62">
        <v>3091.5</v>
      </c>
      <c r="X62">
        <v>8</v>
      </c>
    </row>
    <row r="63" spans="1:25" hidden="1" x14ac:dyDescent="0.25">
      <c r="A63">
        <v>1238</v>
      </c>
      <c r="B63" t="s">
        <v>131</v>
      </c>
      <c r="C63" t="s">
        <v>132</v>
      </c>
      <c r="D63" s="1">
        <v>33822</v>
      </c>
      <c r="E63" s="1">
        <v>41061</v>
      </c>
      <c r="F63" s="1">
        <v>41372</v>
      </c>
      <c r="H63" t="s">
        <v>18</v>
      </c>
      <c r="I63">
        <v>51020</v>
      </c>
      <c r="J63" t="s">
        <v>341</v>
      </c>
      <c r="K63" t="s">
        <v>19</v>
      </c>
      <c r="L63" t="s">
        <v>361</v>
      </c>
      <c r="M63" t="s">
        <v>339</v>
      </c>
      <c r="N63" t="s">
        <v>343</v>
      </c>
      <c r="O63">
        <v>3</v>
      </c>
      <c r="P63">
        <v>5</v>
      </c>
      <c r="R63" t="s">
        <v>334</v>
      </c>
      <c r="S63">
        <v>40</v>
      </c>
      <c r="T63" t="s">
        <v>371</v>
      </c>
      <c r="U63" t="s">
        <v>385</v>
      </c>
      <c r="V63" s="1">
        <v>41091</v>
      </c>
      <c r="W63">
        <v>3658</v>
      </c>
      <c r="X63">
        <v>12</v>
      </c>
    </row>
    <row r="64" spans="1:25" hidden="1" x14ac:dyDescent="0.25">
      <c r="A64">
        <v>2004</v>
      </c>
      <c r="B64" t="s">
        <v>133</v>
      </c>
      <c r="C64" t="s">
        <v>134</v>
      </c>
      <c r="D64" s="1">
        <v>23947</v>
      </c>
      <c r="E64" s="1">
        <v>33437</v>
      </c>
      <c r="H64" t="s">
        <v>38</v>
      </c>
      <c r="I64">
        <v>41000</v>
      </c>
      <c r="J64" t="s">
        <v>356</v>
      </c>
      <c r="K64" t="s">
        <v>39</v>
      </c>
      <c r="L64" t="s">
        <v>342</v>
      </c>
      <c r="M64" t="s">
        <v>339</v>
      </c>
      <c r="N64" t="s">
        <v>333</v>
      </c>
      <c r="O64">
        <v>0</v>
      </c>
      <c r="P64">
        <v>1</v>
      </c>
      <c r="R64" t="s">
        <v>334</v>
      </c>
      <c r="S64">
        <v>35</v>
      </c>
      <c r="T64" t="s">
        <v>348</v>
      </c>
      <c r="U64" t="s">
        <v>336</v>
      </c>
      <c r="W64">
        <v>1952.5</v>
      </c>
      <c r="X64">
        <v>12</v>
      </c>
    </row>
    <row r="65" spans="1:25" x14ac:dyDescent="0.25">
      <c r="A65">
        <v>2017</v>
      </c>
      <c r="B65" t="s">
        <v>135</v>
      </c>
      <c r="C65" t="s">
        <v>136</v>
      </c>
      <c r="D65" s="1">
        <v>18072</v>
      </c>
      <c r="E65" s="1">
        <v>33037</v>
      </c>
      <c r="H65" t="s">
        <v>38</v>
      </c>
      <c r="I65">
        <v>41000</v>
      </c>
      <c r="J65" t="s">
        <v>356</v>
      </c>
      <c r="K65" t="s">
        <v>39</v>
      </c>
      <c r="L65" t="s">
        <v>390</v>
      </c>
      <c r="M65" t="s">
        <v>339</v>
      </c>
      <c r="N65" t="s">
        <v>343</v>
      </c>
      <c r="O65">
        <v>0</v>
      </c>
      <c r="P65">
        <v>5</v>
      </c>
      <c r="R65" t="s">
        <v>334</v>
      </c>
      <c r="S65">
        <v>35</v>
      </c>
      <c r="T65" t="s">
        <v>340</v>
      </c>
      <c r="U65" t="s">
        <v>336</v>
      </c>
      <c r="W65">
        <v>2023.5</v>
      </c>
      <c r="X65">
        <v>10</v>
      </c>
    </row>
    <row r="66" spans="1:25" hidden="1" x14ac:dyDescent="0.25">
      <c r="A66">
        <v>2024</v>
      </c>
      <c r="B66" t="s">
        <v>137</v>
      </c>
      <c r="C66" t="s">
        <v>138</v>
      </c>
      <c r="D66" s="1">
        <v>22539</v>
      </c>
      <c r="E66" s="1">
        <v>33127</v>
      </c>
      <c r="H66" t="s">
        <v>38</v>
      </c>
      <c r="I66">
        <v>41000</v>
      </c>
      <c r="J66" t="s">
        <v>356</v>
      </c>
      <c r="K66" t="s">
        <v>39</v>
      </c>
      <c r="L66" t="s">
        <v>342</v>
      </c>
      <c r="M66" t="s">
        <v>332</v>
      </c>
      <c r="N66" t="s">
        <v>343</v>
      </c>
      <c r="O66">
        <v>3</v>
      </c>
      <c r="P66">
        <v>5</v>
      </c>
      <c r="R66" t="s">
        <v>334</v>
      </c>
      <c r="S66">
        <v>35</v>
      </c>
      <c r="T66" t="s">
        <v>371</v>
      </c>
      <c r="U66" t="s">
        <v>392</v>
      </c>
      <c r="V66" s="1">
        <v>41091</v>
      </c>
      <c r="W66">
        <v>3455</v>
      </c>
      <c r="X66">
        <v>9</v>
      </c>
    </row>
    <row r="67" spans="1:25" hidden="1" x14ac:dyDescent="0.25">
      <c r="A67">
        <v>2055</v>
      </c>
      <c r="B67" t="s">
        <v>12</v>
      </c>
      <c r="C67" t="s">
        <v>139</v>
      </c>
      <c r="D67" s="1">
        <v>19226</v>
      </c>
      <c r="E67" s="1">
        <v>34191</v>
      </c>
      <c r="H67" t="s">
        <v>140</v>
      </c>
      <c r="I67">
        <v>46000</v>
      </c>
      <c r="J67" t="s">
        <v>393</v>
      </c>
      <c r="K67" t="s">
        <v>141</v>
      </c>
      <c r="L67" t="s">
        <v>361</v>
      </c>
      <c r="M67" t="s">
        <v>339</v>
      </c>
      <c r="N67" t="s">
        <v>333</v>
      </c>
      <c r="O67">
        <v>0</v>
      </c>
      <c r="P67">
        <v>1</v>
      </c>
      <c r="R67" t="s">
        <v>334</v>
      </c>
      <c r="S67">
        <v>35</v>
      </c>
      <c r="T67" t="s">
        <v>368</v>
      </c>
      <c r="U67" t="s">
        <v>394</v>
      </c>
      <c r="V67" s="1">
        <v>41122</v>
      </c>
      <c r="W67">
        <v>4170.5</v>
      </c>
      <c r="X67">
        <v>8</v>
      </c>
    </row>
    <row r="68" spans="1:25" hidden="1" x14ac:dyDescent="0.25">
      <c r="A68">
        <v>2094</v>
      </c>
      <c r="B68" t="s">
        <v>131</v>
      </c>
      <c r="C68" t="s">
        <v>142</v>
      </c>
      <c r="D68" s="1">
        <v>23367</v>
      </c>
      <c r="E68" s="1">
        <v>33222</v>
      </c>
      <c r="H68" t="s">
        <v>143</v>
      </c>
      <c r="I68">
        <v>43000</v>
      </c>
      <c r="J68" t="s">
        <v>395</v>
      </c>
      <c r="K68" t="s">
        <v>144</v>
      </c>
      <c r="L68" t="s">
        <v>361</v>
      </c>
      <c r="M68" t="s">
        <v>339</v>
      </c>
      <c r="N68" t="s">
        <v>343</v>
      </c>
      <c r="O68">
        <v>3</v>
      </c>
      <c r="P68">
        <v>4</v>
      </c>
      <c r="R68" t="s">
        <v>334</v>
      </c>
      <c r="S68">
        <v>35</v>
      </c>
      <c r="T68" t="s">
        <v>371</v>
      </c>
      <c r="U68" t="s">
        <v>385</v>
      </c>
      <c r="V68" s="1">
        <v>41015</v>
      </c>
      <c r="W68">
        <v>3658</v>
      </c>
      <c r="X68">
        <v>10</v>
      </c>
      <c r="Y68">
        <v>166</v>
      </c>
    </row>
    <row r="69" spans="1:25" hidden="1" x14ac:dyDescent="0.25">
      <c r="A69">
        <v>2114</v>
      </c>
      <c r="B69" t="s">
        <v>32</v>
      </c>
      <c r="C69" t="s">
        <v>145</v>
      </c>
      <c r="D69" s="1">
        <v>22417</v>
      </c>
      <c r="E69" s="1">
        <v>37747</v>
      </c>
      <c r="H69" t="s">
        <v>38</v>
      </c>
      <c r="I69">
        <v>41000</v>
      </c>
      <c r="J69" t="s">
        <v>356</v>
      </c>
      <c r="K69" t="s">
        <v>39</v>
      </c>
      <c r="L69" t="s">
        <v>342</v>
      </c>
      <c r="M69" t="s">
        <v>339</v>
      </c>
      <c r="N69" t="s">
        <v>343</v>
      </c>
      <c r="O69">
        <v>1</v>
      </c>
      <c r="P69">
        <v>5</v>
      </c>
      <c r="R69" t="s">
        <v>334</v>
      </c>
      <c r="S69">
        <v>35</v>
      </c>
      <c r="T69" t="s">
        <v>362</v>
      </c>
      <c r="U69" t="s">
        <v>336</v>
      </c>
      <c r="W69">
        <v>3000</v>
      </c>
      <c r="X69">
        <v>12</v>
      </c>
    </row>
    <row r="70" spans="1:25" hidden="1" x14ac:dyDescent="0.25">
      <c r="A70">
        <v>2115</v>
      </c>
      <c r="B70" t="s">
        <v>104</v>
      </c>
      <c r="C70" t="s">
        <v>146</v>
      </c>
      <c r="D70" s="1">
        <v>25640</v>
      </c>
      <c r="E70" s="1">
        <v>40611</v>
      </c>
      <c r="H70" t="s">
        <v>38</v>
      </c>
      <c r="I70">
        <v>41000</v>
      </c>
      <c r="J70" t="s">
        <v>356</v>
      </c>
      <c r="K70" t="s">
        <v>39</v>
      </c>
      <c r="L70" t="s">
        <v>364</v>
      </c>
      <c r="M70" t="s">
        <v>339</v>
      </c>
      <c r="N70" t="s">
        <v>343</v>
      </c>
      <c r="O70">
        <v>5</v>
      </c>
      <c r="P70">
        <v>5</v>
      </c>
      <c r="R70" t="s">
        <v>334</v>
      </c>
      <c r="S70">
        <v>35</v>
      </c>
      <c r="T70" t="s">
        <v>371</v>
      </c>
      <c r="U70" t="s">
        <v>385</v>
      </c>
      <c r="V70" s="1">
        <v>40802</v>
      </c>
      <c r="W70">
        <v>3658</v>
      </c>
      <c r="X70">
        <v>10</v>
      </c>
    </row>
    <row r="71" spans="1:25" hidden="1" x14ac:dyDescent="0.25">
      <c r="A71">
        <v>2117</v>
      </c>
      <c r="B71" t="s">
        <v>147</v>
      </c>
      <c r="C71" t="s">
        <v>148</v>
      </c>
      <c r="D71" s="1">
        <v>24268</v>
      </c>
      <c r="E71" s="1">
        <v>36313</v>
      </c>
      <c r="H71" t="s">
        <v>38</v>
      </c>
      <c r="I71">
        <v>41000</v>
      </c>
      <c r="J71" t="s">
        <v>356</v>
      </c>
      <c r="K71" t="s">
        <v>39</v>
      </c>
      <c r="L71" t="s">
        <v>342</v>
      </c>
      <c r="M71" t="s">
        <v>339</v>
      </c>
      <c r="N71" t="s">
        <v>343</v>
      </c>
      <c r="O71">
        <v>1</v>
      </c>
      <c r="P71">
        <v>5</v>
      </c>
      <c r="R71" t="s">
        <v>334</v>
      </c>
      <c r="S71">
        <v>35</v>
      </c>
      <c r="T71" t="s">
        <v>384</v>
      </c>
      <c r="U71" t="s">
        <v>336</v>
      </c>
      <c r="W71">
        <v>2141.5</v>
      </c>
      <c r="X71">
        <v>12</v>
      </c>
    </row>
    <row r="72" spans="1:25" x14ac:dyDescent="0.25">
      <c r="A72">
        <v>2123</v>
      </c>
      <c r="B72" t="s">
        <v>149</v>
      </c>
      <c r="C72" t="s">
        <v>150</v>
      </c>
      <c r="D72" s="1">
        <v>18004</v>
      </c>
      <c r="E72" s="1">
        <v>32606</v>
      </c>
      <c r="H72" t="s">
        <v>38</v>
      </c>
      <c r="I72">
        <v>41000</v>
      </c>
      <c r="J72" t="s">
        <v>356</v>
      </c>
      <c r="K72" t="s">
        <v>39</v>
      </c>
      <c r="L72" t="s">
        <v>390</v>
      </c>
      <c r="M72" t="s">
        <v>332</v>
      </c>
      <c r="N72" t="s">
        <v>343</v>
      </c>
      <c r="O72">
        <v>5</v>
      </c>
      <c r="P72">
        <v>3</v>
      </c>
      <c r="Q72">
        <v>50</v>
      </c>
      <c r="R72" t="s">
        <v>334</v>
      </c>
      <c r="S72">
        <v>35</v>
      </c>
      <c r="T72" t="s">
        <v>374</v>
      </c>
      <c r="U72" t="s">
        <v>336</v>
      </c>
      <c r="W72">
        <v>1982.5</v>
      </c>
      <c r="X72">
        <v>8</v>
      </c>
      <c r="Y72">
        <v>117</v>
      </c>
    </row>
    <row r="73" spans="1:25" hidden="1" x14ac:dyDescent="0.25">
      <c r="A73">
        <v>2145</v>
      </c>
      <c r="B73" t="s">
        <v>57</v>
      </c>
      <c r="C73" t="s">
        <v>151</v>
      </c>
      <c r="D73" s="1">
        <v>23057</v>
      </c>
      <c r="E73" s="1">
        <v>31087</v>
      </c>
      <c r="H73" t="s">
        <v>127</v>
      </c>
      <c r="I73">
        <v>26000</v>
      </c>
      <c r="J73" t="s">
        <v>391</v>
      </c>
      <c r="K73" t="s">
        <v>128</v>
      </c>
      <c r="L73" t="s">
        <v>389</v>
      </c>
      <c r="M73" t="s">
        <v>332</v>
      </c>
      <c r="N73" t="s">
        <v>333</v>
      </c>
      <c r="O73">
        <v>0</v>
      </c>
      <c r="P73">
        <v>1</v>
      </c>
      <c r="R73" t="s">
        <v>334</v>
      </c>
      <c r="S73">
        <v>35</v>
      </c>
      <c r="T73" t="s">
        <v>335</v>
      </c>
      <c r="U73" t="s">
        <v>336</v>
      </c>
      <c r="W73">
        <v>2435</v>
      </c>
      <c r="X73">
        <v>12</v>
      </c>
    </row>
    <row r="74" spans="1:25" hidden="1" x14ac:dyDescent="0.25">
      <c r="A74">
        <v>2152</v>
      </c>
      <c r="B74" t="s">
        <v>152</v>
      </c>
      <c r="C74" t="s">
        <v>153</v>
      </c>
      <c r="D74" s="1">
        <v>24416</v>
      </c>
      <c r="E74" s="1">
        <v>35001</v>
      </c>
      <c r="H74" t="s">
        <v>127</v>
      </c>
      <c r="I74">
        <v>26000</v>
      </c>
      <c r="J74" t="s">
        <v>391</v>
      </c>
      <c r="K74" t="s">
        <v>128</v>
      </c>
      <c r="L74" t="s">
        <v>389</v>
      </c>
      <c r="M74" t="s">
        <v>339</v>
      </c>
      <c r="N74" t="s">
        <v>343</v>
      </c>
      <c r="O74">
        <v>3</v>
      </c>
      <c r="P74">
        <v>5</v>
      </c>
      <c r="R74" t="s">
        <v>334</v>
      </c>
      <c r="S74">
        <v>35</v>
      </c>
      <c r="T74" t="s">
        <v>383</v>
      </c>
      <c r="U74" t="s">
        <v>336</v>
      </c>
      <c r="W74">
        <v>2676</v>
      </c>
      <c r="X74">
        <v>10</v>
      </c>
    </row>
    <row r="75" spans="1:25" hidden="1" x14ac:dyDescent="0.25">
      <c r="A75">
        <v>2197</v>
      </c>
      <c r="B75" t="s">
        <v>12</v>
      </c>
      <c r="C75" t="s">
        <v>154</v>
      </c>
      <c r="D75" s="1">
        <v>23136</v>
      </c>
      <c r="E75" s="1">
        <v>32627</v>
      </c>
      <c r="H75" t="s">
        <v>38</v>
      </c>
      <c r="I75">
        <v>41000</v>
      </c>
      <c r="J75" t="s">
        <v>356</v>
      </c>
      <c r="K75" t="s">
        <v>39</v>
      </c>
      <c r="L75" t="s">
        <v>390</v>
      </c>
      <c r="M75" t="s">
        <v>339</v>
      </c>
      <c r="N75" t="s">
        <v>333</v>
      </c>
      <c r="O75">
        <v>0</v>
      </c>
      <c r="P75">
        <v>1</v>
      </c>
      <c r="R75" t="s">
        <v>334</v>
      </c>
      <c r="S75">
        <v>35</v>
      </c>
      <c r="T75" t="s">
        <v>340</v>
      </c>
      <c r="U75" t="s">
        <v>336</v>
      </c>
      <c r="W75">
        <v>2023.5</v>
      </c>
      <c r="X75">
        <v>11</v>
      </c>
    </row>
    <row r="76" spans="1:25" hidden="1" x14ac:dyDescent="0.25">
      <c r="A76">
        <v>2203</v>
      </c>
      <c r="B76" t="s">
        <v>155</v>
      </c>
      <c r="C76" t="s">
        <v>156</v>
      </c>
      <c r="D76" s="1">
        <v>19692</v>
      </c>
      <c r="E76" s="1">
        <v>33927</v>
      </c>
      <c r="H76" t="s">
        <v>38</v>
      </c>
      <c r="I76">
        <v>41000</v>
      </c>
      <c r="J76" t="s">
        <v>356</v>
      </c>
      <c r="K76" t="s">
        <v>39</v>
      </c>
      <c r="L76" t="s">
        <v>342</v>
      </c>
      <c r="M76" t="s">
        <v>339</v>
      </c>
      <c r="N76" t="s">
        <v>333</v>
      </c>
      <c r="O76">
        <v>0</v>
      </c>
      <c r="P76">
        <v>1</v>
      </c>
      <c r="R76" t="s">
        <v>334</v>
      </c>
      <c r="S76">
        <v>35</v>
      </c>
      <c r="T76" t="s">
        <v>362</v>
      </c>
      <c r="U76" t="s">
        <v>336</v>
      </c>
      <c r="W76">
        <v>3000</v>
      </c>
      <c r="X76">
        <v>9</v>
      </c>
      <c r="Y76">
        <v>258</v>
      </c>
    </row>
    <row r="77" spans="1:25" hidden="1" x14ac:dyDescent="0.25">
      <c r="A77">
        <v>2209</v>
      </c>
      <c r="B77" t="s">
        <v>157</v>
      </c>
      <c r="C77" t="s">
        <v>158</v>
      </c>
      <c r="D77" s="1">
        <v>23172</v>
      </c>
      <c r="E77" s="1">
        <v>38502</v>
      </c>
      <c r="H77" t="s">
        <v>127</v>
      </c>
      <c r="I77">
        <v>26000</v>
      </c>
      <c r="J77" t="s">
        <v>391</v>
      </c>
      <c r="K77" t="s">
        <v>128</v>
      </c>
      <c r="L77" t="s">
        <v>389</v>
      </c>
      <c r="M77" t="s">
        <v>332</v>
      </c>
      <c r="N77" t="s">
        <v>333</v>
      </c>
      <c r="O77">
        <v>1</v>
      </c>
      <c r="P77">
        <v>1</v>
      </c>
      <c r="Q77">
        <v>50</v>
      </c>
      <c r="R77" t="s">
        <v>334</v>
      </c>
      <c r="S77">
        <v>35</v>
      </c>
      <c r="T77" t="s">
        <v>384</v>
      </c>
      <c r="U77" t="s">
        <v>336</v>
      </c>
      <c r="W77">
        <v>2141.5</v>
      </c>
      <c r="X77">
        <v>10</v>
      </c>
    </row>
    <row r="78" spans="1:25" hidden="1" x14ac:dyDescent="0.25">
      <c r="A78">
        <v>2219</v>
      </c>
      <c r="B78" t="s">
        <v>147</v>
      </c>
      <c r="C78" t="s">
        <v>159</v>
      </c>
      <c r="D78" s="1">
        <v>24497</v>
      </c>
      <c r="E78" s="1">
        <v>33622</v>
      </c>
      <c r="H78" t="s">
        <v>14</v>
      </c>
      <c r="I78">
        <v>25000</v>
      </c>
      <c r="J78" t="s">
        <v>337</v>
      </c>
      <c r="K78" t="s">
        <v>15</v>
      </c>
      <c r="L78" t="s">
        <v>345</v>
      </c>
      <c r="M78" t="s">
        <v>339</v>
      </c>
      <c r="N78" t="s">
        <v>343</v>
      </c>
      <c r="O78">
        <v>1</v>
      </c>
      <c r="P78">
        <v>5</v>
      </c>
      <c r="R78" t="s">
        <v>334</v>
      </c>
      <c r="S78">
        <v>35</v>
      </c>
      <c r="T78" t="s">
        <v>381</v>
      </c>
      <c r="U78" t="s">
        <v>336</v>
      </c>
      <c r="W78">
        <v>1929.5</v>
      </c>
      <c r="X78">
        <v>9</v>
      </c>
      <c r="Y78">
        <v>295</v>
      </c>
    </row>
    <row r="79" spans="1:25" hidden="1" x14ac:dyDescent="0.25">
      <c r="A79">
        <v>2234</v>
      </c>
      <c r="B79" t="s">
        <v>104</v>
      </c>
      <c r="C79" t="s">
        <v>160</v>
      </c>
      <c r="D79" s="1">
        <v>23495</v>
      </c>
      <c r="E79" s="1">
        <v>34445</v>
      </c>
      <c r="H79" t="s">
        <v>26</v>
      </c>
      <c r="I79">
        <v>22020</v>
      </c>
      <c r="J79" t="s">
        <v>346</v>
      </c>
      <c r="K79" t="s">
        <v>27</v>
      </c>
      <c r="L79" t="s">
        <v>347</v>
      </c>
      <c r="M79" t="s">
        <v>339</v>
      </c>
      <c r="N79" t="s">
        <v>343</v>
      </c>
      <c r="O79">
        <v>0</v>
      </c>
      <c r="P79">
        <v>3</v>
      </c>
      <c r="R79" t="s">
        <v>334</v>
      </c>
      <c r="S79">
        <v>35</v>
      </c>
      <c r="T79" t="s">
        <v>348</v>
      </c>
      <c r="U79" t="s">
        <v>336</v>
      </c>
      <c r="W79">
        <v>1952.5</v>
      </c>
      <c r="X79">
        <v>8</v>
      </c>
      <c r="Y79">
        <v>203</v>
      </c>
    </row>
    <row r="80" spans="1:25" hidden="1" x14ac:dyDescent="0.25">
      <c r="A80">
        <v>2239</v>
      </c>
      <c r="B80" t="s">
        <v>36</v>
      </c>
      <c r="C80" t="s">
        <v>161</v>
      </c>
      <c r="D80" s="1">
        <v>23383</v>
      </c>
      <c r="E80" s="1">
        <v>37253</v>
      </c>
      <c r="H80" t="s">
        <v>26</v>
      </c>
      <c r="I80">
        <v>22030</v>
      </c>
      <c r="J80" t="s">
        <v>396</v>
      </c>
      <c r="K80" t="s">
        <v>27</v>
      </c>
      <c r="L80" t="s">
        <v>345</v>
      </c>
      <c r="M80" t="s">
        <v>339</v>
      </c>
      <c r="N80" t="s">
        <v>343</v>
      </c>
      <c r="O80">
        <v>2</v>
      </c>
      <c r="P80">
        <v>5</v>
      </c>
      <c r="R80" t="s">
        <v>334</v>
      </c>
      <c r="S80">
        <v>35</v>
      </c>
      <c r="T80" t="s">
        <v>371</v>
      </c>
      <c r="U80" t="s">
        <v>372</v>
      </c>
      <c r="W80">
        <v>4064</v>
      </c>
      <c r="X80">
        <v>10</v>
      </c>
    </row>
    <row r="81" spans="1:25" hidden="1" x14ac:dyDescent="0.25">
      <c r="A81">
        <v>2269</v>
      </c>
      <c r="B81" t="s">
        <v>77</v>
      </c>
      <c r="C81" t="s">
        <v>162</v>
      </c>
      <c r="D81" s="1">
        <v>27200</v>
      </c>
      <c r="E81" s="1">
        <v>38880</v>
      </c>
      <c r="H81" t="s">
        <v>127</v>
      </c>
      <c r="I81">
        <v>26000</v>
      </c>
      <c r="J81" t="s">
        <v>391</v>
      </c>
      <c r="K81" t="s">
        <v>128</v>
      </c>
      <c r="L81" t="s">
        <v>389</v>
      </c>
      <c r="M81" t="s">
        <v>332</v>
      </c>
      <c r="N81" t="s">
        <v>343</v>
      </c>
      <c r="O81">
        <v>1</v>
      </c>
      <c r="P81">
        <v>5</v>
      </c>
      <c r="R81" t="s">
        <v>334</v>
      </c>
      <c r="S81">
        <v>35</v>
      </c>
      <c r="T81" t="s">
        <v>384</v>
      </c>
      <c r="U81" t="s">
        <v>336</v>
      </c>
      <c r="W81">
        <v>2141.5</v>
      </c>
      <c r="X81">
        <v>10</v>
      </c>
    </row>
    <row r="82" spans="1:25" hidden="1" x14ac:dyDescent="0.25">
      <c r="A82">
        <v>2271</v>
      </c>
      <c r="B82" t="s">
        <v>163</v>
      </c>
      <c r="C82" t="s">
        <v>164</v>
      </c>
      <c r="D82" s="1">
        <v>22530</v>
      </c>
      <c r="E82" s="1">
        <v>36405</v>
      </c>
      <c r="H82" t="s">
        <v>143</v>
      </c>
      <c r="I82">
        <v>43000</v>
      </c>
      <c r="J82" t="s">
        <v>395</v>
      </c>
      <c r="K82" t="s">
        <v>144</v>
      </c>
      <c r="L82" t="s">
        <v>342</v>
      </c>
      <c r="M82" t="s">
        <v>339</v>
      </c>
      <c r="N82" t="s">
        <v>343</v>
      </c>
      <c r="O82">
        <v>2</v>
      </c>
      <c r="P82">
        <v>5</v>
      </c>
      <c r="R82" t="s">
        <v>334</v>
      </c>
      <c r="S82">
        <v>35</v>
      </c>
      <c r="T82" t="s">
        <v>348</v>
      </c>
      <c r="U82" t="s">
        <v>336</v>
      </c>
      <c r="W82">
        <v>1952.5</v>
      </c>
      <c r="X82">
        <v>11</v>
      </c>
    </row>
    <row r="83" spans="1:25" hidden="1" x14ac:dyDescent="0.25">
      <c r="A83">
        <v>2341</v>
      </c>
      <c r="B83" t="s">
        <v>165</v>
      </c>
      <c r="C83" t="s">
        <v>166</v>
      </c>
      <c r="D83" s="1">
        <v>22516</v>
      </c>
      <c r="E83" s="1">
        <v>34563</v>
      </c>
      <c r="H83" t="s">
        <v>30</v>
      </c>
      <c r="I83">
        <v>49000</v>
      </c>
      <c r="J83" t="s">
        <v>349</v>
      </c>
      <c r="K83" t="s">
        <v>31</v>
      </c>
      <c r="L83" t="s">
        <v>350</v>
      </c>
      <c r="M83" t="s">
        <v>339</v>
      </c>
      <c r="N83" t="s">
        <v>343</v>
      </c>
      <c r="O83">
        <v>4</v>
      </c>
      <c r="P83">
        <v>4</v>
      </c>
      <c r="Q83">
        <v>50</v>
      </c>
      <c r="R83" t="s">
        <v>334</v>
      </c>
      <c r="S83">
        <v>35</v>
      </c>
      <c r="T83" t="s">
        <v>374</v>
      </c>
      <c r="U83" t="s">
        <v>336</v>
      </c>
      <c r="W83">
        <v>1982.5</v>
      </c>
      <c r="X83">
        <v>8</v>
      </c>
      <c r="Y83">
        <v>64</v>
      </c>
    </row>
    <row r="84" spans="1:25" hidden="1" x14ac:dyDescent="0.25">
      <c r="A84">
        <v>2342</v>
      </c>
      <c r="B84" t="s">
        <v>167</v>
      </c>
      <c r="C84" t="s">
        <v>168</v>
      </c>
      <c r="D84" s="1">
        <v>25165</v>
      </c>
      <c r="E84" s="1">
        <v>40130</v>
      </c>
      <c r="H84" t="s">
        <v>127</v>
      </c>
      <c r="I84">
        <v>26000</v>
      </c>
      <c r="J84" t="s">
        <v>391</v>
      </c>
      <c r="K84" t="s">
        <v>128</v>
      </c>
      <c r="L84" t="s">
        <v>397</v>
      </c>
      <c r="M84" t="s">
        <v>339</v>
      </c>
      <c r="N84" t="s">
        <v>333</v>
      </c>
      <c r="O84">
        <v>0</v>
      </c>
      <c r="P84">
        <v>1</v>
      </c>
      <c r="R84" t="s">
        <v>334</v>
      </c>
      <c r="S84">
        <v>35</v>
      </c>
      <c r="T84" t="s">
        <v>374</v>
      </c>
      <c r="U84" t="s">
        <v>336</v>
      </c>
      <c r="W84">
        <v>1982.5</v>
      </c>
      <c r="X84">
        <v>11</v>
      </c>
    </row>
    <row r="85" spans="1:25" hidden="1" x14ac:dyDescent="0.25">
      <c r="A85">
        <v>2372</v>
      </c>
      <c r="B85" t="s">
        <v>169</v>
      </c>
      <c r="C85" t="s">
        <v>170</v>
      </c>
      <c r="D85" s="1">
        <v>23275</v>
      </c>
      <c r="E85" s="1">
        <v>32400</v>
      </c>
      <c r="H85" t="s">
        <v>127</v>
      </c>
      <c r="I85">
        <v>26000</v>
      </c>
      <c r="J85" t="s">
        <v>391</v>
      </c>
      <c r="K85" t="s">
        <v>128</v>
      </c>
      <c r="L85" t="s">
        <v>398</v>
      </c>
      <c r="M85" t="s">
        <v>332</v>
      </c>
      <c r="N85" t="s">
        <v>343</v>
      </c>
      <c r="O85">
        <v>2</v>
      </c>
      <c r="P85">
        <v>5</v>
      </c>
      <c r="R85" t="s">
        <v>334</v>
      </c>
      <c r="S85">
        <v>35</v>
      </c>
      <c r="T85" t="s">
        <v>368</v>
      </c>
      <c r="U85" t="s">
        <v>372</v>
      </c>
      <c r="W85">
        <v>4907.5</v>
      </c>
      <c r="X85">
        <v>12</v>
      </c>
    </row>
    <row r="86" spans="1:25" hidden="1" x14ac:dyDescent="0.25">
      <c r="A86">
        <v>2389</v>
      </c>
      <c r="B86" t="s">
        <v>104</v>
      </c>
      <c r="C86" t="s">
        <v>171</v>
      </c>
      <c r="D86" s="1">
        <v>27405</v>
      </c>
      <c r="E86" s="1">
        <v>35800</v>
      </c>
      <c r="H86" t="s">
        <v>38</v>
      </c>
      <c r="I86">
        <v>41000</v>
      </c>
      <c r="J86" t="s">
        <v>356</v>
      </c>
      <c r="K86" t="s">
        <v>39</v>
      </c>
      <c r="L86" t="s">
        <v>342</v>
      </c>
      <c r="M86" t="s">
        <v>339</v>
      </c>
      <c r="N86" t="s">
        <v>343</v>
      </c>
      <c r="O86">
        <v>3</v>
      </c>
      <c r="P86">
        <v>5</v>
      </c>
      <c r="R86" t="s">
        <v>334</v>
      </c>
      <c r="S86">
        <v>35</v>
      </c>
      <c r="T86" t="s">
        <v>384</v>
      </c>
      <c r="U86" t="s">
        <v>336</v>
      </c>
      <c r="W86">
        <v>2141.5</v>
      </c>
      <c r="X86">
        <v>9</v>
      </c>
    </row>
    <row r="87" spans="1:25" hidden="1" x14ac:dyDescent="0.25">
      <c r="A87">
        <v>2399</v>
      </c>
      <c r="B87" t="s">
        <v>155</v>
      </c>
      <c r="C87" t="s">
        <v>172</v>
      </c>
      <c r="D87" s="1">
        <v>25681</v>
      </c>
      <c r="E87" s="1">
        <v>36631</v>
      </c>
      <c r="H87" t="s">
        <v>127</v>
      </c>
      <c r="I87">
        <v>26000</v>
      </c>
      <c r="J87" t="s">
        <v>391</v>
      </c>
      <c r="K87" t="s">
        <v>128</v>
      </c>
      <c r="L87" t="s">
        <v>389</v>
      </c>
      <c r="M87" t="s">
        <v>339</v>
      </c>
      <c r="N87" t="s">
        <v>343</v>
      </c>
      <c r="O87">
        <v>3</v>
      </c>
      <c r="P87">
        <v>5</v>
      </c>
      <c r="R87" t="s">
        <v>334</v>
      </c>
      <c r="S87">
        <v>35</v>
      </c>
      <c r="T87" t="s">
        <v>335</v>
      </c>
      <c r="U87" t="s">
        <v>336</v>
      </c>
      <c r="W87">
        <v>2435</v>
      </c>
      <c r="X87">
        <v>9</v>
      </c>
    </row>
    <row r="88" spans="1:25" hidden="1" x14ac:dyDescent="0.25">
      <c r="A88">
        <v>2401</v>
      </c>
      <c r="B88" t="s">
        <v>112</v>
      </c>
      <c r="C88" t="s">
        <v>173</v>
      </c>
      <c r="D88" s="1">
        <v>23855</v>
      </c>
      <c r="E88" s="1">
        <v>38820</v>
      </c>
      <c r="H88" t="s">
        <v>30</v>
      </c>
      <c r="I88">
        <v>48000</v>
      </c>
      <c r="J88" t="s">
        <v>349</v>
      </c>
      <c r="K88" t="s">
        <v>74</v>
      </c>
      <c r="L88" t="s">
        <v>373</v>
      </c>
      <c r="M88" t="s">
        <v>339</v>
      </c>
      <c r="N88" t="s">
        <v>343</v>
      </c>
      <c r="O88">
        <v>1</v>
      </c>
      <c r="P88">
        <v>4</v>
      </c>
      <c r="R88" t="s">
        <v>334</v>
      </c>
      <c r="S88">
        <v>35</v>
      </c>
      <c r="T88" t="s">
        <v>365</v>
      </c>
      <c r="U88" t="s">
        <v>336</v>
      </c>
      <c r="W88">
        <v>1906.5</v>
      </c>
      <c r="X88">
        <v>11</v>
      </c>
      <c r="Y88">
        <v>56</v>
      </c>
    </row>
    <row r="89" spans="1:25" hidden="1" x14ac:dyDescent="0.25">
      <c r="A89">
        <v>2429</v>
      </c>
      <c r="B89" t="s">
        <v>174</v>
      </c>
      <c r="C89" t="s">
        <v>175</v>
      </c>
      <c r="D89" s="1">
        <v>27601</v>
      </c>
      <c r="E89" s="1">
        <v>37452</v>
      </c>
      <c r="F89" s="1">
        <v>41265</v>
      </c>
      <c r="H89" t="s">
        <v>127</v>
      </c>
      <c r="I89">
        <v>26000</v>
      </c>
      <c r="J89" t="s">
        <v>391</v>
      </c>
      <c r="K89" t="s">
        <v>128</v>
      </c>
      <c r="L89" t="s">
        <v>389</v>
      </c>
      <c r="M89" t="s">
        <v>332</v>
      </c>
      <c r="N89" t="s">
        <v>333</v>
      </c>
      <c r="O89">
        <v>0</v>
      </c>
      <c r="P89">
        <v>1</v>
      </c>
      <c r="R89" t="s">
        <v>334</v>
      </c>
      <c r="S89">
        <v>35</v>
      </c>
      <c r="T89" t="s">
        <v>383</v>
      </c>
      <c r="U89" t="s">
        <v>336</v>
      </c>
      <c r="W89">
        <v>2676</v>
      </c>
      <c r="X89">
        <v>11</v>
      </c>
      <c r="Y89">
        <v>223</v>
      </c>
    </row>
    <row r="90" spans="1:25" hidden="1" x14ac:dyDescent="0.25">
      <c r="A90">
        <v>2430</v>
      </c>
      <c r="B90" t="s">
        <v>176</v>
      </c>
      <c r="C90" t="s">
        <v>177</v>
      </c>
      <c r="D90" s="1">
        <v>23779</v>
      </c>
      <c r="E90" s="1">
        <v>34364</v>
      </c>
      <c r="H90" t="s">
        <v>127</v>
      </c>
      <c r="I90">
        <v>26000</v>
      </c>
      <c r="J90" t="s">
        <v>391</v>
      </c>
      <c r="K90" t="s">
        <v>128</v>
      </c>
      <c r="L90" t="s">
        <v>398</v>
      </c>
      <c r="M90" t="s">
        <v>339</v>
      </c>
      <c r="N90" t="s">
        <v>343</v>
      </c>
      <c r="O90">
        <v>5</v>
      </c>
      <c r="P90">
        <v>4</v>
      </c>
      <c r="R90" t="s">
        <v>334</v>
      </c>
      <c r="S90">
        <v>35</v>
      </c>
      <c r="T90" t="s">
        <v>340</v>
      </c>
      <c r="U90" t="s">
        <v>336</v>
      </c>
      <c r="W90">
        <v>2023.5</v>
      </c>
      <c r="X90">
        <v>9</v>
      </c>
    </row>
    <row r="91" spans="1:25" hidden="1" x14ac:dyDescent="0.25">
      <c r="A91">
        <v>2444</v>
      </c>
      <c r="B91" t="s">
        <v>24</v>
      </c>
      <c r="C91" t="s">
        <v>178</v>
      </c>
      <c r="D91" s="1">
        <v>26547</v>
      </c>
      <c r="E91" s="1">
        <v>35303</v>
      </c>
      <c r="H91" t="s">
        <v>127</v>
      </c>
      <c r="I91">
        <v>26000</v>
      </c>
      <c r="J91" t="s">
        <v>391</v>
      </c>
      <c r="K91" t="s">
        <v>128</v>
      </c>
      <c r="L91" t="s">
        <v>398</v>
      </c>
      <c r="M91" t="s">
        <v>339</v>
      </c>
      <c r="N91" t="s">
        <v>343</v>
      </c>
      <c r="O91">
        <v>4</v>
      </c>
      <c r="P91">
        <v>3</v>
      </c>
      <c r="R91" t="s">
        <v>334</v>
      </c>
      <c r="S91">
        <v>35</v>
      </c>
      <c r="T91" t="s">
        <v>374</v>
      </c>
      <c r="U91" t="s">
        <v>336</v>
      </c>
      <c r="W91">
        <v>1982.5</v>
      </c>
      <c r="X91">
        <v>9</v>
      </c>
      <c r="Y91">
        <v>208</v>
      </c>
    </row>
    <row r="92" spans="1:25" hidden="1" x14ac:dyDescent="0.25">
      <c r="A92">
        <v>2446</v>
      </c>
      <c r="B92" t="s">
        <v>179</v>
      </c>
      <c r="C92" t="s">
        <v>180</v>
      </c>
      <c r="D92" s="1">
        <v>34706</v>
      </c>
      <c r="E92" s="1">
        <v>40909</v>
      </c>
      <c r="H92" t="s">
        <v>34</v>
      </c>
      <c r="I92">
        <v>13200</v>
      </c>
      <c r="J92" t="s">
        <v>353</v>
      </c>
      <c r="K92" t="s">
        <v>35</v>
      </c>
      <c r="M92" t="s">
        <v>339</v>
      </c>
      <c r="N92" t="s">
        <v>343</v>
      </c>
      <c r="O92">
        <v>1</v>
      </c>
      <c r="P92">
        <v>3</v>
      </c>
      <c r="R92" t="s">
        <v>399</v>
      </c>
      <c r="S92">
        <v>35</v>
      </c>
      <c r="T92" t="s">
        <v>400</v>
      </c>
      <c r="U92" t="s">
        <v>401</v>
      </c>
      <c r="V92" s="1">
        <v>41122</v>
      </c>
      <c r="W92">
        <v>804.18</v>
      </c>
    </row>
    <row r="93" spans="1:25" hidden="1" x14ac:dyDescent="0.25">
      <c r="A93">
        <v>2449</v>
      </c>
      <c r="B93" t="s">
        <v>181</v>
      </c>
      <c r="C93" t="s">
        <v>182</v>
      </c>
      <c r="D93" s="1">
        <v>25906</v>
      </c>
      <c r="E93" s="1">
        <v>38316</v>
      </c>
      <c r="H93" t="s">
        <v>127</v>
      </c>
      <c r="I93">
        <v>26000</v>
      </c>
      <c r="J93" t="s">
        <v>391</v>
      </c>
      <c r="K93" t="s">
        <v>128</v>
      </c>
      <c r="L93" t="s">
        <v>389</v>
      </c>
      <c r="M93" t="s">
        <v>339</v>
      </c>
      <c r="N93" t="s">
        <v>343</v>
      </c>
      <c r="O93">
        <v>5</v>
      </c>
      <c r="P93">
        <v>5</v>
      </c>
      <c r="R93" t="s">
        <v>334</v>
      </c>
      <c r="S93">
        <v>35</v>
      </c>
      <c r="T93" t="s">
        <v>368</v>
      </c>
      <c r="U93" t="s">
        <v>372</v>
      </c>
      <c r="W93">
        <v>4907.5</v>
      </c>
      <c r="X93">
        <v>10</v>
      </c>
    </row>
    <row r="94" spans="1:25" hidden="1" x14ac:dyDescent="0.25">
      <c r="A94">
        <v>2452</v>
      </c>
      <c r="B94" t="s">
        <v>183</v>
      </c>
      <c r="C94" t="s">
        <v>184</v>
      </c>
      <c r="D94" s="1">
        <v>27800</v>
      </c>
      <c r="E94" s="1">
        <v>36191</v>
      </c>
      <c r="H94" t="s">
        <v>38</v>
      </c>
      <c r="I94">
        <v>41000</v>
      </c>
      <c r="J94" t="s">
        <v>356</v>
      </c>
      <c r="K94" t="s">
        <v>39</v>
      </c>
      <c r="L94" t="s">
        <v>342</v>
      </c>
      <c r="M94" t="s">
        <v>339</v>
      </c>
      <c r="N94" t="s">
        <v>343</v>
      </c>
      <c r="O94">
        <v>0</v>
      </c>
      <c r="P94">
        <v>3</v>
      </c>
      <c r="R94" t="s">
        <v>334</v>
      </c>
      <c r="S94">
        <v>40</v>
      </c>
      <c r="T94" t="s">
        <v>366</v>
      </c>
      <c r="U94" t="s">
        <v>336</v>
      </c>
      <c r="W94">
        <v>2076.5</v>
      </c>
      <c r="X94">
        <v>10</v>
      </c>
    </row>
    <row r="95" spans="1:25" hidden="1" x14ac:dyDescent="0.25">
      <c r="A95">
        <v>2461</v>
      </c>
      <c r="B95" t="s">
        <v>185</v>
      </c>
      <c r="C95" t="s">
        <v>186</v>
      </c>
      <c r="D95" s="1">
        <v>26273</v>
      </c>
      <c r="E95" s="1">
        <v>40878</v>
      </c>
      <c r="H95" t="s">
        <v>30</v>
      </c>
      <c r="I95">
        <v>48000</v>
      </c>
      <c r="J95" t="s">
        <v>349</v>
      </c>
      <c r="K95" t="s">
        <v>74</v>
      </c>
      <c r="L95" t="s">
        <v>373</v>
      </c>
      <c r="M95" t="s">
        <v>339</v>
      </c>
      <c r="N95" t="s">
        <v>343</v>
      </c>
      <c r="O95">
        <v>4</v>
      </c>
      <c r="P95">
        <v>4</v>
      </c>
      <c r="R95" t="s">
        <v>334</v>
      </c>
      <c r="S95">
        <v>35</v>
      </c>
      <c r="T95" t="s">
        <v>365</v>
      </c>
      <c r="U95" t="s">
        <v>336</v>
      </c>
      <c r="W95">
        <v>1906.5</v>
      </c>
      <c r="X95">
        <v>10</v>
      </c>
      <c r="Y95">
        <v>66</v>
      </c>
    </row>
    <row r="96" spans="1:25" hidden="1" x14ac:dyDescent="0.25">
      <c r="A96">
        <v>2462</v>
      </c>
      <c r="B96" t="s">
        <v>187</v>
      </c>
      <c r="C96" t="s">
        <v>188</v>
      </c>
      <c r="D96" s="1">
        <v>27887</v>
      </c>
      <c r="E96" s="1">
        <v>39202</v>
      </c>
      <c r="H96" t="s">
        <v>38</v>
      </c>
      <c r="I96">
        <v>41000</v>
      </c>
      <c r="J96" t="s">
        <v>356</v>
      </c>
      <c r="K96" t="s">
        <v>39</v>
      </c>
      <c r="L96" t="s">
        <v>342</v>
      </c>
      <c r="M96" t="s">
        <v>332</v>
      </c>
      <c r="N96" t="s">
        <v>343</v>
      </c>
      <c r="O96">
        <v>3</v>
      </c>
      <c r="P96">
        <v>3</v>
      </c>
      <c r="R96" t="s">
        <v>334</v>
      </c>
      <c r="S96">
        <v>35</v>
      </c>
      <c r="T96" t="s">
        <v>365</v>
      </c>
      <c r="U96" t="s">
        <v>336</v>
      </c>
      <c r="W96">
        <v>1906.5</v>
      </c>
      <c r="X96">
        <v>10</v>
      </c>
      <c r="Y96">
        <v>199</v>
      </c>
    </row>
    <row r="97" spans="1:25" hidden="1" x14ac:dyDescent="0.25">
      <c r="A97">
        <v>2477</v>
      </c>
      <c r="B97" t="s">
        <v>189</v>
      </c>
      <c r="C97" t="s">
        <v>190</v>
      </c>
      <c r="D97" s="1">
        <v>29531</v>
      </c>
      <c r="E97" s="1">
        <v>37557</v>
      </c>
      <c r="H97" t="s">
        <v>127</v>
      </c>
      <c r="I97">
        <v>26000</v>
      </c>
      <c r="J97" t="s">
        <v>391</v>
      </c>
      <c r="K97" t="s">
        <v>128</v>
      </c>
      <c r="L97" t="s">
        <v>389</v>
      </c>
      <c r="M97" t="s">
        <v>339</v>
      </c>
      <c r="N97" t="s">
        <v>343</v>
      </c>
      <c r="O97">
        <v>4</v>
      </c>
      <c r="P97">
        <v>3</v>
      </c>
      <c r="R97" t="s">
        <v>334</v>
      </c>
      <c r="S97">
        <v>35</v>
      </c>
      <c r="T97" t="s">
        <v>340</v>
      </c>
      <c r="U97" t="s">
        <v>336</v>
      </c>
      <c r="W97">
        <v>2023.5</v>
      </c>
      <c r="X97">
        <v>12</v>
      </c>
      <c r="Y97">
        <v>189</v>
      </c>
    </row>
    <row r="98" spans="1:25" hidden="1" x14ac:dyDescent="0.25">
      <c r="A98">
        <v>2492</v>
      </c>
      <c r="B98" t="s">
        <v>42</v>
      </c>
      <c r="C98" t="s">
        <v>190</v>
      </c>
      <c r="D98" s="1">
        <v>24222</v>
      </c>
      <c r="E98" s="1">
        <v>39552</v>
      </c>
      <c r="H98" t="s">
        <v>38</v>
      </c>
      <c r="I98">
        <v>41000</v>
      </c>
      <c r="J98" t="s">
        <v>356</v>
      </c>
      <c r="K98" t="s">
        <v>39</v>
      </c>
      <c r="L98" t="s">
        <v>342</v>
      </c>
      <c r="M98" t="s">
        <v>339</v>
      </c>
      <c r="N98" t="s">
        <v>343</v>
      </c>
      <c r="O98">
        <v>3</v>
      </c>
      <c r="P98">
        <v>4</v>
      </c>
      <c r="R98" t="s">
        <v>334</v>
      </c>
      <c r="S98">
        <v>35</v>
      </c>
      <c r="T98" t="s">
        <v>371</v>
      </c>
      <c r="U98" t="s">
        <v>372</v>
      </c>
      <c r="W98">
        <v>4064</v>
      </c>
      <c r="X98">
        <v>10</v>
      </c>
    </row>
    <row r="99" spans="1:25" hidden="1" x14ac:dyDescent="0.25">
      <c r="A99">
        <v>2506</v>
      </c>
      <c r="B99" t="s">
        <v>32</v>
      </c>
      <c r="C99" t="s">
        <v>191</v>
      </c>
      <c r="D99" s="1">
        <v>28427</v>
      </c>
      <c r="E99" s="1">
        <v>35727</v>
      </c>
      <c r="H99" t="s">
        <v>38</v>
      </c>
      <c r="I99">
        <v>41000</v>
      </c>
      <c r="J99" t="s">
        <v>356</v>
      </c>
      <c r="K99" t="s">
        <v>39</v>
      </c>
      <c r="L99" t="s">
        <v>364</v>
      </c>
      <c r="M99" t="s">
        <v>339</v>
      </c>
      <c r="N99" t="s">
        <v>343</v>
      </c>
      <c r="O99">
        <v>4</v>
      </c>
      <c r="P99">
        <v>3</v>
      </c>
      <c r="R99" t="s">
        <v>334</v>
      </c>
      <c r="S99">
        <v>35</v>
      </c>
      <c r="T99" t="s">
        <v>362</v>
      </c>
      <c r="U99" t="s">
        <v>336</v>
      </c>
      <c r="W99">
        <v>3000</v>
      </c>
      <c r="X99">
        <v>8</v>
      </c>
    </row>
    <row r="100" spans="1:25" hidden="1" x14ac:dyDescent="0.25">
      <c r="A100">
        <v>2522</v>
      </c>
      <c r="B100" t="s">
        <v>192</v>
      </c>
      <c r="C100" t="s">
        <v>193</v>
      </c>
      <c r="D100" s="1">
        <v>24494</v>
      </c>
      <c r="E100" s="1">
        <v>34714</v>
      </c>
      <c r="F100" s="1">
        <v>41234</v>
      </c>
      <c r="H100" t="s">
        <v>127</v>
      </c>
      <c r="I100">
        <v>26000</v>
      </c>
      <c r="J100" t="s">
        <v>391</v>
      </c>
      <c r="K100" t="s">
        <v>128</v>
      </c>
      <c r="L100" t="s">
        <v>402</v>
      </c>
      <c r="M100" t="s">
        <v>332</v>
      </c>
      <c r="N100" t="s">
        <v>333</v>
      </c>
      <c r="O100">
        <v>0</v>
      </c>
      <c r="P100">
        <v>1</v>
      </c>
      <c r="R100" t="s">
        <v>334</v>
      </c>
      <c r="S100">
        <v>35</v>
      </c>
      <c r="T100" t="s">
        <v>362</v>
      </c>
      <c r="U100" t="s">
        <v>336</v>
      </c>
      <c r="W100">
        <v>3000</v>
      </c>
      <c r="X100">
        <v>8</v>
      </c>
    </row>
    <row r="101" spans="1:25" hidden="1" x14ac:dyDescent="0.25">
      <c r="A101">
        <v>2528</v>
      </c>
      <c r="B101" t="s">
        <v>40</v>
      </c>
      <c r="C101" t="s">
        <v>194</v>
      </c>
      <c r="D101" s="1">
        <v>27272</v>
      </c>
      <c r="E101" s="1">
        <v>37127</v>
      </c>
      <c r="H101" t="s">
        <v>38</v>
      </c>
      <c r="I101">
        <v>41000</v>
      </c>
      <c r="J101" t="s">
        <v>356</v>
      </c>
      <c r="K101" t="s">
        <v>39</v>
      </c>
      <c r="L101" t="s">
        <v>390</v>
      </c>
      <c r="M101" t="s">
        <v>339</v>
      </c>
      <c r="N101" t="s">
        <v>343</v>
      </c>
      <c r="O101">
        <v>3</v>
      </c>
      <c r="P101">
        <v>4</v>
      </c>
      <c r="R101" t="s">
        <v>334</v>
      </c>
      <c r="S101">
        <v>40</v>
      </c>
      <c r="T101" t="s">
        <v>381</v>
      </c>
      <c r="U101" t="s">
        <v>336</v>
      </c>
      <c r="W101">
        <v>1929.5</v>
      </c>
      <c r="X101">
        <v>8</v>
      </c>
    </row>
    <row r="102" spans="1:25" hidden="1" x14ac:dyDescent="0.25">
      <c r="A102">
        <v>2531</v>
      </c>
      <c r="B102" t="s">
        <v>12</v>
      </c>
      <c r="C102" t="s">
        <v>195</v>
      </c>
      <c r="D102" s="1">
        <v>22703</v>
      </c>
      <c r="E102" s="1">
        <v>34018</v>
      </c>
      <c r="H102" t="s">
        <v>34</v>
      </c>
      <c r="I102">
        <v>13200</v>
      </c>
      <c r="J102" t="s">
        <v>353</v>
      </c>
      <c r="K102" t="s">
        <v>35</v>
      </c>
      <c r="L102" t="s">
        <v>375</v>
      </c>
      <c r="M102" t="s">
        <v>339</v>
      </c>
      <c r="N102" t="s">
        <v>343</v>
      </c>
      <c r="O102">
        <v>1</v>
      </c>
      <c r="P102">
        <v>3</v>
      </c>
      <c r="R102" t="s">
        <v>334</v>
      </c>
      <c r="S102">
        <v>35</v>
      </c>
      <c r="T102" t="s">
        <v>340</v>
      </c>
      <c r="U102" t="s">
        <v>336</v>
      </c>
      <c r="W102">
        <v>2023.5</v>
      </c>
      <c r="X102">
        <v>11</v>
      </c>
      <c r="Y102">
        <v>170</v>
      </c>
    </row>
    <row r="103" spans="1:25" hidden="1" x14ac:dyDescent="0.25">
      <c r="A103">
        <v>2532</v>
      </c>
      <c r="B103" t="s">
        <v>196</v>
      </c>
      <c r="C103" t="s">
        <v>197</v>
      </c>
      <c r="D103" s="1">
        <v>28574</v>
      </c>
      <c r="E103" s="1">
        <v>39524</v>
      </c>
      <c r="H103" t="s">
        <v>127</v>
      </c>
      <c r="I103">
        <v>26000</v>
      </c>
      <c r="J103" t="s">
        <v>391</v>
      </c>
      <c r="K103" t="s">
        <v>128</v>
      </c>
      <c r="L103" t="s">
        <v>398</v>
      </c>
      <c r="M103" t="s">
        <v>332</v>
      </c>
      <c r="N103" t="s">
        <v>343</v>
      </c>
      <c r="O103">
        <v>4</v>
      </c>
      <c r="P103">
        <v>4</v>
      </c>
      <c r="R103" t="s">
        <v>334</v>
      </c>
      <c r="S103">
        <v>35</v>
      </c>
      <c r="T103" t="s">
        <v>383</v>
      </c>
      <c r="U103" t="s">
        <v>336</v>
      </c>
      <c r="W103">
        <v>2676</v>
      </c>
      <c r="X103">
        <v>8</v>
      </c>
    </row>
    <row r="104" spans="1:25" hidden="1" x14ac:dyDescent="0.25">
      <c r="A104">
        <v>2535</v>
      </c>
      <c r="B104" t="s">
        <v>198</v>
      </c>
      <c r="C104" t="s">
        <v>199</v>
      </c>
      <c r="D104" s="1">
        <v>24554</v>
      </c>
      <c r="E104" s="1">
        <v>36964</v>
      </c>
      <c r="H104" t="s">
        <v>38</v>
      </c>
      <c r="I104">
        <v>41000</v>
      </c>
      <c r="J104" t="s">
        <v>356</v>
      </c>
      <c r="K104" t="s">
        <v>39</v>
      </c>
      <c r="L104" t="s">
        <v>380</v>
      </c>
      <c r="M104" t="s">
        <v>339</v>
      </c>
      <c r="N104" t="s">
        <v>343</v>
      </c>
      <c r="O104">
        <v>4</v>
      </c>
      <c r="P104">
        <v>5</v>
      </c>
      <c r="R104" t="s">
        <v>334</v>
      </c>
      <c r="S104">
        <v>35</v>
      </c>
      <c r="T104" t="s">
        <v>365</v>
      </c>
      <c r="U104" t="s">
        <v>336</v>
      </c>
      <c r="W104">
        <v>1906.5</v>
      </c>
      <c r="X104">
        <v>10</v>
      </c>
      <c r="Y104">
        <v>164</v>
      </c>
    </row>
    <row r="105" spans="1:25" hidden="1" x14ac:dyDescent="0.25">
      <c r="A105">
        <v>2539</v>
      </c>
      <c r="B105" t="s">
        <v>32</v>
      </c>
      <c r="C105" t="s">
        <v>200</v>
      </c>
      <c r="D105" s="1">
        <v>23634</v>
      </c>
      <c r="E105" s="1">
        <v>37139</v>
      </c>
      <c r="H105" t="s">
        <v>127</v>
      </c>
      <c r="I105">
        <v>26000</v>
      </c>
      <c r="J105" t="s">
        <v>391</v>
      </c>
      <c r="K105" t="s">
        <v>128</v>
      </c>
      <c r="L105" t="s">
        <v>403</v>
      </c>
      <c r="M105" t="s">
        <v>339</v>
      </c>
      <c r="N105" t="s">
        <v>343</v>
      </c>
      <c r="O105">
        <v>0</v>
      </c>
      <c r="P105">
        <v>4</v>
      </c>
      <c r="R105" t="s">
        <v>334</v>
      </c>
      <c r="S105">
        <v>35</v>
      </c>
      <c r="T105" t="s">
        <v>368</v>
      </c>
      <c r="U105" t="s">
        <v>372</v>
      </c>
      <c r="W105">
        <v>4907.5</v>
      </c>
      <c r="X105">
        <v>8</v>
      </c>
      <c r="Y105">
        <v>86</v>
      </c>
    </row>
    <row r="106" spans="1:25" hidden="1" x14ac:dyDescent="0.25">
      <c r="A106">
        <v>2541</v>
      </c>
      <c r="B106" t="s">
        <v>32</v>
      </c>
      <c r="C106" t="s">
        <v>201</v>
      </c>
      <c r="D106" s="1">
        <v>28746</v>
      </c>
      <c r="E106" s="1">
        <v>36046</v>
      </c>
      <c r="H106" t="s">
        <v>127</v>
      </c>
      <c r="I106">
        <v>26000</v>
      </c>
      <c r="J106" t="s">
        <v>391</v>
      </c>
      <c r="K106" t="s">
        <v>128</v>
      </c>
      <c r="L106" t="s">
        <v>389</v>
      </c>
      <c r="M106" t="s">
        <v>339</v>
      </c>
      <c r="N106" t="s">
        <v>343</v>
      </c>
      <c r="O106">
        <v>2</v>
      </c>
      <c r="P106">
        <v>3</v>
      </c>
      <c r="R106" t="s">
        <v>334</v>
      </c>
      <c r="S106">
        <v>35</v>
      </c>
      <c r="T106" t="s">
        <v>357</v>
      </c>
      <c r="U106" t="s">
        <v>336</v>
      </c>
      <c r="W106">
        <v>2252.5</v>
      </c>
      <c r="X106">
        <v>11</v>
      </c>
    </row>
    <row r="107" spans="1:25" hidden="1" x14ac:dyDescent="0.25">
      <c r="A107">
        <v>2545</v>
      </c>
      <c r="B107" t="s">
        <v>63</v>
      </c>
      <c r="C107" t="s">
        <v>202</v>
      </c>
      <c r="D107" s="1">
        <v>27881</v>
      </c>
      <c r="E107" s="1">
        <v>35911</v>
      </c>
      <c r="H107" t="s">
        <v>127</v>
      </c>
      <c r="I107">
        <v>26000</v>
      </c>
      <c r="J107" t="s">
        <v>391</v>
      </c>
      <c r="K107" t="s">
        <v>128</v>
      </c>
      <c r="L107" t="s">
        <v>403</v>
      </c>
      <c r="M107" t="s">
        <v>339</v>
      </c>
      <c r="N107" t="s">
        <v>343</v>
      </c>
      <c r="O107">
        <v>1</v>
      </c>
      <c r="P107">
        <v>5</v>
      </c>
      <c r="R107" t="s">
        <v>334</v>
      </c>
      <c r="S107">
        <v>35</v>
      </c>
      <c r="T107" t="s">
        <v>365</v>
      </c>
      <c r="U107" t="s">
        <v>336</v>
      </c>
      <c r="W107">
        <v>1906.5</v>
      </c>
      <c r="X107">
        <v>8</v>
      </c>
      <c r="Y107">
        <v>244</v>
      </c>
    </row>
    <row r="108" spans="1:25" hidden="1" x14ac:dyDescent="0.25">
      <c r="A108">
        <v>2550</v>
      </c>
      <c r="B108" t="s">
        <v>203</v>
      </c>
      <c r="C108" t="s">
        <v>204</v>
      </c>
      <c r="D108" s="1">
        <v>28952</v>
      </c>
      <c r="E108" s="1">
        <v>41001</v>
      </c>
      <c r="H108" t="s">
        <v>38</v>
      </c>
      <c r="I108">
        <v>41000</v>
      </c>
      <c r="J108" t="s">
        <v>356</v>
      </c>
      <c r="K108" t="s">
        <v>39</v>
      </c>
      <c r="L108" t="s">
        <v>342</v>
      </c>
      <c r="M108" t="s">
        <v>339</v>
      </c>
      <c r="N108" t="s">
        <v>343</v>
      </c>
      <c r="O108">
        <v>5</v>
      </c>
      <c r="P108">
        <v>5</v>
      </c>
      <c r="R108" t="s">
        <v>334</v>
      </c>
      <c r="S108">
        <v>35</v>
      </c>
      <c r="T108" t="s">
        <v>365</v>
      </c>
      <c r="U108" t="s">
        <v>336</v>
      </c>
      <c r="W108">
        <v>1906.5</v>
      </c>
      <c r="X108">
        <v>10</v>
      </c>
      <c r="Y108">
        <v>101</v>
      </c>
    </row>
    <row r="109" spans="1:25" hidden="1" x14ac:dyDescent="0.25">
      <c r="A109">
        <v>2551</v>
      </c>
      <c r="B109" t="s">
        <v>205</v>
      </c>
      <c r="C109" t="s">
        <v>206</v>
      </c>
      <c r="D109" s="1">
        <v>24777</v>
      </c>
      <c r="E109" s="1">
        <v>34999</v>
      </c>
      <c r="H109" t="s">
        <v>26</v>
      </c>
      <c r="I109">
        <v>22020</v>
      </c>
      <c r="J109" t="s">
        <v>346</v>
      </c>
      <c r="K109" t="s">
        <v>27</v>
      </c>
      <c r="L109" t="s">
        <v>345</v>
      </c>
      <c r="M109" t="s">
        <v>339</v>
      </c>
      <c r="N109" t="s">
        <v>343</v>
      </c>
      <c r="O109">
        <v>3</v>
      </c>
      <c r="P109">
        <v>4</v>
      </c>
      <c r="R109" t="s">
        <v>334</v>
      </c>
      <c r="S109">
        <v>35</v>
      </c>
      <c r="T109" t="s">
        <v>340</v>
      </c>
      <c r="U109" t="s">
        <v>336</v>
      </c>
      <c r="W109">
        <v>2023.5</v>
      </c>
      <c r="X109">
        <v>9</v>
      </c>
    </row>
    <row r="110" spans="1:25" hidden="1" x14ac:dyDescent="0.25">
      <c r="A110">
        <v>2560</v>
      </c>
      <c r="B110" t="s">
        <v>207</v>
      </c>
      <c r="C110" t="s">
        <v>208</v>
      </c>
      <c r="D110" s="1">
        <v>34471</v>
      </c>
      <c r="E110" s="1">
        <v>40892</v>
      </c>
      <c r="F110" s="1">
        <v>41338</v>
      </c>
      <c r="H110" t="s">
        <v>34</v>
      </c>
      <c r="I110">
        <v>13200</v>
      </c>
      <c r="J110" t="s">
        <v>353</v>
      </c>
      <c r="K110" t="s">
        <v>35</v>
      </c>
      <c r="M110" t="s">
        <v>332</v>
      </c>
      <c r="N110" t="s">
        <v>343</v>
      </c>
      <c r="O110">
        <v>1</v>
      </c>
      <c r="P110">
        <v>5</v>
      </c>
      <c r="R110" t="s">
        <v>399</v>
      </c>
      <c r="S110">
        <v>35</v>
      </c>
      <c r="T110" t="s">
        <v>400</v>
      </c>
      <c r="U110" t="s">
        <v>404</v>
      </c>
      <c r="V110" s="1">
        <v>40756</v>
      </c>
      <c r="W110">
        <v>860.84</v>
      </c>
    </row>
    <row r="111" spans="1:25" hidden="1" x14ac:dyDescent="0.25">
      <c r="A111">
        <v>2564</v>
      </c>
      <c r="B111" t="s">
        <v>12</v>
      </c>
      <c r="C111" t="s">
        <v>209</v>
      </c>
      <c r="D111" s="1">
        <v>27907</v>
      </c>
      <c r="E111" s="1">
        <v>39952</v>
      </c>
      <c r="H111" t="s">
        <v>127</v>
      </c>
      <c r="I111">
        <v>26000</v>
      </c>
      <c r="J111" t="s">
        <v>391</v>
      </c>
      <c r="K111" t="s">
        <v>128</v>
      </c>
      <c r="L111" t="s">
        <v>389</v>
      </c>
      <c r="M111" t="s">
        <v>339</v>
      </c>
      <c r="N111" t="s">
        <v>343</v>
      </c>
      <c r="O111">
        <v>0</v>
      </c>
      <c r="P111">
        <v>5</v>
      </c>
      <c r="R111" t="s">
        <v>334</v>
      </c>
      <c r="S111">
        <v>35</v>
      </c>
      <c r="T111" t="s">
        <v>335</v>
      </c>
      <c r="U111" t="s">
        <v>336</v>
      </c>
      <c r="W111">
        <v>2435</v>
      </c>
      <c r="X111">
        <v>12</v>
      </c>
    </row>
    <row r="112" spans="1:25" hidden="1" x14ac:dyDescent="0.25">
      <c r="A112">
        <v>2567</v>
      </c>
      <c r="B112" t="s">
        <v>112</v>
      </c>
      <c r="C112" t="s">
        <v>210</v>
      </c>
      <c r="D112" s="1">
        <v>28647</v>
      </c>
      <c r="E112" s="1">
        <v>37772</v>
      </c>
      <c r="H112" t="s">
        <v>127</v>
      </c>
      <c r="I112">
        <v>26000</v>
      </c>
      <c r="J112" t="s">
        <v>391</v>
      </c>
      <c r="K112" t="s">
        <v>128</v>
      </c>
      <c r="L112" t="s">
        <v>398</v>
      </c>
      <c r="M112" t="s">
        <v>339</v>
      </c>
      <c r="N112" t="s">
        <v>343</v>
      </c>
      <c r="O112">
        <v>4</v>
      </c>
      <c r="P112">
        <v>4</v>
      </c>
      <c r="R112" t="s">
        <v>334</v>
      </c>
      <c r="S112">
        <v>35</v>
      </c>
      <c r="T112" t="s">
        <v>374</v>
      </c>
      <c r="U112" t="s">
        <v>336</v>
      </c>
      <c r="W112">
        <v>1982.5</v>
      </c>
      <c r="X112">
        <v>11</v>
      </c>
    </row>
    <row r="113" spans="1:25" hidden="1" x14ac:dyDescent="0.25">
      <c r="A113">
        <v>2570</v>
      </c>
      <c r="B113" t="s">
        <v>12</v>
      </c>
      <c r="C113" t="s">
        <v>210</v>
      </c>
      <c r="D113" s="1">
        <v>27571</v>
      </c>
      <c r="E113" s="1">
        <v>38521</v>
      </c>
      <c r="H113" t="s">
        <v>127</v>
      </c>
      <c r="I113">
        <v>26000</v>
      </c>
      <c r="J113" t="s">
        <v>391</v>
      </c>
      <c r="K113" t="s">
        <v>128</v>
      </c>
      <c r="L113" t="s">
        <v>389</v>
      </c>
      <c r="M113" t="s">
        <v>339</v>
      </c>
      <c r="N113" t="s">
        <v>343</v>
      </c>
      <c r="O113">
        <v>1</v>
      </c>
      <c r="P113">
        <v>5</v>
      </c>
      <c r="R113" t="s">
        <v>334</v>
      </c>
      <c r="S113">
        <v>35</v>
      </c>
      <c r="T113" t="s">
        <v>374</v>
      </c>
      <c r="U113" t="s">
        <v>336</v>
      </c>
      <c r="W113">
        <v>1982.5</v>
      </c>
      <c r="X113">
        <v>8</v>
      </c>
      <c r="Y113">
        <v>136</v>
      </c>
    </row>
    <row r="114" spans="1:25" hidden="1" x14ac:dyDescent="0.25">
      <c r="A114">
        <v>2593</v>
      </c>
      <c r="B114" t="s">
        <v>32</v>
      </c>
      <c r="C114" t="s">
        <v>211</v>
      </c>
      <c r="D114" s="1">
        <v>23878</v>
      </c>
      <c r="E114" s="1">
        <v>39573</v>
      </c>
      <c r="H114" t="s">
        <v>30</v>
      </c>
      <c r="I114">
        <v>48000</v>
      </c>
      <c r="J114" t="s">
        <v>349</v>
      </c>
      <c r="K114" t="s">
        <v>74</v>
      </c>
      <c r="L114" t="s">
        <v>373</v>
      </c>
      <c r="M114" t="s">
        <v>339</v>
      </c>
      <c r="N114" t="s">
        <v>343</v>
      </c>
      <c r="O114">
        <v>3</v>
      </c>
      <c r="P114">
        <v>4</v>
      </c>
      <c r="R114" t="s">
        <v>334</v>
      </c>
      <c r="S114">
        <v>35</v>
      </c>
      <c r="T114" t="s">
        <v>384</v>
      </c>
      <c r="U114" t="s">
        <v>336</v>
      </c>
      <c r="W114">
        <v>2141.5</v>
      </c>
      <c r="X114">
        <v>11</v>
      </c>
    </row>
    <row r="115" spans="1:25" hidden="1" x14ac:dyDescent="0.25">
      <c r="A115">
        <v>2596</v>
      </c>
      <c r="B115" t="s">
        <v>212</v>
      </c>
      <c r="C115" t="s">
        <v>213</v>
      </c>
      <c r="D115" s="1">
        <v>25725</v>
      </c>
      <c r="E115" s="1">
        <v>33025</v>
      </c>
      <c r="H115" t="s">
        <v>140</v>
      </c>
      <c r="I115">
        <v>46000</v>
      </c>
      <c r="J115" t="s">
        <v>393</v>
      </c>
      <c r="K115" t="s">
        <v>141</v>
      </c>
      <c r="L115" t="s">
        <v>405</v>
      </c>
      <c r="M115" t="s">
        <v>339</v>
      </c>
      <c r="N115" t="s">
        <v>343</v>
      </c>
      <c r="O115">
        <v>3</v>
      </c>
      <c r="P115">
        <v>3</v>
      </c>
      <c r="R115" t="s">
        <v>334</v>
      </c>
      <c r="S115">
        <v>35</v>
      </c>
      <c r="T115" t="s">
        <v>368</v>
      </c>
      <c r="U115" t="s">
        <v>372</v>
      </c>
      <c r="W115">
        <v>4907.5</v>
      </c>
      <c r="X115">
        <v>8</v>
      </c>
    </row>
    <row r="116" spans="1:25" hidden="1" x14ac:dyDescent="0.25">
      <c r="A116">
        <v>2602</v>
      </c>
      <c r="B116" t="s">
        <v>55</v>
      </c>
      <c r="C116" t="s">
        <v>214</v>
      </c>
      <c r="D116" s="1">
        <v>27186</v>
      </c>
      <c r="E116" s="1">
        <v>37037</v>
      </c>
      <c r="H116" t="s">
        <v>34</v>
      </c>
      <c r="I116">
        <v>13200</v>
      </c>
      <c r="J116" t="s">
        <v>353</v>
      </c>
      <c r="K116" t="s">
        <v>35</v>
      </c>
      <c r="L116" t="s">
        <v>338</v>
      </c>
      <c r="M116" t="s">
        <v>332</v>
      </c>
      <c r="N116" t="s">
        <v>333</v>
      </c>
      <c r="O116">
        <v>0</v>
      </c>
      <c r="P116">
        <v>1</v>
      </c>
      <c r="R116" t="s">
        <v>334</v>
      </c>
      <c r="S116">
        <v>35</v>
      </c>
      <c r="T116" t="s">
        <v>351</v>
      </c>
      <c r="U116" t="s">
        <v>372</v>
      </c>
      <c r="W116">
        <v>3435</v>
      </c>
      <c r="X116">
        <v>10</v>
      </c>
    </row>
    <row r="117" spans="1:25" hidden="1" x14ac:dyDescent="0.25">
      <c r="A117">
        <v>2604</v>
      </c>
      <c r="B117" t="s">
        <v>215</v>
      </c>
      <c r="C117" t="s">
        <v>216</v>
      </c>
      <c r="D117" s="1">
        <v>26213</v>
      </c>
      <c r="E117" s="1">
        <v>36798</v>
      </c>
      <c r="H117" t="s">
        <v>127</v>
      </c>
      <c r="I117">
        <v>26000</v>
      </c>
      <c r="J117" t="s">
        <v>391</v>
      </c>
      <c r="K117" t="s">
        <v>128</v>
      </c>
      <c r="L117" t="s">
        <v>403</v>
      </c>
      <c r="M117" t="s">
        <v>332</v>
      </c>
      <c r="N117" t="s">
        <v>343</v>
      </c>
      <c r="O117">
        <v>5</v>
      </c>
      <c r="P117">
        <v>5</v>
      </c>
      <c r="R117" t="s">
        <v>334</v>
      </c>
      <c r="S117">
        <v>35</v>
      </c>
      <c r="T117" t="s">
        <v>357</v>
      </c>
      <c r="U117" t="s">
        <v>336</v>
      </c>
      <c r="W117">
        <v>2252.5</v>
      </c>
      <c r="X117">
        <v>9</v>
      </c>
    </row>
    <row r="118" spans="1:25" hidden="1" x14ac:dyDescent="0.25">
      <c r="A118">
        <v>2605</v>
      </c>
      <c r="B118" t="s">
        <v>120</v>
      </c>
      <c r="C118" t="s">
        <v>217</v>
      </c>
      <c r="D118" s="1">
        <v>28133</v>
      </c>
      <c r="E118" s="1">
        <v>37258</v>
      </c>
      <c r="H118" t="s">
        <v>127</v>
      </c>
      <c r="I118">
        <v>26000</v>
      </c>
      <c r="J118" t="s">
        <v>391</v>
      </c>
      <c r="K118" t="s">
        <v>128</v>
      </c>
      <c r="L118" t="s">
        <v>389</v>
      </c>
      <c r="M118" t="s">
        <v>332</v>
      </c>
      <c r="N118" t="s">
        <v>343</v>
      </c>
      <c r="O118">
        <v>0</v>
      </c>
      <c r="P118">
        <v>4</v>
      </c>
      <c r="R118" t="s">
        <v>334</v>
      </c>
      <c r="S118">
        <v>35</v>
      </c>
      <c r="T118" t="s">
        <v>348</v>
      </c>
      <c r="U118" t="s">
        <v>336</v>
      </c>
      <c r="W118">
        <v>1952.5</v>
      </c>
      <c r="X118">
        <v>11</v>
      </c>
    </row>
    <row r="119" spans="1:25" hidden="1" x14ac:dyDescent="0.25">
      <c r="A119">
        <v>2608</v>
      </c>
      <c r="B119" t="s">
        <v>24</v>
      </c>
      <c r="C119" t="s">
        <v>218</v>
      </c>
      <c r="D119" s="1">
        <v>28712</v>
      </c>
      <c r="E119" s="1">
        <v>39297</v>
      </c>
      <c r="H119" t="s">
        <v>127</v>
      </c>
      <c r="I119">
        <v>26000</v>
      </c>
      <c r="J119" t="s">
        <v>391</v>
      </c>
      <c r="K119" t="s">
        <v>128</v>
      </c>
      <c r="L119" t="s">
        <v>389</v>
      </c>
      <c r="M119" t="s">
        <v>339</v>
      </c>
      <c r="N119" t="s">
        <v>343</v>
      </c>
      <c r="O119">
        <v>4</v>
      </c>
      <c r="P119">
        <v>5</v>
      </c>
      <c r="R119" t="s">
        <v>334</v>
      </c>
      <c r="S119">
        <v>35</v>
      </c>
      <c r="T119" t="s">
        <v>384</v>
      </c>
      <c r="U119" t="s">
        <v>336</v>
      </c>
      <c r="W119">
        <v>2141.5</v>
      </c>
      <c r="X119">
        <v>9</v>
      </c>
      <c r="Y119">
        <v>111</v>
      </c>
    </row>
    <row r="120" spans="1:25" hidden="1" x14ac:dyDescent="0.25">
      <c r="A120">
        <v>2621</v>
      </c>
      <c r="B120" t="s">
        <v>12</v>
      </c>
      <c r="C120" t="s">
        <v>219</v>
      </c>
      <c r="D120" s="1">
        <v>22647</v>
      </c>
      <c r="E120" s="1">
        <v>35425</v>
      </c>
      <c r="H120" t="s">
        <v>127</v>
      </c>
      <c r="I120">
        <v>26000</v>
      </c>
      <c r="J120" t="s">
        <v>391</v>
      </c>
      <c r="K120" t="s">
        <v>128</v>
      </c>
      <c r="L120" t="s">
        <v>403</v>
      </c>
      <c r="M120" t="s">
        <v>339</v>
      </c>
      <c r="N120" t="s">
        <v>333</v>
      </c>
      <c r="O120">
        <v>0</v>
      </c>
      <c r="P120">
        <v>1</v>
      </c>
      <c r="R120" t="s">
        <v>334</v>
      </c>
      <c r="S120">
        <v>35</v>
      </c>
      <c r="T120" t="s">
        <v>362</v>
      </c>
      <c r="U120" t="s">
        <v>336</v>
      </c>
      <c r="W120">
        <v>3000</v>
      </c>
      <c r="X120">
        <v>11</v>
      </c>
    </row>
    <row r="121" spans="1:25" hidden="1" x14ac:dyDescent="0.25">
      <c r="A121">
        <v>2624</v>
      </c>
      <c r="B121" t="s">
        <v>12</v>
      </c>
      <c r="C121" t="s">
        <v>220</v>
      </c>
      <c r="D121" s="1">
        <v>30404</v>
      </c>
      <c r="E121" s="1">
        <v>38069</v>
      </c>
      <c r="H121" t="s">
        <v>34</v>
      </c>
      <c r="I121">
        <v>13200</v>
      </c>
      <c r="J121" t="s">
        <v>353</v>
      </c>
      <c r="K121" t="s">
        <v>35</v>
      </c>
      <c r="L121" t="s">
        <v>354</v>
      </c>
      <c r="M121" t="s">
        <v>339</v>
      </c>
      <c r="N121" t="s">
        <v>333</v>
      </c>
      <c r="O121">
        <v>0</v>
      </c>
      <c r="P121">
        <v>1</v>
      </c>
      <c r="R121" t="s">
        <v>334</v>
      </c>
      <c r="S121">
        <v>35</v>
      </c>
      <c r="T121" t="s">
        <v>335</v>
      </c>
      <c r="U121" t="s">
        <v>336</v>
      </c>
      <c r="W121">
        <v>2435</v>
      </c>
      <c r="X121">
        <v>12</v>
      </c>
    </row>
    <row r="122" spans="1:25" hidden="1" x14ac:dyDescent="0.25">
      <c r="A122">
        <v>2644</v>
      </c>
      <c r="B122" t="s">
        <v>131</v>
      </c>
      <c r="C122" t="s">
        <v>221</v>
      </c>
      <c r="D122" s="1">
        <v>26376</v>
      </c>
      <c r="E122" s="1">
        <v>35132</v>
      </c>
      <c r="H122" t="s">
        <v>127</v>
      </c>
      <c r="I122">
        <v>26000</v>
      </c>
      <c r="J122" t="s">
        <v>391</v>
      </c>
      <c r="K122" t="s">
        <v>128</v>
      </c>
      <c r="L122" t="s">
        <v>403</v>
      </c>
      <c r="M122" t="s">
        <v>339</v>
      </c>
      <c r="N122" t="s">
        <v>343</v>
      </c>
      <c r="O122">
        <v>2</v>
      </c>
      <c r="P122">
        <v>4</v>
      </c>
      <c r="R122" t="s">
        <v>334</v>
      </c>
      <c r="S122">
        <v>35</v>
      </c>
      <c r="T122" t="s">
        <v>381</v>
      </c>
      <c r="U122" t="s">
        <v>336</v>
      </c>
      <c r="W122">
        <v>1929.5</v>
      </c>
      <c r="X122">
        <v>10</v>
      </c>
    </row>
    <row r="123" spans="1:25" hidden="1" x14ac:dyDescent="0.25">
      <c r="A123">
        <v>2675</v>
      </c>
      <c r="B123" t="s">
        <v>32</v>
      </c>
      <c r="C123" t="s">
        <v>222</v>
      </c>
      <c r="D123" s="1">
        <v>28337</v>
      </c>
      <c r="E123" s="1">
        <v>35268</v>
      </c>
      <c r="H123" t="s">
        <v>143</v>
      </c>
      <c r="I123">
        <v>43000</v>
      </c>
      <c r="J123" t="s">
        <v>395</v>
      </c>
      <c r="K123" t="s">
        <v>144</v>
      </c>
      <c r="L123" t="s">
        <v>342</v>
      </c>
      <c r="M123" t="s">
        <v>339</v>
      </c>
      <c r="N123" t="s">
        <v>343</v>
      </c>
      <c r="O123">
        <v>5</v>
      </c>
      <c r="P123">
        <v>3</v>
      </c>
      <c r="R123" t="s">
        <v>334</v>
      </c>
      <c r="S123">
        <v>35</v>
      </c>
      <c r="T123" t="s">
        <v>335</v>
      </c>
      <c r="U123" t="s">
        <v>336</v>
      </c>
      <c r="W123">
        <v>2435</v>
      </c>
      <c r="X123">
        <v>10</v>
      </c>
    </row>
    <row r="124" spans="1:25" hidden="1" x14ac:dyDescent="0.25">
      <c r="A124">
        <v>2679</v>
      </c>
      <c r="B124" t="s">
        <v>167</v>
      </c>
      <c r="C124" t="s">
        <v>223</v>
      </c>
      <c r="D124" s="1">
        <v>28050</v>
      </c>
      <c r="E124" s="1">
        <v>36076</v>
      </c>
      <c r="H124" t="s">
        <v>30</v>
      </c>
      <c r="I124">
        <v>48000</v>
      </c>
      <c r="J124" t="s">
        <v>349</v>
      </c>
      <c r="K124" t="s">
        <v>74</v>
      </c>
      <c r="L124" t="s">
        <v>397</v>
      </c>
      <c r="M124" t="s">
        <v>339</v>
      </c>
      <c r="N124" t="s">
        <v>343</v>
      </c>
      <c r="O124">
        <v>5</v>
      </c>
      <c r="P124">
        <v>5</v>
      </c>
      <c r="R124" t="s">
        <v>334</v>
      </c>
      <c r="S124">
        <v>35</v>
      </c>
      <c r="T124" t="s">
        <v>365</v>
      </c>
      <c r="U124" t="s">
        <v>336</v>
      </c>
      <c r="W124">
        <v>1906.5</v>
      </c>
      <c r="X124">
        <v>10</v>
      </c>
      <c r="Y124">
        <v>124</v>
      </c>
    </row>
    <row r="125" spans="1:25" hidden="1" x14ac:dyDescent="0.25">
      <c r="A125">
        <v>2688</v>
      </c>
      <c r="B125" t="s">
        <v>224</v>
      </c>
      <c r="C125" t="s">
        <v>225</v>
      </c>
      <c r="D125" s="1">
        <v>26798</v>
      </c>
      <c r="E125" s="1">
        <v>35919</v>
      </c>
      <c r="H125" t="s">
        <v>127</v>
      </c>
      <c r="I125">
        <v>26000</v>
      </c>
      <c r="J125" t="s">
        <v>391</v>
      </c>
      <c r="K125" t="s">
        <v>128</v>
      </c>
      <c r="L125" t="s">
        <v>398</v>
      </c>
      <c r="M125" t="s">
        <v>332</v>
      </c>
      <c r="N125" t="s">
        <v>343</v>
      </c>
      <c r="O125">
        <v>3</v>
      </c>
      <c r="P125">
        <v>3</v>
      </c>
      <c r="R125" t="s">
        <v>334</v>
      </c>
      <c r="S125">
        <v>35</v>
      </c>
      <c r="T125" t="s">
        <v>381</v>
      </c>
      <c r="U125" t="s">
        <v>336</v>
      </c>
      <c r="W125">
        <v>1929.5</v>
      </c>
      <c r="X125">
        <v>11</v>
      </c>
      <c r="Y125">
        <v>136</v>
      </c>
    </row>
    <row r="126" spans="1:25" hidden="1" x14ac:dyDescent="0.25">
      <c r="A126">
        <v>2689</v>
      </c>
      <c r="B126" t="s">
        <v>24</v>
      </c>
      <c r="C126" t="s">
        <v>226</v>
      </c>
      <c r="D126" s="1">
        <v>25455</v>
      </c>
      <c r="E126" s="1">
        <v>40420</v>
      </c>
      <c r="H126" t="s">
        <v>140</v>
      </c>
      <c r="I126">
        <v>46000</v>
      </c>
      <c r="J126" t="s">
        <v>393</v>
      </c>
      <c r="K126" t="s">
        <v>141</v>
      </c>
      <c r="L126" t="s">
        <v>405</v>
      </c>
      <c r="M126" t="s">
        <v>339</v>
      </c>
      <c r="N126" t="s">
        <v>343</v>
      </c>
      <c r="O126">
        <v>2</v>
      </c>
      <c r="P126">
        <v>3</v>
      </c>
      <c r="R126" t="s">
        <v>334</v>
      </c>
      <c r="S126">
        <v>35</v>
      </c>
      <c r="T126" t="s">
        <v>368</v>
      </c>
      <c r="U126" t="s">
        <v>406</v>
      </c>
      <c r="V126" s="1">
        <v>40969</v>
      </c>
      <c r="W126">
        <v>4416</v>
      </c>
      <c r="X126">
        <v>11</v>
      </c>
    </row>
    <row r="127" spans="1:25" hidden="1" x14ac:dyDescent="0.25">
      <c r="A127">
        <v>2695</v>
      </c>
      <c r="B127" t="s">
        <v>104</v>
      </c>
      <c r="C127" t="s">
        <v>227</v>
      </c>
      <c r="D127" s="1">
        <v>28452</v>
      </c>
      <c r="E127" s="1">
        <v>37208</v>
      </c>
      <c r="H127" t="s">
        <v>26</v>
      </c>
      <c r="I127">
        <v>22020</v>
      </c>
      <c r="J127" t="s">
        <v>346</v>
      </c>
      <c r="K127" t="s">
        <v>27</v>
      </c>
      <c r="L127" t="s">
        <v>382</v>
      </c>
      <c r="M127" t="s">
        <v>339</v>
      </c>
      <c r="N127" t="s">
        <v>343</v>
      </c>
      <c r="O127">
        <v>3</v>
      </c>
      <c r="P127">
        <v>5</v>
      </c>
      <c r="R127" t="s">
        <v>334</v>
      </c>
      <c r="S127">
        <v>35</v>
      </c>
      <c r="T127" t="s">
        <v>371</v>
      </c>
      <c r="U127" t="s">
        <v>372</v>
      </c>
      <c r="W127">
        <v>4064</v>
      </c>
      <c r="X127">
        <v>10</v>
      </c>
      <c r="Y127">
        <v>80</v>
      </c>
    </row>
    <row r="128" spans="1:25" hidden="1" x14ac:dyDescent="0.25">
      <c r="A128">
        <v>2717</v>
      </c>
      <c r="B128" t="s">
        <v>24</v>
      </c>
      <c r="C128" t="s">
        <v>228</v>
      </c>
      <c r="D128" s="1">
        <v>34046</v>
      </c>
      <c r="E128" s="1">
        <v>40610</v>
      </c>
      <c r="H128" t="s">
        <v>34</v>
      </c>
      <c r="I128">
        <v>13200</v>
      </c>
      <c r="J128" t="s">
        <v>353</v>
      </c>
      <c r="K128" t="s">
        <v>35</v>
      </c>
      <c r="M128" t="s">
        <v>339</v>
      </c>
      <c r="N128" t="s">
        <v>333</v>
      </c>
      <c r="O128">
        <v>0</v>
      </c>
      <c r="P128">
        <v>1</v>
      </c>
      <c r="R128" t="s">
        <v>399</v>
      </c>
      <c r="S128">
        <v>35</v>
      </c>
      <c r="T128" t="s">
        <v>400</v>
      </c>
      <c r="U128" t="s">
        <v>407</v>
      </c>
      <c r="V128" s="1">
        <v>40756</v>
      </c>
      <c r="W128">
        <v>766.04</v>
      </c>
    </row>
    <row r="129" spans="1:25" hidden="1" x14ac:dyDescent="0.25">
      <c r="A129">
        <v>2735</v>
      </c>
      <c r="B129" t="s">
        <v>229</v>
      </c>
      <c r="C129" t="s">
        <v>230</v>
      </c>
      <c r="D129" s="1">
        <v>23192</v>
      </c>
      <c r="E129" s="1">
        <v>32317</v>
      </c>
      <c r="H129" t="s">
        <v>38</v>
      </c>
      <c r="I129">
        <v>41000</v>
      </c>
      <c r="J129" t="s">
        <v>356</v>
      </c>
      <c r="K129" t="s">
        <v>39</v>
      </c>
      <c r="L129" t="s">
        <v>342</v>
      </c>
      <c r="M129" t="s">
        <v>332</v>
      </c>
      <c r="N129" t="s">
        <v>343</v>
      </c>
      <c r="O129">
        <v>0</v>
      </c>
      <c r="P129">
        <v>5</v>
      </c>
      <c r="R129" t="s">
        <v>334</v>
      </c>
      <c r="S129">
        <v>35</v>
      </c>
      <c r="T129" t="s">
        <v>383</v>
      </c>
      <c r="U129" t="s">
        <v>336</v>
      </c>
      <c r="W129">
        <v>2676</v>
      </c>
      <c r="X129">
        <v>10</v>
      </c>
    </row>
    <row r="130" spans="1:25" hidden="1" x14ac:dyDescent="0.25">
      <c r="A130">
        <v>2763</v>
      </c>
      <c r="B130" t="s">
        <v>189</v>
      </c>
      <c r="C130" t="s">
        <v>231</v>
      </c>
      <c r="D130" s="1">
        <v>29965</v>
      </c>
      <c r="E130" s="1">
        <v>40185</v>
      </c>
      <c r="H130" t="s">
        <v>140</v>
      </c>
      <c r="I130">
        <v>46000</v>
      </c>
      <c r="J130" t="s">
        <v>393</v>
      </c>
      <c r="K130" t="s">
        <v>141</v>
      </c>
      <c r="L130" t="s">
        <v>361</v>
      </c>
      <c r="M130" t="s">
        <v>339</v>
      </c>
      <c r="N130" t="s">
        <v>343</v>
      </c>
      <c r="O130">
        <v>5</v>
      </c>
      <c r="P130">
        <v>4</v>
      </c>
      <c r="R130" t="s">
        <v>334</v>
      </c>
      <c r="S130">
        <v>35</v>
      </c>
      <c r="T130" t="s">
        <v>368</v>
      </c>
      <c r="U130" t="s">
        <v>372</v>
      </c>
      <c r="W130">
        <v>4907.5</v>
      </c>
      <c r="X130">
        <v>11</v>
      </c>
    </row>
    <row r="131" spans="1:25" hidden="1" x14ac:dyDescent="0.25">
      <c r="A131">
        <v>2767</v>
      </c>
      <c r="B131" t="s">
        <v>12</v>
      </c>
      <c r="C131" t="s">
        <v>232</v>
      </c>
      <c r="D131" s="1">
        <v>30325</v>
      </c>
      <c r="E131" s="1">
        <v>40908</v>
      </c>
      <c r="H131" t="s">
        <v>127</v>
      </c>
      <c r="I131">
        <v>26000</v>
      </c>
      <c r="J131" t="s">
        <v>391</v>
      </c>
      <c r="K131" t="s">
        <v>128</v>
      </c>
      <c r="L131" t="s">
        <v>389</v>
      </c>
      <c r="M131" t="s">
        <v>339</v>
      </c>
      <c r="N131" t="s">
        <v>343</v>
      </c>
      <c r="O131">
        <v>2</v>
      </c>
      <c r="P131">
        <v>3</v>
      </c>
      <c r="R131" t="s">
        <v>334</v>
      </c>
      <c r="S131">
        <v>35</v>
      </c>
      <c r="T131" t="s">
        <v>371</v>
      </c>
      <c r="U131" t="s">
        <v>372</v>
      </c>
      <c r="W131">
        <v>4064</v>
      </c>
      <c r="X131">
        <v>10</v>
      </c>
    </row>
    <row r="132" spans="1:25" hidden="1" x14ac:dyDescent="0.25">
      <c r="A132">
        <v>2769</v>
      </c>
      <c r="B132" t="s">
        <v>24</v>
      </c>
      <c r="C132" t="s">
        <v>233</v>
      </c>
      <c r="D132" s="1">
        <v>25830</v>
      </c>
      <c r="E132" s="1">
        <v>39335</v>
      </c>
      <c r="H132" t="s">
        <v>26</v>
      </c>
      <c r="I132">
        <v>22020</v>
      </c>
      <c r="J132" t="s">
        <v>346</v>
      </c>
      <c r="K132" t="s">
        <v>27</v>
      </c>
      <c r="L132" t="s">
        <v>347</v>
      </c>
      <c r="M132" t="s">
        <v>339</v>
      </c>
      <c r="N132" t="s">
        <v>343</v>
      </c>
      <c r="O132">
        <v>0</v>
      </c>
      <c r="P132">
        <v>3</v>
      </c>
      <c r="R132" t="s">
        <v>334</v>
      </c>
      <c r="S132">
        <v>35</v>
      </c>
      <c r="T132" t="s">
        <v>340</v>
      </c>
      <c r="U132" t="s">
        <v>336</v>
      </c>
      <c r="W132">
        <v>2023.5</v>
      </c>
      <c r="X132">
        <v>9</v>
      </c>
    </row>
    <row r="133" spans="1:25" hidden="1" x14ac:dyDescent="0.25">
      <c r="A133">
        <v>2770</v>
      </c>
      <c r="B133" t="s">
        <v>24</v>
      </c>
      <c r="C133" t="s">
        <v>234</v>
      </c>
      <c r="D133" s="1">
        <v>30556</v>
      </c>
      <c r="E133" s="1">
        <v>39681</v>
      </c>
      <c r="H133" t="s">
        <v>140</v>
      </c>
      <c r="I133">
        <v>46000</v>
      </c>
      <c r="J133" t="s">
        <v>393</v>
      </c>
      <c r="K133" t="s">
        <v>141</v>
      </c>
      <c r="L133" t="s">
        <v>364</v>
      </c>
      <c r="M133" t="s">
        <v>339</v>
      </c>
      <c r="N133" t="s">
        <v>343</v>
      </c>
      <c r="O133">
        <v>0</v>
      </c>
      <c r="P133">
        <v>4</v>
      </c>
      <c r="R133" t="s">
        <v>334</v>
      </c>
      <c r="S133">
        <v>35</v>
      </c>
      <c r="T133" t="s">
        <v>362</v>
      </c>
      <c r="U133" t="s">
        <v>336</v>
      </c>
      <c r="W133">
        <v>3000</v>
      </c>
      <c r="X133">
        <v>12</v>
      </c>
    </row>
    <row r="134" spans="1:25" hidden="1" x14ac:dyDescent="0.25">
      <c r="A134">
        <v>2791</v>
      </c>
      <c r="B134" t="s">
        <v>235</v>
      </c>
      <c r="C134" t="s">
        <v>236</v>
      </c>
      <c r="D134" s="1">
        <v>28391</v>
      </c>
      <c r="E134" s="1">
        <v>39706</v>
      </c>
      <c r="H134" t="s">
        <v>127</v>
      </c>
      <c r="I134">
        <v>26000</v>
      </c>
      <c r="J134" t="s">
        <v>391</v>
      </c>
      <c r="K134" t="s">
        <v>128</v>
      </c>
      <c r="L134" t="s">
        <v>389</v>
      </c>
      <c r="M134" t="s">
        <v>332</v>
      </c>
      <c r="N134" t="s">
        <v>343</v>
      </c>
      <c r="O134">
        <v>2</v>
      </c>
      <c r="P134">
        <v>4</v>
      </c>
      <c r="R134" t="s">
        <v>334</v>
      </c>
      <c r="S134">
        <v>35</v>
      </c>
      <c r="T134" t="s">
        <v>383</v>
      </c>
      <c r="U134" t="s">
        <v>336</v>
      </c>
      <c r="W134">
        <v>2676</v>
      </c>
      <c r="X134">
        <v>11</v>
      </c>
    </row>
    <row r="135" spans="1:25" hidden="1" x14ac:dyDescent="0.25">
      <c r="A135">
        <v>2848</v>
      </c>
      <c r="B135" t="s">
        <v>12</v>
      </c>
      <c r="C135" t="s">
        <v>237</v>
      </c>
      <c r="D135" s="1">
        <v>30215</v>
      </c>
      <c r="E135" s="1">
        <v>40435</v>
      </c>
      <c r="H135" t="s">
        <v>143</v>
      </c>
      <c r="I135">
        <v>43000</v>
      </c>
      <c r="J135" t="s">
        <v>395</v>
      </c>
      <c r="K135" t="s">
        <v>144</v>
      </c>
      <c r="L135" t="s">
        <v>342</v>
      </c>
      <c r="M135" t="s">
        <v>339</v>
      </c>
      <c r="N135" t="s">
        <v>343</v>
      </c>
      <c r="O135">
        <v>3</v>
      </c>
      <c r="P135">
        <v>3</v>
      </c>
      <c r="R135" t="s">
        <v>334</v>
      </c>
      <c r="S135">
        <v>35</v>
      </c>
      <c r="T135" t="s">
        <v>371</v>
      </c>
      <c r="U135" t="s">
        <v>372</v>
      </c>
      <c r="W135">
        <v>4064</v>
      </c>
      <c r="X135">
        <v>12</v>
      </c>
    </row>
    <row r="136" spans="1:25" hidden="1" x14ac:dyDescent="0.25">
      <c r="A136">
        <v>2874</v>
      </c>
      <c r="B136" t="s">
        <v>12</v>
      </c>
      <c r="C136" t="s">
        <v>238</v>
      </c>
      <c r="D136" s="1">
        <v>30171</v>
      </c>
      <c r="E136" s="1">
        <v>40754</v>
      </c>
      <c r="H136" t="s">
        <v>127</v>
      </c>
      <c r="I136">
        <v>26000</v>
      </c>
      <c r="J136" t="s">
        <v>391</v>
      </c>
      <c r="K136" t="s">
        <v>128</v>
      </c>
      <c r="L136" t="s">
        <v>408</v>
      </c>
      <c r="M136" t="s">
        <v>339</v>
      </c>
      <c r="N136" t="s">
        <v>343</v>
      </c>
      <c r="O136">
        <v>2</v>
      </c>
      <c r="P136">
        <v>3</v>
      </c>
      <c r="R136" t="s">
        <v>334</v>
      </c>
      <c r="S136">
        <v>35</v>
      </c>
      <c r="T136" t="s">
        <v>384</v>
      </c>
      <c r="U136" t="s">
        <v>336</v>
      </c>
      <c r="W136">
        <v>2141.5</v>
      </c>
      <c r="X136">
        <v>11</v>
      </c>
    </row>
    <row r="137" spans="1:25" hidden="1" x14ac:dyDescent="0.25">
      <c r="A137">
        <v>2969</v>
      </c>
      <c r="B137" t="s">
        <v>32</v>
      </c>
      <c r="C137" t="s">
        <v>239</v>
      </c>
      <c r="D137" s="1">
        <v>26490</v>
      </c>
      <c r="E137" s="1">
        <v>34155</v>
      </c>
      <c r="H137" t="s">
        <v>38</v>
      </c>
      <c r="I137">
        <v>41000</v>
      </c>
      <c r="J137" t="s">
        <v>356</v>
      </c>
      <c r="K137" t="s">
        <v>39</v>
      </c>
      <c r="L137" t="s">
        <v>390</v>
      </c>
      <c r="M137" t="s">
        <v>339</v>
      </c>
      <c r="N137" t="s">
        <v>333</v>
      </c>
      <c r="O137">
        <v>0</v>
      </c>
      <c r="P137">
        <v>1</v>
      </c>
      <c r="R137" t="s">
        <v>334</v>
      </c>
      <c r="S137">
        <v>35</v>
      </c>
      <c r="T137" t="s">
        <v>381</v>
      </c>
      <c r="U137" t="s">
        <v>336</v>
      </c>
      <c r="W137">
        <v>1929.5</v>
      </c>
      <c r="X137">
        <v>8</v>
      </c>
      <c r="Y137">
        <v>87</v>
      </c>
    </row>
    <row r="138" spans="1:25" hidden="1" x14ac:dyDescent="0.25">
      <c r="A138">
        <v>2990</v>
      </c>
      <c r="B138" t="s">
        <v>32</v>
      </c>
      <c r="C138" t="s">
        <v>240</v>
      </c>
      <c r="D138" s="1">
        <v>31800</v>
      </c>
      <c r="E138" s="1">
        <v>40560</v>
      </c>
      <c r="H138" t="s">
        <v>38</v>
      </c>
      <c r="I138">
        <v>41000</v>
      </c>
      <c r="J138" t="s">
        <v>356</v>
      </c>
      <c r="K138" t="s">
        <v>39</v>
      </c>
      <c r="L138" t="s">
        <v>390</v>
      </c>
      <c r="M138" t="s">
        <v>339</v>
      </c>
      <c r="N138" t="s">
        <v>343</v>
      </c>
      <c r="O138">
        <v>1</v>
      </c>
      <c r="P138">
        <v>5</v>
      </c>
      <c r="R138" t="s">
        <v>334</v>
      </c>
      <c r="S138">
        <v>35</v>
      </c>
      <c r="T138" t="s">
        <v>381</v>
      </c>
      <c r="U138" t="s">
        <v>336</v>
      </c>
      <c r="W138">
        <v>1929.5</v>
      </c>
      <c r="X138">
        <v>11</v>
      </c>
    </row>
    <row r="139" spans="1:25" hidden="1" x14ac:dyDescent="0.25">
      <c r="A139">
        <v>3037</v>
      </c>
      <c r="B139" t="s">
        <v>203</v>
      </c>
      <c r="C139" t="s">
        <v>241</v>
      </c>
      <c r="D139" s="1">
        <v>30688</v>
      </c>
      <c r="E139" s="1">
        <v>40906</v>
      </c>
      <c r="H139" t="s">
        <v>38</v>
      </c>
      <c r="I139">
        <v>41000</v>
      </c>
      <c r="J139" t="s">
        <v>356</v>
      </c>
      <c r="K139" t="s">
        <v>39</v>
      </c>
      <c r="L139" t="s">
        <v>342</v>
      </c>
      <c r="M139" t="s">
        <v>339</v>
      </c>
      <c r="N139" t="s">
        <v>343</v>
      </c>
      <c r="O139">
        <v>5</v>
      </c>
      <c r="P139">
        <v>4</v>
      </c>
      <c r="R139" t="s">
        <v>334</v>
      </c>
      <c r="S139">
        <v>35</v>
      </c>
      <c r="T139" t="s">
        <v>365</v>
      </c>
      <c r="U139" t="s">
        <v>336</v>
      </c>
      <c r="W139">
        <v>1906.5</v>
      </c>
      <c r="X139">
        <v>12</v>
      </c>
      <c r="Y139">
        <v>249</v>
      </c>
    </row>
    <row r="140" spans="1:25" hidden="1" x14ac:dyDescent="0.25">
      <c r="A140">
        <v>3041</v>
      </c>
      <c r="B140" t="s">
        <v>125</v>
      </c>
      <c r="C140" t="s">
        <v>242</v>
      </c>
      <c r="D140" s="1">
        <v>26978</v>
      </c>
      <c r="E140" s="1">
        <v>35373</v>
      </c>
      <c r="H140" t="s">
        <v>38</v>
      </c>
      <c r="I140">
        <v>41000</v>
      </c>
      <c r="J140" t="s">
        <v>356</v>
      </c>
      <c r="K140" t="s">
        <v>39</v>
      </c>
      <c r="L140" t="s">
        <v>342</v>
      </c>
      <c r="M140" t="s">
        <v>339</v>
      </c>
      <c r="N140" t="s">
        <v>343</v>
      </c>
      <c r="O140">
        <v>4</v>
      </c>
      <c r="P140">
        <v>3</v>
      </c>
      <c r="R140" t="s">
        <v>334</v>
      </c>
      <c r="S140">
        <v>35</v>
      </c>
      <c r="T140" t="s">
        <v>351</v>
      </c>
      <c r="U140" t="s">
        <v>372</v>
      </c>
      <c r="W140">
        <v>3435</v>
      </c>
      <c r="X140">
        <v>8</v>
      </c>
    </row>
    <row r="141" spans="1:25" hidden="1" x14ac:dyDescent="0.25">
      <c r="A141">
        <v>3044</v>
      </c>
      <c r="B141" t="s">
        <v>243</v>
      </c>
      <c r="C141" t="s">
        <v>244</v>
      </c>
      <c r="D141" s="1">
        <v>32207</v>
      </c>
      <c r="E141" s="1">
        <v>39867</v>
      </c>
      <c r="H141" t="s">
        <v>38</v>
      </c>
      <c r="I141">
        <v>41000</v>
      </c>
      <c r="J141" t="s">
        <v>356</v>
      </c>
      <c r="K141" t="s">
        <v>39</v>
      </c>
      <c r="L141" t="s">
        <v>390</v>
      </c>
      <c r="M141" t="s">
        <v>339</v>
      </c>
      <c r="N141" t="s">
        <v>343</v>
      </c>
      <c r="O141">
        <v>0</v>
      </c>
      <c r="P141">
        <v>3</v>
      </c>
      <c r="R141" t="s">
        <v>334</v>
      </c>
      <c r="S141">
        <v>40</v>
      </c>
      <c r="T141" t="s">
        <v>381</v>
      </c>
      <c r="U141" t="s">
        <v>336</v>
      </c>
      <c r="W141">
        <v>1929.5</v>
      </c>
      <c r="X141">
        <v>8</v>
      </c>
    </row>
    <row r="142" spans="1:25" hidden="1" x14ac:dyDescent="0.25">
      <c r="A142">
        <v>3052</v>
      </c>
      <c r="B142" t="s">
        <v>12</v>
      </c>
      <c r="C142" t="s">
        <v>245</v>
      </c>
      <c r="D142" s="1">
        <v>32532</v>
      </c>
      <c r="E142" s="1">
        <v>40983</v>
      </c>
      <c r="H142" t="s">
        <v>38</v>
      </c>
      <c r="I142">
        <v>41000</v>
      </c>
      <c r="J142" t="s">
        <v>356</v>
      </c>
      <c r="K142" t="s">
        <v>39</v>
      </c>
      <c r="L142" t="s">
        <v>390</v>
      </c>
      <c r="M142" t="s">
        <v>339</v>
      </c>
      <c r="N142" t="s">
        <v>343</v>
      </c>
      <c r="O142">
        <v>2</v>
      </c>
      <c r="P142">
        <v>5</v>
      </c>
      <c r="R142" t="s">
        <v>334</v>
      </c>
      <c r="S142">
        <v>35</v>
      </c>
      <c r="T142" t="s">
        <v>365</v>
      </c>
      <c r="U142" t="s">
        <v>336</v>
      </c>
      <c r="W142">
        <v>1906.5</v>
      </c>
      <c r="X142">
        <v>9</v>
      </c>
      <c r="Y142">
        <v>200</v>
      </c>
    </row>
    <row r="143" spans="1:25" hidden="1" x14ac:dyDescent="0.25">
      <c r="A143">
        <v>3053</v>
      </c>
      <c r="B143" t="s">
        <v>169</v>
      </c>
      <c r="C143" t="s">
        <v>246</v>
      </c>
      <c r="D143" s="1">
        <v>31397</v>
      </c>
      <c r="E143" s="1">
        <v>38692</v>
      </c>
      <c r="H143" t="s">
        <v>38</v>
      </c>
      <c r="I143">
        <v>41000</v>
      </c>
      <c r="J143" t="s">
        <v>356</v>
      </c>
      <c r="K143" t="s">
        <v>39</v>
      </c>
      <c r="L143" t="s">
        <v>380</v>
      </c>
      <c r="M143" t="s">
        <v>332</v>
      </c>
      <c r="N143" t="s">
        <v>343</v>
      </c>
      <c r="O143">
        <v>2</v>
      </c>
      <c r="P143">
        <v>3</v>
      </c>
      <c r="R143" t="s">
        <v>334</v>
      </c>
      <c r="S143">
        <v>35</v>
      </c>
      <c r="T143" t="s">
        <v>357</v>
      </c>
      <c r="U143" t="s">
        <v>336</v>
      </c>
      <c r="W143">
        <v>2252.5</v>
      </c>
      <c r="X143">
        <v>8</v>
      </c>
    </row>
    <row r="144" spans="1:25" hidden="1" x14ac:dyDescent="0.25">
      <c r="A144">
        <v>3054</v>
      </c>
      <c r="B144" t="s">
        <v>32</v>
      </c>
      <c r="C144" t="s">
        <v>247</v>
      </c>
      <c r="D144" s="1">
        <v>27774</v>
      </c>
      <c r="E144" s="1">
        <v>40918</v>
      </c>
      <c r="H144" t="s">
        <v>38</v>
      </c>
      <c r="I144">
        <v>41000</v>
      </c>
      <c r="J144" t="s">
        <v>356</v>
      </c>
      <c r="K144" t="s">
        <v>39</v>
      </c>
      <c r="L144" t="s">
        <v>342</v>
      </c>
      <c r="M144" t="s">
        <v>339</v>
      </c>
      <c r="N144" t="s">
        <v>333</v>
      </c>
      <c r="O144">
        <v>0</v>
      </c>
      <c r="P144">
        <v>1</v>
      </c>
      <c r="R144" t="s">
        <v>334</v>
      </c>
      <c r="S144">
        <v>35</v>
      </c>
      <c r="T144" t="s">
        <v>362</v>
      </c>
      <c r="U144" t="s">
        <v>336</v>
      </c>
      <c r="W144">
        <v>3000</v>
      </c>
      <c r="X144">
        <v>8</v>
      </c>
    </row>
    <row r="145" spans="1:25" hidden="1" x14ac:dyDescent="0.25">
      <c r="A145">
        <v>3055</v>
      </c>
      <c r="B145" t="s">
        <v>32</v>
      </c>
      <c r="C145" t="s">
        <v>248</v>
      </c>
      <c r="D145" s="1">
        <v>31112</v>
      </c>
      <c r="E145" s="1">
        <v>38412</v>
      </c>
      <c r="H145" t="s">
        <v>22</v>
      </c>
      <c r="I145">
        <v>55000</v>
      </c>
      <c r="J145" t="s">
        <v>344</v>
      </c>
      <c r="K145" t="s">
        <v>23</v>
      </c>
      <c r="L145" t="s">
        <v>345</v>
      </c>
      <c r="M145" t="s">
        <v>339</v>
      </c>
      <c r="N145" t="s">
        <v>333</v>
      </c>
      <c r="O145">
        <v>0</v>
      </c>
      <c r="P145">
        <v>1</v>
      </c>
      <c r="R145" t="s">
        <v>334</v>
      </c>
      <c r="S145">
        <v>40</v>
      </c>
      <c r="T145" t="s">
        <v>335</v>
      </c>
      <c r="U145" t="s">
        <v>336</v>
      </c>
      <c r="W145">
        <v>2435</v>
      </c>
      <c r="X145">
        <v>9</v>
      </c>
    </row>
    <row r="146" spans="1:25" hidden="1" x14ac:dyDescent="0.25">
      <c r="A146">
        <v>3056</v>
      </c>
      <c r="B146" t="s">
        <v>12</v>
      </c>
      <c r="C146" t="s">
        <v>249</v>
      </c>
      <c r="D146" s="1">
        <v>31241</v>
      </c>
      <c r="E146" s="1">
        <v>40730</v>
      </c>
      <c r="H146" t="s">
        <v>38</v>
      </c>
      <c r="I146">
        <v>41000</v>
      </c>
      <c r="J146" t="s">
        <v>356</v>
      </c>
      <c r="K146" t="s">
        <v>39</v>
      </c>
      <c r="L146" t="s">
        <v>342</v>
      </c>
      <c r="M146" t="s">
        <v>339</v>
      </c>
      <c r="N146" t="s">
        <v>333</v>
      </c>
      <c r="O146">
        <v>0</v>
      </c>
      <c r="P146">
        <v>1</v>
      </c>
      <c r="R146" t="s">
        <v>334</v>
      </c>
      <c r="S146">
        <v>35</v>
      </c>
      <c r="T146" t="s">
        <v>381</v>
      </c>
      <c r="U146" t="s">
        <v>336</v>
      </c>
      <c r="W146">
        <v>1929.5</v>
      </c>
      <c r="X146">
        <v>10</v>
      </c>
      <c r="Y146">
        <v>100</v>
      </c>
    </row>
    <row r="147" spans="1:25" hidden="1" x14ac:dyDescent="0.25">
      <c r="A147">
        <v>3057</v>
      </c>
      <c r="B147" t="s">
        <v>112</v>
      </c>
      <c r="C147" t="s">
        <v>250</v>
      </c>
      <c r="D147" s="1">
        <v>29060</v>
      </c>
      <c r="E147" s="1">
        <v>37090</v>
      </c>
      <c r="H147" t="s">
        <v>38</v>
      </c>
      <c r="I147">
        <v>41000</v>
      </c>
      <c r="J147" t="s">
        <v>356</v>
      </c>
      <c r="K147" t="s">
        <v>39</v>
      </c>
      <c r="L147" t="s">
        <v>390</v>
      </c>
      <c r="M147" t="s">
        <v>339</v>
      </c>
      <c r="N147" t="s">
        <v>343</v>
      </c>
      <c r="O147">
        <v>5</v>
      </c>
      <c r="P147">
        <v>4</v>
      </c>
      <c r="R147" t="s">
        <v>334</v>
      </c>
      <c r="S147">
        <v>35</v>
      </c>
      <c r="T147" t="s">
        <v>366</v>
      </c>
      <c r="U147" t="s">
        <v>336</v>
      </c>
      <c r="W147">
        <v>2076.5</v>
      </c>
      <c r="X147">
        <v>10</v>
      </c>
    </row>
    <row r="148" spans="1:25" hidden="1" x14ac:dyDescent="0.25">
      <c r="A148">
        <v>3062</v>
      </c>
      <c r="B148" t="s">
        <v>104</v>
      </c>
      <c r="C148" t="s">
        <v>251</v>
      </c>
      <c r="D148" s="1">
        <v>31942</v>
      </c>
      <c r="E148" s="1">
        <v>39240</v>
      </c>
      <c r="H148" t="s">
        <v>47</v>
      </c>
      <c r="I148">
        <v>44000</v>
      </c>
      <c r="J148" t="s">
        <v>359</v>
      </c>
      <c r="K148" t="s">
        <v>48</v>
      </c>
      <c r="L148" t="s">
        <v>361</v>
      </c>
      <c r="M148" t="s">
        <v>339</v>
      </c>
      <c r="N148" t="s">
        <v>343</v>
      </c>
      <c r="O148">
        <v>0</v>
      </c>
      <c r="P148">
        <v>5</v>
      </c>
      <c r="R148" t="s">
        <v>334</v>
      </c>
      <c r="S148">
        <v>35</v>
      </c>
      <c r="T148" t="s">
        <v>384</v>
      </c>
      <c r="U148" t="s">
        <v>336</v>
      </c>
      <c r="W148">
        <v>2141.5</v>
      </c>
      <c r="X148">
        <v>11</v>
      </c>
    </row>
    <row r="149" spans="1:25" hidden="1" x14ac:dyDescent="0.25">
      <c r="A149">
        <v>3063</v>
      </c>
      <c r="B149" t="s">
        <v>181</v>
      </c>
      <c r="C149" t="s">
        <v>251</v>
      </c>
      <c r="D149" s="1">
        <v>27818</v>
      </c>
      <c r="E149" s="1">
        <v>39498</v>
      </c>
      <c r="H149" t="s">
        <v>38</v>
      </c>
      <c r="I149">
        <v>41000</v>
      </c>
      <c r="J149" t="s">
        <v>356</v>
      </c>
      <c r="K149" t="s">
        <v>39</v>
      </c>
      <c r="L149" t="s">
        <v>342</v>
      </c>
      <c r="M149" t="s">
        <v>339</v>
      </c>
      <c r="N149" t="s">
        <v>343</v>
      </c>
      <c r="O149">
        <v>5</v>
      </c>
      <c r="P149">
        <v>3</v>
      </c>
      <c r="R149" t="s">
        <v>334</v>
      </c>
      <c r="S149">
        <v>35</v>
      </c>
      <c r="T149" t="s">
        <v>374</v>
      </c>
      <c r="U149" t="s">
        <v>336</v>
      </c>
      <c r="W149">
        <v>1982.5</v>
      </c>
      <c r="X149">
        <v>10</v>
      </c>
    </row>
    <row r="150" spans="1:25" hidden="1" x14ac:dyDescent="0.25">
      <c r="A150">
        <v>3064</v>
      </c>
      <c r="B150" t="s">
        <v>24</v>
      </c>
      <c r="C150" t="s">
        <v>252</v>
      </c>
      <c r="D150" s="1">
        <v>33039</v>
      </c>
      <c r="E150" s="1">
        <v>41065</v>
      </c>
      <c r="H150" t="s">
        <v>38</v>
      </c>
      <c r="I150">
        <v>41000</v>
      </c>
      <c r="J150" t="s">
        <v>356</v>
      </c>
      <c r="K150" t="s">
        <v>39</v>
      </c>
      <c r="L150" t="s">
        <v>364</v>
      </c>
      <c r="M150" t="s">
        <v>339</v>
      </c>
      <c r="N150" t="s">
        <v>333</v>
      </c>
      <c r="O150">
        <v>0</v>
      </c>
      <c r="P150">
        <v>1</v>
      </c>
      <c r="R150" t="s">
        <v>334</v>
      </c>
      <c r="S150">
        <v>35</v>
      </c>
      <c r="T150" t="s">
        <v>357</v>
      </c>
      <c r="U150" t="s">
        <v>336</v>
      </c>
      <c r="W150">
        <v>2252.5</v>
      </c>
      <c r="X150">
        <v>10</v>
      </c>
    </row>
    <row r="151" spans="1:25" hidden="1" x14ac:dyDescent="0.25">
      <c r="A151">
        <v>3065</v>
      </c>
      <c r="B151" t="s">
        <v>131</v>
      </c>
      <c r="C151" t="s">
        <v>253</v>
      </c>
      <c r="D151" s="1">
        <v>30837</v>
      </c>
      <c r="E151" s="1">
        <v>40325</v>
      </c>
      <c r="H151" t="s">
        <v>38</v>
      </c>
      <c r="I151">
        <v>41000</v>
      </c>
      <c r="J151" t="s">
        <v>356</v>
      </c>
      <c r="K151" t="s">
        <v>39</v>
      </c>
      <c r="L151" t="s">
        <v>364</v>
      </c>
      <c r="M151" t="s">
        <v>339</v>
      </c>
      <c r="N151" t="s">
        <v>333</v>
      </c>
      <c r="O151">
        <v>0</v>
      </c>
      <c r="P151">
        <v>1</v>
      </c>
      <c r="R151" t="s">
        <v>334</v>
      </c>
      <c r="S151">
        <v>35</v>
      </c>
      <c r="T151" t="s">
        <v>365</v>
      </c>
      <c r="U151" t="s">
        <v>336</v>
      </c>
      <c r="W151">
        <v>1906.5</v>
      </c>
      <c r="X151">
        <v>8</v>
      </c>
      <c r="Y151">
        <v>168</v>
      </c>
    </row>
    <row r="152" spans="1:25" hidden="1" x14ac:dyDescent="0.25">
      <c r="A152">
        <v>3068</v>
      </c>
      <c r="B152" t="s">
        <v>254</v>
      </c>
      <c r="C152" t="s">
        <v>255</v>
      </c>
      <c r="D152" s="1">
        <v>30528</v>
      </c>
      <c r="E152" s="1">
        <v>40747</v>
      </c>
      <c r="H152" t="s">
        <v>38</v>
      </c>
      <c r="I152">
        <v>41000</v>
      </c>
      <c r="J152" t="s">
        <v>356</v>
      </c>
      <c r="K152" t="s">
        <v>39</v>
      </c>
      <c r="L152" t="s">
        <v>342</v>
      </c>
      <c r="M152" t="s">
        <v>332</v>
      </c>
      <c r="N152" t="s">
        <v>343</v>
      </c>
      <c r="O152">
        <v>1</v>
      </c>
      <c r="P152">
        <v>3</v>
      </c>
      <c r="R152" t="s">
        <v>334</v>
      </c>
      <c r="S152">
        <v>35</v>
      </c>
      <c r="T152" t="s">
        <v>362</v>
      </c>
      <c r="U152" t="s">
        <v>336</v>
      </c>
      <c r="W152">
        <v>3000</v>
      </c>
      <c r="X152">
        <v>11</v>
      </c>
    </row>
    <row r="153" spans="1:25" hidden="1" x14ac:dyDescent="0.25">
      <c r="A153">
        <v>3071</v>
      </c>
      <c r="B153" t="s">
        <v>12</v>
      </c>
      <c r="C153" t="s">
        <v>256</v>
      </c>
      <c r="D153" s="1">
        <v>31912</v>
      </c>
      <c r="E153" s="1">
        <v>40307</v>
      </c>
      <c r="H153" t="s">
        <v>127</v>
      </c>
      <c r="I153">
        <v>26000</v>
      </c>
      <c r="J153" t="s">
        <v>391</v>
      </c>
      <c r="K153" t="s">
        <v>128</v>
      </c>
      <c r="L153" t="s">
        <v>398</v>
      </c>
      <c r="M153" t="s">
        <v>339</v>
      </c>
      <c r="N153" t="s">
        <v>343</v>
      </c>
      <c r="O153">
        <v>5</v>
      </c>
      <c r="P153">
        <v>5</v>
      </c>
      <c r="R153" t="s">
        <v>334</v>
      </c>
      <c r="S153">
        <v>35</v>
      </c>
      <c r="T153" t="s">
        <v>383</v>
      </c>
      <c r="U153" t="s">
        <v>336</v>
      </c>
      <c r="W153">
        <v>2676</v>
      </c>
      <c r="X153">
        <v>11</v>
      </c>
      <c r="Y153">
        <v>127</v>
      </c>
    </row>
    <row r="154" spans="1:25" hidden="1" x14ac:dyDescent="0.25">
      <c r="A154">
        <v>3072</v>
      </c>
      <c r="B154" t="s">
        <v>12</v>
      </c>
      <c r="C154" t="s">
        <v>257</v>
      </c>
      <c r="D154" s="1">
        <v>28120</v>
      </c>
      <c r="E154" s="1">
        <v>37610</v>
      </c>
      <c r="H154" t="s">
        <v>140</v>
      </c>
      <c r="I154">
        <v>46000</v>
      </c>
      <c r="J154" t="s">
        <v>393</v>
      </c>
      <c r="K154" t="s">
        <v>141</v>
      </c>
      <c r="L154" t="s">
        <v>405</v>
      </c>
      <c r="M154" t="s">
        <v>339</v>
      </c>
      <c r="N154" t="s">
        <v>343</v>
      </c>
      <c r="O154">
        <v>5</v>
      </c>
      <c r="P154">
        <v>5</v>
      </c>
      <c r="R154" t="s">
        <v>334</v>
      </c>
      <c r="S154">
        <v>35</v>
      </c>
      <c r="T154" t="s">
        <v>383</v>
      </c>
      <c r="U154" t="s">
        <v>336</v>
      </c>
      <c r="W154">
        <v>2676</v>
      </c>
      <c r="X154">
        <v>11</v>
      </c>
      <c r="Y154">
        <v>113</v>
      </c>
    </row>
    <row r="155" spans="1:25" hidden="1" x14ac:dyDescent="0.25">
      <c r="A155">
        <v>3073</v>
      </c>
      <c r="B155" t="s">
        <v>24</v>
      </c>
      <c r="C155" t="s">
        <v>258</v>
      </c>
      <c r="D155" s="1">
        <v>32972</v>
      </c>
      <c r="E155" s="1">
        <v>40636</v>
      </c>
      <c r="H155" t="s">
        <v>140</v>
      </c>
      <c r="I155">
        <v>46000</v>
      </c>
      <c r="J155" t="s">
        <v>393</v>
      </c>
      <c r="K155" t="s">
        <v>141</v>
      </c>
      <c r="L155" t="s">
        <v>409</v>
      </c>
      <c r="M155" t="s">
        <v>339</v>
      </c>
      <c r="N155" t="s">
        <v>343</v>
      </c>
      <c r="O155">
        <v>4</v>
      </c>
      <c r="P155">
        <v>3</v>
      </c>
      <c r="R155" t="s">
        <v>334</v>
      </c>
      <c r="S155">
        <v>35</v>
      </c>
      <c r="T155" t="s">
        <v>371</v>
      </c>
      <c r="U155" t="s">
        <v>385</v>
      </c>
      <c r="V155" s="1">
        <v>41091</v>
      </c>
      <c r="W155">
        <v>3658</v>
      </c>
      <c r="X155">
        <v>11</v>
      </c>
      <c r="Y155">
        <v>142</v>
      </c>
    </row>
    <row r="156" spans="1:25" hidden="1" x14ac:dyDescent="0.25">
      <c r="A156">
        <v>3074</v>
      </c>
      <c r="B156" t="s">
        <v>118</v>
      </c>
      <c r="C156" t="s">
        <v>259</v>
      </c>
      <c r="D156" s="1">
        <v>24003</v>
      </c>
      <c r="E156" s="1">
        <v>35318</v>
      </c>
      <c r="H156" t="s">
        <v>14</v>
      </c>
      <c r="I156">
        <v>25000</v>
      </c>
      <c r="J156" t="s">
        <v>337</v>
      </c>
      <c r="K156" t="s">
        <v>15</v>
      </c>
      <c r="L156" t="s">
        <v>354</v>
      </c>
      <c r="M156" t="s">
        <v>339</v>
      </c>
      <c r="N156" t="s">
        <v>343</v>
      </c>
      <c r="O156">
        <v>4</v>
      </c>
      <c r="P156">
        <v>4</v>
      </c>
      <c r="R156" t="s">
        <v>355</v>
      </c>
      <c r="S156">
        <v>35</v>
      </c>
      <c r="W156">
        <v>5028.59</v>
      </c>
    </row>
    <row r="157" spans="1:25" hidden="1" x14ac:dyDescent="0.25">
      <c r="A157">
        <v>3075</v>
      </c>
      <c r="B157" t="s">
        <v>147</v>
      </c>
      <c r="C157" t="s">
        <v>260</v>
      </c>
      <c r="D157" s="1">
        <v>29097</v>
      </c>
      <c r="E157" s="1">
        <v>36762</v>
      </c>
      <c r="H157" t="s">
        <v>127</v>
      </c>
      <c r="I157">
        <v>26000</v>
      </c>
      <c r="J157" t="s">
        <v>391</v>
      </c>
      <c r="K157" t="s">
        <v>128</v>
      </c>
      <c r="L157" t="s">
        <v>376</v>
      </c>
      <c r="M157" t="s">
        <v>339</v>
      </c>
      <c r="N157" t="s">
        <v>343</v>
      </c>
      <c r="O157">
        <v>2</v>
      </c>
      <c r="P157">
        <v>5</v>
      </c>
      <c r="R157" t="s">
        <v>334</v>
      </c>
      <c r="S157">
        <v>35</v>
      </c>
      <c r="T157" t="s">
        <v>368</v>
      </c>
      <c r="U157" t="s">
        <v>394</v>
      </c>
      <c r="V157" s="1">
        <v>41122</v>
      </c>
      <c r="W157">
        <v>4170.5</v>
      </c>
      <c r="X157">
        <v>8</v>
      </c>
    </row>
    <row r="158" spans="1:25" hidden="1" x14ac:dyDescent="0.25">
      <c r="A158">
        <v>3076</v>
      </c>
      <c r="B158" t="s">
        <v>147</v>
      </c>
      <c r="C158" t="s">
        <v>261</v>
      </c>
      <c r="D158" s="1">
        <v>22683</v>
      </c>
      <c r="E158" s="1">
        <v>35463</v>
      </c>
      <c r="H158" t="s">
        <v>143</v>
      </c>
      <c r="I158">
        <v>43000</v>
      </c>
      <c r="J158" t="s">
        <v>395</v>
      </c>
      <c r="K158" t="s">
        <v>144</v>
      </c>
      <c r="L158" t="s">
        <v>342</v>
      </c>
      <c r="M158" t="s">
        <v>339</v>
      </c>
      <c r="N158" t="s">
        <v>343</v>
      </c>
      <c r="O158">
        <v>2</v>
      </c>
      <c r="P158">
        <v>5</v>
      </c>
      <c r="R158" t="s">
        <v>334</v>
      </c>
      <c r="S158">
        <v>35</v>
      </c>
      <c r="T158" t="s">
        <v>340</v>
      </c>
      <c r="U158" t="s">
        <v>336</v>
      </c>
      <c r="W158">
        <v>2023.5</v>
      </c>
      <c r="X158">
        <v>10</v>
      </c>
    </row>
    <row r="159" spans="1:25" hidden="1" x14ac:dyDescent="0.25">
      <c r="A159">
        <v>3078</v>
      </c>
      <c r="B159" t="s">
        <v>131</v>
      </c>
      <c r="C159" t="s">
        <v>262</v>
      </c>
      <c r="D159" s="1">
        <v>31305</v>
      </c>
      <c r="E159" s="1">
        <v>40430</v>
      </c>
      <c r="H159" t="s">
        <v>127</v>
      </c>
      <c r="I159">
        <v>26000</v>
      </c>
      <c r="J159" t="s">
        <v>391</v>
      </c>
      <c r="K159" t="s">
        <v>128</v>
      </c>
      <c r="L159" t="s">
        <v>389</v>
      </c>
      <c r="M159" t="s">
        <v>339</v>
      </c>
      <c r="N159" t="s">
        <v>333</v>
      </c>
      <c r="O159">
        <v>0</v>
      </c>
      <c r="P159">
        <v>1</v>
      </c>
      <c r="R159" t="s">
        <v>334</v>
      </c>
      <c r="S159">
        <v>35</v>
      </c>
      <c r="T159" t="s">
        <v>374</v>
      </c>
      <c r="U159" t="s">
        <v>336</v>
      </c>
      <c r="W159">
        <v>1982.5</v>
      </c>
      <c r="X159">
        <v>11</v>
      </c>
      <c r="Y159">
        <v>278</v>
      </c>
    </row>
    <row r="160" spans="1:25" hidden="1" x14ac:dyDescent="0.25">
      <c r="A160">
        <v>3079</v>
      </c>
      <c r="B160" t="s">
        <v>32</v>
      </c>
      <c r="C160" t="s">
        <v>262</v>
      </c>
      <c r="D160" s="1">
        <v>32842</v>
      </c>
      <c r="E160" s="1">
        <v>40868</v>
      </c>
      <c r="F160" s="1">
        <v>41156</v>
      </c>
      <c r="H160" t="s">
        <v>127</v>
      </c>
      <c r="I160">
        <v>26000</v>
      </c>
      <c r="J160" t="s">
        <v>391</v>
      </c>
      <c r="K160" t="s">
        <v>128</v>
      </c>
      <c r="L160" t="s">
        <v>403</v>
      </c>
      <c r="M160" t="s">
        <v>339</v>
      </c>
      <c r="N160" t="s">
        <v>343</v>
      </c>
      <c r="O160">
        <v>4</v>
      </c>
      <c r="P160">
        <v>5</v>
      </c>
      <c r="R160" t="s">
        <v>334</v>
      </c>
      <c r="S160">
        <v>35</v>
      </c>
      <c r="T160" t="s">
        <v>383</v>
      </c>
      <c r="U160" t="s">
        <v>336</v>
      </c>
      <c r="W160">
        <v>2676</v>
      </c>
      <c r="X160">
        <v>9</v>
      </c>
    </row>
    <row r="161" spans="1:25" hidden="1" x14ac:dyDescent="0.25">
      <c r="A161">
        <v>3083</v>
      </c>
      <c r="B161" t="s">
        <v>32</v>
      </c>
      <c r="C161" t="s">
        <v>263</v>
      </c>
      <c r="D161" s="1">
        <v>32598</v>
      </c>
      <c r="E161" s="1">
        <v>39528</v>
      </c>
      <c r="H161" t="s">
        <v>127</v>
      </c>
      <c r="I161">
        <v>26000</v>
      </c>
      <c r="J161" t="s">
        <v>391</v>
      </c>
      <c r="K161" t="s">
        <v>128</v>
      </c>
      <c r="L161" t="s">
        <v>398</v>
      </c>
      <c r="M161" t="s">
        <v>339</v>
      </c>
      <c r="N161" t="s">
        <v>343</v>
      </c>
      <c r="O161">
        <v>0</v>
      </c>
      <c r="P161">
        <v>4</v>
      </c>
      <c r="R161" t="s">
        <v>334</v>
      </c>
      <c r="S161">
        <v>35</v>
      </c>
      <c r="T161" t="s">
        <v>351</v>
      </c>
      <c r="U161" t="s">
        <v>372</v>
      </c>
      <c r="W161">
        <v>3435</v>
      </c>
      <c r="X161">
        <v>12</v>
      </c>
    </row>
    <row r="162" spans="1:25" hidden="1" x14ac:dyDescent="0.25">
      <c r="A162">
        <v>3084</v>
      </c>
      <c r="B162" t="s">
        <v>63</v>
      </c>
      <c r="C162" t="s">
        <v>264</v>
      </c>
      <c r="D162" s="1">
        <v>32917</v>
      </c>
      <c r="E162" s="1">
        <v>40948</v>
      </c>
      <c r="H162" t="s">
        <v>38</v>
      </c>
      <c r="I162">
        <v>41000</v>
      </c>
      <c r="J162" t="s">
        <v>356</v>
      </c>
      <c r="K162" t="s">
        <v>39</v>
      </c>
      <c r="L162" t="s">
        <v>390</v>
      </c>
      <c r="M162" t="s">
        <v>339</v>
      </c>
      <c r="N162" t="s">
        <v>333</v>
      </c>
      <c r="O162">
        <v>0</v>
      </c>
      <c r="P162">
        <v>1</v>
      </c>
      <c r="R162" t="s">
        <v>334</v>
      </c>
      <c r="S162">
        <v>35</v>
      </c>
      <c r="T162" t="s">
        <v>362</v>
      </c>
      <c r="U162" t="s">
        <v>336</v>
      </c>
      <c r="W162">
        <v>3000</v>
      </c>
      <c r="X162">
        <v>10</v>
      </c>
    </row>
    <row r="163" spans="1:25" hidden="1" x14ac:dyDescent="0.25">
      <c r="A163">
        <v>3085</v>
      </c>
      <c r="B163" t="s">
        <v>235</v>
      </c>
      <c r="C163" t="s">
        <v>265</v>
      </c>
      <c r="D163" s="1">
        <v>27810</v>
      </c>
      <c r="E163" s="1">
        <v>40954</v>
      </c>
      <c r="H163" t="s">
        <v>38</v>
      </c>
      <c r="I163">
        <v>41000</v>
      </c>
      <c r="J163" t="s">
        <v>356</v>
      </c>
      <c r="K163" t="s">
        <v>39</v>
      </c>
      <c r="L163" t="s">
        <v>364</v>
      </c>
      <c r="M163" t="s">
        <v>332</v>
      </c>
      <c r="N163" t="s">
        <v>343</v>
      </c>
      <c r="O163">
        <v>3</v>
      </c>
      <c r="P163">
        <v>5</v>
      </c>
      <c r="R163" t="s">
        <v>334</v>
      </c>
      <c r="S163">
        <v>35</v>
      </c>
      <c r="T163" t="s">
        <v>366</v>
      </c>
      <c r="U163" t="s">
        <v>336</v>
      </c>
      <c r="W163">
        <v>2076.5</v>
      </c>
      <c r="X163">
        <v>11</v>
      </c>
    </row>
    <row r="164" spans="1:25" hidden="1" x14ac:dyDescent="0.25">
      <c r="A164">
        <v>3087</v>
      </c>
      <c r="B164" t="s">
        <v>125</v>
      </c>
      <c r="C164" t="s">
        <v>265</v>
      </c>
      <c r="D164" s="1">
        <v>31064</v>
      </c>
      <c r="E164" s="1">
        <v>40917</v>
      </c>
      <c r="H164" t="s">
        <v>26</v>
      </c>
      <c r="I164">
        <v>22030</v>
      </c>
      <c r="J164" t="s">
        <v>396</v>
      </c>
      <c r="K164" t="s">
        <v>27</v>
      </c>
      <c r="L164" t="s">
        <v>410</v>
      </c>
      <c r="M164" t="s">
        <v>339</v>
      </c>
      <c r="N164" t="s">
        <v>333</v>
      </c>
      <c r="O164">
        <v>0</v>
      </c>
      <c r="P164">
        <v>1</v>
      </c>
      <c r="R164" t="s">
        <v>334</v>
      </c>
      <c r="S164">
        <v>35</v>
      </c>
      <c r="T164" t="s">
        <v>362</v>
      </c>
      <c r="U164" t="s">
        <v>336</v>
      </c>
      <c r="W164">
        <v>3000</v>
      </c>
      <c r="X164">
        <v>11</v>
      </c>
    </row>
    <row r="165" spans="1:25" hidden="1" x14ac:dyDescent="0.25">
      <c r="A165">
        <v>3090</v>
      </c>
      <c r="B165" t="s">
        <v>12</v>
      </c>
      <c r="C165" t="s">
        <v>266</v>
      </c>
      <c r="D165" s="1">
        <v>30974</v>
      </c>
      <c r="E165" s="1">
        <v>39369</v>
      </c>
      <c r="H165" t="s">
        <v>140</v>
      </c>
      <c r="I165">
        <v>46000</v>
      </c>
      <c r="J165" t="s">
        <v>393</v>
      </c>
      <c r="K165" t="s">
        <v>141</v>
      </c>
      <c r="L165" t="s">
        <v>397</v>
      </c>
      <c r="M165" t="s">
        <v>339</v>
      </c>
      <c r="N165" t="s">
        <v>333</v>
      </c>
      <c r="O165">
        <v>0</v>
      </c>
      <c r="P165">
        <v>1</v>
      </c>
      <c r="R165" t="s">
        <v>334</v>
      </c>
      <c r="S165">
        <v>35</v>
      </c>
      <c r="T165" t="s">
        <v>362</v>
      </c>
      <c r="U165" t="s">
        <v>336</v>
      </c>
      <c r="W165">
        <v>3000</v>
      </c>
      <c r="X165">
        <v>9</v>
      </c>
      <c r="Y165">
        <v>100</v>
      </c>
    </row>
    <row r="166" spans="1:25" hidden="1" x14ac:dyDescent="0.25">
      <c r="A166">
        <v>3092</v>
      </c>
      <c r="B166" t="s">
        <v>267</v>
      </c>
      <c r="C166" t="s">
        <v>268</v>
      </c>
      <c r="D166" s="1">
        <v>32453</v>
      </c>
      <c r="E166" s="1">
        <v>40115</v>
      </c>
      <c r="H166" t="s">
        <v>127</v>
      </c>
      <c r="I166">
        <v>26000</v>
      </c>
      <c r="J166" t="s">
        <v>391</v>
      </c>
      <c r="K166" t="s">
        <v>128</v>
      </c>
      <c r="L166" t="s">
        <v>389</v>
      </c>
      <c r="M166" t="s">
        <v>332</v>
      </c>
      <c r="N166" t="s">
        <v>343</v>
      </c>
      <c r="O166">
        <v>5</v>
      </c>
      <c r="P166">
        <v>4</v>
      </c>
      <c r="R166" t="s">
        <v>334</v>
      </c>
      <c r="S166">
        <v>35</v>
      </c>
      <c r="T166" t="s">
        <v>371</v>
      </c>
      <c r="U166" t="s">
        <v>392</v>
      </c>
      <c r="W166">
        <v>3455</v>
      </c>
      <c r="X166">
        <v>11</v>
      </c>
    </row>
    <row r="167" spans="1:25" hidden="1" x14ac:dyDescent="0.25">
      <c r="A167">
        <v>3093</v>
      </c>
      <c r="B167" t="s">
        <v>12</v>
      </c>
      <c r="C167" t="s">
        <v>268</v>
      </c>
      <c r="D167" s="1">
        <v>30622</v>
      </c>
      <c r="E167" s="1">
        <v>40112</v>
      </c>
      <c r="H167" t="s">
        <v>14</v>
      </c>
      <c r="I167">
        <v>25000</v>
      </c>
      <c r="J167" t="s">
        <v>337</v>
      </c>
      <c r="K167" t="s">
        <v>15</v>
      </c>
      <c r="L167" t="s">
        <v>354</v>
      </c>
      <c r="M167" t="s">
        <v>339</v>
      </c>
      <c r="N167" t="s">
        <v>343</v>
      </c>
      <c r="O167">
        <v>2</v>
      </c>
      <c r="P167">
        <v>5</v>
      </c>
      <c r="R167" t="s">
        <v>334</v>
      </c>
      <c r="S167">
        <v>35</v>
      </c>
      <c r="T167" t="s">
        <v>351</v>
      </c>
      <c r="U167" t="s">
        <v>372</v>
      </c>
      <c r="W167">
        <v>3435</v>
      </c>
      <c r="X167">
        <v>9</v>
      </c>
      <c r="Y167">
        <v>88</v>
      </c>
    </row>
    <row r="168" spans="1:25" hidden="1" x14ac:dyDescent="0.25">
      <c r="A168">
        <v>3095</v>
      </c>
      <c r="B168" t="s">
        <v>104</v>
      </c>
      <c r="C168" t="s">
        <v>269</v>
      </c>
      <c r="D168" s="1">
        <v>29026</v>
      </c>
      <c r="E168" s="1">
        <v>41061</v>
      </c>
      <c r="H168" t="s">
        <v>26</v>
      </c>
      <c r="I168">
        <v>22030</v>
      </c>
      <c r="J168" t="s">
        <v>396</v>
      </c>
      <c r="K168" t="s">
        <v>27</v>
      </c>
      <c r="L168" t="s">
        <v>347</v>
      </c>
      <c r="M168" t="s">
        <v>339</v>
      </c>
      <c r="N168" t="s">
        <v>343</v>
      </c>
      <c r="O168">
        <v>5</v>
      </c>
      <c r="P168">
        <v>4</v>
      </c>
      <c r="R168" t="s">
        <v>334</v>
      </c>
      <c r="S168">
        <v>35</v>
      </c>
      <c r="T168" t="s">
        <v>351</v>
      </c>
      <c r="U168" t="s">
        <v>372</v>
      </c>
      <c r="W168">
        <v>3435</v>
      </c>
      <c r="X168">
        <v>8</v>
      </c>
    </row>
    <row r="169" spans="1:25" hidden="1" x14ac:dyDescent="0.25">
      <c r="A169">
        <v>3096</v>
      </c>
      <c r="B169" t="s">
        <v>104</v>
      </c>
      <c r="C169" t="s">
        <v>270</v>
      </c>
      <c r="D169" s="1">
        <v>33292</v>
      </c>
      <c r="E169" s="1">
        <v>40954</v>
      </c>
      <c r="H169" t="s">
        <v>26</v>
      </c>
      <c r="I169">
        <v>22030</v>
      </c>
      <c r="J169" t="s">
        <v>396</v>
      </c>
      <c r="K169" t="s">
        <v>27</v>
      </c>
      <c r="L169" t="s">
        <v>382</v>
      </c>
      <c r="M169" t="s">
        <v>339</v>
      </c>
      <c r="N169" t="s">
        <v>343</v>
      </c>
      <c r="O169">
        <v>3</v>
      </c>
      <c r="P169">
        <v>4</v>
      </c>
      <c r="R169" t="s">
        <v>334</v>
      </c>
      <c r="S169">
        <v>35</v>
      </c>
      <c r="T169" t="s">
        <v>362</v>
      </c>
      <c r="U169" t="s">
        <v>336</v>
      </c>
      <c r="W169">
        <v>3000</v>
      </c>
      <c r="X169">
        <v>8</v>
      </c>
    </row>
    <row r="170" spans="1:25" hidden="1" x14ac:dyDescent="0.25">
      <c r="A170">
        <v>3099</v>
      </c>
      <c r="B170" t="s">
        <v>271</v>
      </c>
      <c r="C170" t="s">
        <v>270</v>
      </c>
      <c r="D170" s="1">
        <v>29305</v>
      </c>
      <c r="E170" s="1">
        <v>39160</v>
      </c>
      <c r="H170" t="s">
        <v>38</v>
      </c>
      <c r="I170">
        <v>41000</v>
      </c>
      <c r="J170" t="s">
        <v>356</v>
      </c>
      <c r="K170" t="s">
        <v>39</v>
      </c>
      <c r="L170" t="s">
        <v>342</v>
      </c>
      <c r="M170" t="s">
        <v>339</v>
      </c>
      <c r="N170" t="s">
        <v>333</v>
      </c>
      <c r="O170">
        <v>0</v>
      </c>
      <c r="P170">
        <v>1</v>
      </c>
      <c r="R170" t="s">
        <v>334</v>
      </c>
      <c r="S170">
        <v>35</v>
      </c>
      <c r="T170" t="s">
        <v>371</v>
      </c>
      <c r="U170" t="s">
        <v>385</v>
      </c>
      <c r="V170" s="1">
        <v>41021</v>
      </c>
      <c r="W170">
        <v>3658</v>
      </c>
      <c r="X170">
        <v>11</v>
      </c>
    </row>
    <row r="171" spans="1:25" hidden="1" x14ac:dyDescent="0.25">
      <c r="A171">
        <v>3100</v>
      </c>
      <c r="B171" t="s">
        <v>12</v>
      </c>
      <c r="C171" t="s">
        <v>272</v>
      </c>
      <c r="D171" s="1">
        <v>30411</v>
      </c>
      <c r="E171" s="1">
        <v>38441</v>
      </c>
      <c r="H171" t="s">
        <v>38</v>
      </c>
      <c r="I171">
        <v>41000</v>
      </c>
      <c r="J171" t="s">
        <v>356</v>
      </c>
      <c r="K171" t="s">
        <v>39</v>
      </c>
      <c r="L171" t="s">
        <v>342</v>
      </c>
      <c r="M171" t="s">
        <v>339</v>
      </c>
      <c r="N171" t="s">
        <v>343</v>
      </c>
      <c r="O171">
        <v>1</v>
      </c>
      <c r="P171">
        <v>3</v>
      </c>
      <c r="R171" t="s">
        <v>334</v>
      </c>
      <c r="S171">
        <v>35</v>
      </c>
      <c r="T171" t="s">
        <v>335</v>
      </c>
      <c r="U171" t="s">
        <v>336</v>
      </c>
      <c r="W171">
        <v>2435</v>
      </c>
      <c r="X171">
        <v>12</v>
      </c>
    </row>
    <row r="172" spans="1:25" hidden="1" x14ac:dyDescent="0.25">
      <c r="A172">
        <v>3101</v>
      </c>
      <c r="B172" t="s">
        <v>118</v>
      </c>
      <c r="C172" t="s">
        <v>273</v>
      </c>
      <c r="D172" s="1">
        <v>31690</v>
      </c>
      <c r="E172" s="1">
        <v>40815</v>
      </c>
      <c r="H172" t="s">
        <v>30</v>
      </c>
      <c r="I172">
        <v>48000</v>
      </c>
      <c r="J172" t="s">
        <v>349</v>
      </c>
      <c r="K172" t="s">
        <v>74</v>
      </c>
      <c r="L172" t="s">
        <v>397</v>
      </c>
      <c r="M172" t="s">
        <v>339</v>
      </c>
      <c r="N172" t="s">
        <v>333</v>
      </c>
      <c r="O172">
        <v>0</v>
      </c>
      <c r="P172">
        <v>1</v>
      </c>
      <c r="R172" t="s">
        <v>334</v>
      </c>
      <c r="S172">
        <v>35</v>
      </c>
      <c r="T172" t="s">
        <v>351</v>
      </c>
      <c r="U172" t="s">
        <v>372</v>
      </c>
      <c r="W172">
        <v>3435</v>
      </c>
      <c r="X172">
        <v>10</v>
      </c>
    </row>
    <row r="173" spans="1:25" hidden="1" x14ac:dyDescent="0.25">
      <c r="A173">
        <v>3102</v>
      </c>
      <c r="B173" t="s">
        <v>104</v>
      </c>
      <c r="C173" t="s">
        <v>273</v>
      </c>
      <c r="D173" s="1">
        <v>30310</v>
      </c>
      <c r="E173" s="1">
        <v>37245</v>
      </c>
      <c r="H173" t="s">
        <v>140</v>
      </c>
      <c r="I173">
        <v>46000</v>
      </c>
      <c r="J173" t="s">
        <v>393</v>
      </c>
      <c r="K173" t="s">
        <v>141</v>
      </c>
      <c r="L173" t="s">
        <v>397</v>
      </c>
      <c r="M173" t="s">
        <v>339</v>
      </c>
      <c r="N173" t="s">
        <v>343</v>
      </c>
      <c r="O173">
        <v>0</v>
      </c>
      <c r="P173">
        <v>5</v>
      </c>
      <c r="R173" t="s">
        <v>334</v>
      </c>
      <c r="S173">
        <v>35</v>
      </c>
      <c r="T173" t="s">
        <v>368</v>
      </c>
      <c r="U173" t="s">
        <v>406</v>
      </c>
      <c r="V173" s="1">
        <v>40756</v>
      </c>
      <c r="W173">
        <v>4416</v>
      </c>
      <c r="X173">
        <v>8</v>
      </c>
      <c r="Y173">
        <v>137</v>
      </c>
    </row>
    <row r="174" spans="1:25" hidden="1" x14ac:dyDescent="0.25">
      <c r="A174">
        <v>3103</v>
      </c>
      <c r="B174" t="s">
        <v>36</v>
      </c>
      <c r="C174" t="s">
        <v>274</v>
      </c>
      <c r="D174" s="1">
        <v>32785</v>
      </c>
      <c r="E174" s="1">
        <v>40816</v>
      </c>
      <c r="H174" t="s">
        <v>47</v>
      </c>
      <c r="I174">
        <v>44000</v>
      </c>
      <c r="J174" t="s">
        <v>359</v>
      </c>
      <c r="K174" t="s">
        <v>48</v>
      </c>
      <c r="L174" t="s">
        <v>364</v>
      </c>
      <c r="M174" t="s">
        <v>339</v>
      </c>
      <c r="N174" t="s">
        <v>343</v>
      </c>
      <c r="O174">
        <v>2</v>
      </c>
      <c r="P174">
        <v>3</v>
      </c>
      <c r="R174" t="s">
        <v>334</v>
      </c>
      <c r="S174">
        <v>35</v>
      </c>
      <c r="T174" t="s">
        <v>335</v>
      </c>
      <c r="U174" t="s">
        <v>336</v>
      </c>
      <c r="W174">
        <v>2435</v>
      </c>
      <c r="X174">
        <v>9</v>
      </c>
      <c r="Y174">
        <v>237</v>
      </c>
    </row>
    <row r="175" spans="1:25" x14ac:dyDescent="0.25">
      <c r="A175">
        <v>3104</v>
      </c>
      <c r="B175" t="s">
        <v>185</v>
      </c>
      <c r="C175" t="s">
        <v>275</v>
      </c>
      <c r="D175" s="1">
        <v>17827</v>
      </c>
      <c r="E175" s="1">
        <v>33157</v>
      </c>
      <c r="H175" t="s">
        <v>26</v>
      </c>
      <c r="I175">
        <v>22010</v>
      </c>
      <c r="J175" t="s">
        <v>346</v>
      </c>
      <c r="K175" t="s">
        <v>27</v>
      </c>
      <c r="L175" t="s">
        <v>354</v>
      </c>
      <c r="M175" t="s">
        <v>339</v>
      </c>
      <c r="N175" t="s">
        <v>343</v>
      </c>
      <c r="O175">
        <v>1</v>
      </c>
      <c r="P175">
        <v>5</v>
      </c>
      <c r="R175" t="s">
        <v>355</v>
      </c>
      <c r="S175">
        <v>40</v>
      </c>
      <c r="W175">
        <v>5156.84</v>
      </c>
    </row>
    <row r="176" spans="1:25" hidden="1" x14ac:dyDescent="0.25">
      <c r="A176">
        <v>3105</v>
      </c>
      <c r="B176" t="s">
        <v>32</v>
      </c>
      <c r="C176" t="s">
        <v>276</v>
      </c>
      <c r="D176" s="1">
        <v>33325</v>
      </c>
      <c r="E176" s="1">
        <v>40983</v>
      </c>
      <c r="H176" t="s">
        <v>140</v>
      </c>
      <c r="I176">
        <v>46000</v>
      </c>
      <c r="J176" t="s">
        <v>393</v>
      </c>
      <c r="K176" t="s">
        <v>141</v>
      </c>
      <c r="L176" t="s">
        <v>411</v>
      </c>
      <c r="M176" t="s">
        <v>339</v>
      </c>
      <c r="N176" t="s">
        <v>333</v>
      </c>
      <c r="O176">
        <v>0</v>
      </c>
      <c r="P176">
        <v>1</v>
      </c>
      <c r="R176" t="s">
        <v>334</v>
      </c>
      <c r="S176">
        <v>40</v>
      </c>
      <c r="T176" t="s">
        <v>374</v>
      </c>
      <c r="U176" t="s">
        <v>336</v>
      </c>
      <c r="W176">
        <v>1982.5</v>
      </c>
      <c r="X176">
        <v>10</v>
      </c>
    </row>
    <row r="177" spans="1:25" hidden="1" x14ac:dyDescent="0.25">
      <c r="A177">
        <v>3106</v>
      </c>
      <c r="B177" t="s">
        <v>53</v>
      </c>
      <c r="C177" t="s">
        <v>276</v>
      </c>
      <c r="D177" s="1">
        <v>22474</v>
      </c>
      <c r="E177" s="1">
        <v>36344</v>
      </c>
      <c r="H177" t="s">
        <v>127</v>
      </c>
      <c r="I177">
        <v>26000</v>
      </c>
      <c r="J177" t="s">
        <v>391</v>
      </c>
      <c r="K177" t="s">
        <v>128</v>
      </c>
      <c r="L177" t="s">
        <v>389</v>
      </c>
      <c r="M177" t="s">
        <v>339</v>
      </c>
      <c r="N177" t="s">
        <v>343</v>
      </c>
      <c r="O177">
        <v>1</v>
      </c>
      <c r="P177">
        <v>5</v>
      </c>
      <c r="R177" t="s">
        <v>334</v>
      </c>
      <c r="S177">
        <v>35</v>
      </c>
      <c r="T177" t="s">
        <v>351</v>
      </c>
      <c r="U177" t="s">
        <v>372</v>
      </c>
      <c r="W177">
        <v>3435</v>
      </c>
      <c r="X177">
        <v>10</v>
      </c>
    </row>
    <row r="178" spans="1:25" hidden="1" x14ac:dyDescent="0.25">
      <c r="A178">
        <v>3108</v>
      </c>
      <c r="B178" t="s">
        <v>104</v>
      </c>
      <c r="C178" t="s">
        <v>276</v>
      </c>
      <c r="D178" s="1">
        <v>33849</v>
      </c>
      <c r="E178" s="1">
        <v>40778</v>
      </c>
      <c r="H178" t="s">
        <v>38</v>
      </c>
      <c r="I178">
        <v>41000</v>
      </c>
      <c r="J178" t="s">
        <v>356</v>
      </c>
      <c r="K178" t="s">
        <v>39</v>
      </c>
      <c r="L178" t="s">
        <v>380</v>
      </c>
      <c r="M178" t="s">
        <v>339</v>
      </c>
      <c r="N178" t="s">
        <v>343</v>
      </c>
      <c r="O178">
        <v>2</v>
      </c>
      <c r="P178">
        <v>5</v>
      </c>
      <c r="R178" t="s">
        <v>334</v>
      </c>
      <c r="S178">
        <v>35</v>
      </c>
      <c r="T178" t="s">
        <v>366</v>
      </c>
      <c r="U178" t="s">
        <v>336</v>
      </c>
      <c r="W178">
        <v>2076.5</v>
      </c>
      <c r="X178">
        <v>10</v>
      </c>
      <c r="Y178">
        <v>222</v>
      </c>
    </row>
    <row r="179" spans="1:25" hidden="1" x14ac:dyDescent="0.25">
      <c r="A179">
        <v>3111</v>
      </c>
      <c r="B179" t="s">
        <v>277</v>
      </c>
      <c r="C179" t="s">
        <v>278</v>
      </c>
      <c r="D179" s="1">
        <v>31436</v>
      </c>
      <c r="E179" s="1">
        <v>39831</v>
      </c>
      <c r="H179" t="s">
        <v>14</v>
      </c>
      <c r="I179">
        <v>25000</v>
      </c>
      <c r="J179" t="s">
        <v>337</v>
      </c>
      <c r="K179" t="s">
        <v>15</v>
      </c>
      <c r="L179" t="s">
        <v>354</v>
      </c>
      <c r="M179" t="s">
        <v>339</v>
      </c>
      <c r="N179" t="s">
        <v>333</v>
      </c>
      <c r="O179">
        <v>0</v>
      </c>
      <c r="P179">
        <v>1</v>
      </c>
      <c r="R179" t="s">
        <v>334</v>
      </c>
      <c r="S179">
        <v>35</v>
      </c>
      <c r="T179" t="s">
        <v>374</v>
      </c>
      <c r="U179" t="s">
        <v>336</v>
      </c>
      <c r="W179">
        <v>1982.5</v>
      </c>
      <c r="X179">
        <v>12</v>
      </c>
    </row>
    <row r="180" spans="1:25" hidden="1" x14ac:dyDescent="0.25">
      <c r="A180">
        <v>3112</v>
      </c>
      <c r="B180" t="s">
        <v>152</v>
      </c>
      <c r="C180" t="s">
        <v>279</v>
      </c>
      <c r="D180" s="1">
        <v>29377</v>
      </c>
      <c r="E180" s="1">
        <v>37038</v>
      </c>
      <c r="H180" t="s">
        <v>26</v>
      </c>
      <c r="I180">
        <v>22030</v>
      </c>
      <c r="J180" t="s">
        <v>396</v>
      </c>
      <c r="K180" t="s">
        <v>27</v>
      </c>
      <c r="L180" t="s">
        <v>347</v>
      </c>
      <c r="M180" t="s">
        <v>339</v>
      </c>
      <c r="N180" t="s">
        <v>333</v>
      </c>
      <c r="O180">
        <v>0</v>
      </c>
      <c r="P180">
        <v>1</v>
      </c>
      <c r="R180" t="s">
        <v>334</v>
      </c>
      <c r="S180">
        <v>35</v>
      </c>
      <c r="T180" t="s">
        <v>365</v>
      </c>
      <c r="U180" t="s">
        <v>336</v>
      </c>
      <c r="W180">
        <v>1906.5</v>
      </c>
      <c r="X180">
        <v>9</v>
      </c>
      <c r="Y180">
        <v>104</v>
      </c>
    </row>
    <row r="181" spans="1:25" hidden="1" x14ac:dyDescent="0.25">
      <c r="A181">
        <v>3113</v>
      </c>
      <c r="B181" t="s">
        <v>280</v>
      </c>
      <c r="C181" t="s">
        <v>281</v>
      </c>
      <c r="D181" s="1">
        <v>28809</v>
      </c>
      <c r="E181" s="1">
        <v>36109</v>
      </c>
      <c r="H181" t="s">
        <v>38</v>
      </c>
      <c r="I181">
        <v>41000</v>
      </c>
      <c r="J181" t="s">
        <v>356</v>
      </c>
      <c r="K181" t="s">
        <v>39</v>
      </c>
      <c r="L181" t="s">
        <v>390</v>
      </c>
      <c r="M181" t="s">
        <v>332</v>
      </c>
      <c r="N181" t="s">
        <v>333</v>
      </c>
      <c r="O181">
        <v>0</v>
      </c>
      <c r="P181">
        <v>1</v>
      </c>
      <c r="R181" t="s">
        <v>334</v>
      </c>
      <c r="S181">
        <v>35</v>
      </c>
      <c r="T181" t="s">
        <v>381</v>
      </c>
      <c r="U181" t="s">
        <v>336</v>
      </c>
      <c r="W181">
        <v>1929.5</v>
      </c>
      <c r="X181">
        <v>11</v>
      </c>
    </row>
    <row r="182" spans="1:25" hidden="1" x14ac:dyDescent="0.25">
      <c r="A182">
        <v>3117</v>
      </c>
      <c r="B182" t="s">
        <v>167</v>
      </c>
      <c r="C182" t="s">
        <v>282</v>
      </c>
      <c r="D182" s="1">
        <v>32002</v>
      </c>
      <c r="E182" s="1">
        <v>40763</v>
      </c>
      <c r="H182" t="s">
        <v>140</v>
      </c>
      <c r="I182">
        <v>46000</v>
      </c>
      <c r="J182" t="s">
        <v>393</v>
      </c>
      <c r="K182" t="s">
        <v>141</v>
      </c>
      <c r="L182" t="s">
        <v>364</v>
      </c>
      <c r="M182" t="s">
        <v>339</v>
      </c>
      <c r="N182" t="s">
        <v>343</v>
      </c>
      <c r="O182">
        <v>3</v>
      </c>
      <c r="P182">
        <v>5</v>
      </c>
      <c r="R182" t="s">
        <v>334</v>
      </c>
      <c r="S182">
        <v>35</v>
      </c>
      <c r="T182" t="s">
        <v>348</v>
      </c>
      <c r="U182" t="s">
        <v>336</v>
      </c>
      <c r="W182">
        <v>1952.5</v>
      </c>
      <c r="X182">
        <v>12</v>
      </c>
    </row>
    <row r="183" spans="1:25" hidden="1" x14ac:dyDescent="0.25">
      <c r="A183">
        <v>3118</v>
      </c>
      <c r="B183" t="s">
        <v>32</v>
      </c>
      <c r="C183" t="s">
        <v>283</v>
      </c>
      <c r="D183" s="1">
        <v>34143</v>
      </c>
      <c r="E183" s="1">
        <v>41075</v>
      </c>
      <c r="H183" t="s">
        <v>26</v>
      </c>
      <c r="I183">
        <v>22010</v>
      </c>
      <c r="J183" t="s">
        <v>346</v>
      </c>
      <c r="K183" t="s">
        <v>27</v>
      </c>
      <c r="L183" t="s">
        <v>347</v>
      </c>
      <c r="M183" t="s">
        <v>339</v>
      </c>
      <c r="N183" t="s">
        <v>333</v>
      </c>
      <c r="O183">
        <v>0</v>
      </c>
      <c r="P183">
        <v>1</v>
      </c>
      <c r="R183" t="s">
        <v>334</v>
      </c>
      <c r="S183">
        <v>35</v>
      </c>
      <c r="T183" t="s">
        <v>374</v>
      </c>
      <c r="U183" t="s">
        <v>336</v>
      </c>
      <c r="W183">
        <v>1982.5</v>
      </c>
      <c r="X183">
        <v>10</v>
      </c>
      <c r="Y183">
        <v>254</v>
      </c>
    </row>
    <row r="184" spans="1:25" hidden="1" x14ac:dyDescent="0.25">
      <c r="A184">
        <v>3119</v>
      </c>
      <c r="B184" t="s">
        <v>284</v>
      </c>
      <c r="C184" t="s">
        <v>285</v>
      </c>
      <c r="D184" s="1">
        <v>30266</v>
      </c>
      <c r="E184" s="1">
        <v>37198</v>
      </c>
      <c r="H184" t="s">
        <v>38</v>
      </c>
      <c r="I184">
        <v>41000</v>
      </c>
      <c r="J184" t="s">
        <v>356</v>
      </c>
      <c r="K184" t="s">
        <v>39</v>
      </c>
      <c r="L184" t="s">
        <v>342</v>
      </c>
      <c r="M184" t="s">
        <v>339</v>
      </c>
      <c r="N184" t="s">
        <v>379</v>
      </c>
      <c r="O184">
        <v>0</v>
      </c>
      <c r="P184">
        <v>1</v>
      </c>
      <c r="R184" t="s">
        <v>334</v>
      </c>
      <c r="S184">
        <v>35</v>
      </c>
      <c r="T184" t="s">
        <v>357</v>
      </c>
      <c r="U184" t="s">
        <v>336</v>
      </c>
      <c r="W184">
        <v>2252.5</v>
      </c>
      <c r="X184">
        <v>12</v>
      </c>
    </row>
    <row r="185" spans="1:25" hidden="1" x14ac:dyDescent="0.25">
      <c r="A185">
        <v>3120</v>
      </c>
      <c r="B185" t="s">
        <v>152</v>
      </c>
      <c r="C185" t="s">
        <v>286</v>
      </c>
      <c r="D185" s="1">
        <v>33832</v>
      </c>
      <c r="E185" s="1">
        <v>40767</v>
      </c>
      <c r="F185" s="1">
        <v>41398</v>
      </c>
      <c r="H185" t="s">
        <v>127</v>
      </c>
      <c r="I185">
        <v>26000</v>
      </c>
      <c r="J185" t="s">
        <v>391</v>
      </c>
      <c r="K185" t="s">
        <v>128</v>
      </c>
      <c r="L185" t="s">
        <v>408</v>
      </c>
      <c r="M185" t="s">
        <v>339</v>
      </c>
      <c r="N185" t="s">
        <v>343</v>
      </c>
      <c r="O185">
        <v>4</v>
      </c>
      <c r="P185">
        <v>4</v>
      </c>
      <c r="R185" t="s">
        <v>334</v>
      </c>
      <c r="S185">
        <v>35</v>
      </c>
      <c r="T185" t="s">
        <v>371</v>
      </c>
      <c r="U185" t="s">
        <v>392</v>
      </c>
      <c r="V185" s="1">
        <v>41275</v>
      </c>
      <c r="W185">
        <v>3455</v>
      </c>
      <c r="X185">
        <v>9</v>
      </c>
    </row>
    <row r="186" spans="1:25" hidden="1" x14ac:dyDescent="0.25">
      <c r="A186">
        <v>3121</v>
      </c>
      <c r="B186" t="s">
        <v>205</v>
      </c>
      <c r="C186" t="s">
        <v>287</v>
      </c>
      <c r="D186" s="1">
        <v>32087</v>
      </c>
      <c r="E186" s="1">
        <v>39018</v>
      </c>
      <c r="H186" t="s">
        <v>38</v>
      </c>
      <c r="I186">
        <v>41000</v>
      </c>
      <c r="J186" t="s">
        <v>356</v>
      </c>
      <c r="K186" t="s">
        <v>39</v>
      </c>
      <c r="L186" t="s">
        <v>342</v>
      </c>
      <c r="M186" t="s">
        <v>339</v>
      </c>
      <c r="N186" t="s">
        <v>333</v>
      </c>
      <c r="O186">
        <v>0</v>
      </c>
      <c r="P186">
        <v>1</v>
      </c>
      <c r="R186" t="s">
        <v>334</v>
      </c>
      <c r="S186">
        <v>35</v>
      </c>
      <c r="T186" t="s">
        <v>348</v>
      </c>
      <c r="U186" t="s">
        <v>336</v>
      </c>
      <c r="W186">
        <v>1952.5</v>
      </c>
      <c r="X186">
        <v>8</v>
      </c>
    </row>
    <row r="187" spans="1:25" hidden="1" x14ac:dyDescent="0.25">
      <c r="A187">
        <v>3122</v>
      </c>
      <c r="B187" t="s">
        <v>36</v>
      </c>
      <c r="C187" t="s">
        <v>288</v>
      </c>
      <c r="D187" s="1">
        <v>28958</v>
      </c>
      <c r="E187" s="1">
        <v>38079</v>
      </c>
      <c r="H187" t="s">
        <v>140</v>
      </c>
      <c r="I187">
        <v>46000</v>
      </c>
      <c r="J187" t="s">
        <v>393</v>
      </c>
      <c r="K187" t="s">
        <v>141</v>
      </c>
      <c r="L187" t="s">
        <v>361</v>
      </c>
      <c r="M187" t="s">
        <v>339</v>
      </c>
      <c r="N187" t="s">
        <v>343</v>
      </c>
      <c r="O187">
        <v>1</v>
      </c>
      <c r="P187">
        <v>5</v>
      </c>
      <c r="R187" t="s">
        <v>334</v>
      </c>
      <c r="S187">
        <v>35</v>
      </c>
      <c r="T187" t="s">
        <v>362</v>
      </c>
      <c r="U187" t="s">
        <v>336</v>
      </c>
      <c r="W187">
        <v>3000</v>
      </c>
      <c r="X187">
        <v>12</v>
      </c>
    </row>
    <row r="188" spans="1:25" hidden="1" x14ac:dyDescent="0.25">
      <c r="A188">
        <v>3123</v>
      </c>
      <c r="B188" t="s">
        <v>131</v>
      </c>
      <c r="C188" t="s">
        <v>289</v>
      </c>
      <c r="D188" s="1">
        <v>33902</v>
      </c>
      <c r="E188" s="1">
        <v>40833</v>
      </c>
      <c r="H188" t="s">
        <v>14</v>
      </c>
      <c r="I188">
        <v>25000</v>
      </c>
      <c r="J188" t="s">
        <v>337</v>
      </c>
      <c r="K188" t="s">
        <v>15</v>
      </c>
      <c r="L188" t="s">
        <v>345</v>
      </c>
      <c r="M188" t="s">
        <v>339</v>
      </c>
      <c r="N188" t="s">
        <v>343</v>
      </c>
      <c r="O188">
        <v>3</v>
      </c>
      <c r="P188">
        <v>3</v>
      </c>
      <c r="R188" t="s">
        <v>334</v>
      </c>
      <c r="S188">
        <v>35</v>
      </c>
      <c r="T188" t="s">
        <v>384</v>
      </c>
      <c r="U188" t="s">
        <v>336</v>
      </c>
      <c r="W188">
        <v>2141.5</v>
      </c>
      <c r="X188">
        <v>12</v>
      </c>
    </row>
    <row r="189" spans="1:25" hidden="1" x14ac:dyDescent="0.25">
      <c r="A189">
        <v>3125</v>
      </c>
      <c r="B189" t="s">
        <v>157</v>
      </c>
      <c r="C189" t="s">
        <v>290</v>
      </c>
      <c r="D189" s="1">
        <v>29640</v>
      </c>
      <c r="E189" s="1">
        <v>37666</v>
      </c>
      <c r="H189" t="s">
        <v>127</v>
      </c>
      <c r="I189">
        <v>26000</v>
      </c>
      <c r="J189" t="s">
        <v>391</v>
      </c>
      <c r="K189" t="s">
        <v>128</v>
      </c>
      <c r="L189" t="s">
        <v>398</v>
      </c>
      <c r="M189" t="s">
        <v>332</v>
      </c>
      <c r="N189" t="s">
        <v>343</v>
      </c>
      <c r="O189">
        <v>2</v>
      </c>
      <c r="P189">
        <v>5</v>
      </c>
      <c r="R189" t="s">
        <v>334</v>
      </c>
      <c r="S189">
        <v>35</v>
      </c>
      <c r="T189" t="s">
        <v>340</v>
      </c>
      <c r="U189" t="s">
        <v>336</v>
      </c>
      <c r="W189">
        <v>2023.5</v>
      </c>
      <c r="X189">
        <v>8</v>
      </c>
    </row>
    <row r="190" spans="1:25" hidden="1" x14ac:dyDescent="0.25">
      <c r="A190">
        <v>3126</v>
      </c>
      <c r="B190" t="s">
        <v>32</v>
      </c>
      <c r="C190" t="s">
        <v>291</v>
      </c>
      <c r="D190" s="1">
        <v>29094</v>
      </c>
      <c r="E190" s="1">
        <v>38584</v>
      </c>
      <c r="H190" t="s">
        <v>38</v>
      </c>
      <c r="I190">
        <v>41000</v>
      </c>
      <c r="J190" t="s">
        <v>356</v>
      </c>
      <c r="K190" t="s">
        <v>39</v>
      </c>
      <c r="L190" t="s">
        <v>342</v>
      </c>
      <c r="M190" t="s">
        <v>339</v>
      </c>
      <c r="N190" t="s">
        <v>333</v>
      </c>
      <c r="O190">
        <v>0</v>
      </c>
      <c r="P190">
        <v>1</v>
      </c>
      <c r="R190" t="s">
        <v>334</v>
      </c>
      <c r="S190">
        <v>35</v>
      </c>
      <c r="T190" t="s">
        <v>365</v>
      </c>
      <c r="U190" t="s">
        <v>336</v>
      </c>
      <c r="W190">
        <v>1906.5</v>
      </c>
      <c r="X190">
        <v>10</v>
      </c>
      <c r="Y190">
        <v>80</v>
      </c>
    </row>
    <row r="191" spans="1:25" hidden="1" x14ac:dyDescent="0.25">
      <c r="A191">
        <v>3128</v>
      </c>
      <c r="B191" t="s">
        <v>292</v>
      </c>
      <c r="C191" t="s">
        <v>293</v>
      </c>
      <c r="D191" s="1">
        <v>30502</v>
      </c>
      <c r="E191" s="1">
        <v>41090</v>
      </c>
      <c r="H191" t="s">
        <v>47</v>
      </c>
      <c r="I191">
        <v>44000</v>
      </c>
      <c r="J191" t="s">
        <v>359</v>
      </c>
      <c r="K191" t="s">
        <v>48</v>
      </c>
      <c r="L191" t="s">
        <v>361</v>
      </c>
      <c r="M191" t="s">
        <v>339</v>
      </c>
      <c r="N191" t="s">
        <v>343</v>
      </c>
      <c r="O191">
        <v>0</v>
      </c>
      <c r="P191">
        <v>3</v>
      </c>
      <c r="R191" t="s">
        <v>334</v>
      </c>
      <c r="S191">
        <v>35</v>
      </c>
      <c r="T191" t="s">
        <v>362</v>
      </c>
      <c r="U191" t="s">
        <v>336</v>
      </c>
      <c r="W191">
        <v>3000</v>
      </c>
      <c r="X191">
        <v>12</v>
      </c>
    </row>
    <row r="192" spans="1:25" hidden="1" x14ac:dyDescent="0.25">
      <c r="A192">
        <v>3129</v>
      </c>
      <c r="B192" t="s">
        <v>53</v>
      </c>
      <c r="C192" t="s">
        <v>294</v>
      </c>
      <c r="D192" s="1">
        <v>29597</v>
      </c>
      <c r="E192" s="1">
        <v>37992</v>
      </c>
      <c r="H192" t="s">
        <v>44</v>
      </c>
      <c r="I192">
        <v>65010</v>
      </c>
      <c r="J192" t="s">
        <v>386</v>
      </c>
      <c r="K192" t="s">
        <v>45</v>
      </c>
      <c r="L192" t="s">
        <v>364</v>
      </c>
      <c r="M192" t="s">
        <v>339</v>
      </c>
      <c r="N192" t="s">
        <v>333</v>
      </c>
      <c r="O192">
        <v>0</v>
      </c>
      <c r="P192">
        <v>1</v>
      </c>
      <c r="R192" t="s">
        <v>334</v>
      </c>
      <c r="S192">
        <v>35</v>
      </c>
      <c r="T192" t="s">
        <v>366</v>
      </c>
      <c r="U192" t="s">
        <v>336</v>
      </c>
      <c r="W192">
        <v>2076.5</v>
      </c>
      <c r="X192">
        <v>9</v>
      </c>
    </row>
    <row r="193" spans="1:25" hidden="1" x14ac:dyDescent="0.25">
      <c r="A193">
        <v>3130</v>
      </c>
      <c r="B193" t="s">
        <v>63</v>
      </c>
      <c r="C193" t="s">
        <v>295</v>
      </c>
      <c r="D193" s="1">
        <v>33843</v>
      </c>
      <c r="E193" s="1">
        <v>40772</v>
      </c>
      <c r="H193" t="s">
        <v>44</v>
      </c>
      <c r="I193">
        <v>65010</v>
      </c>
      <c r="J193" t="s">
        <v>386</v>
      </c>
      <c r="K193" t="s">
        <v>45</v>
      </c>
      <c r="L193" t="s">
        <v>361</v>
      </c>
      <c r="M193" t="s">
        <v>339</v>
      </c>
      <c r="N193" t="s">
        <v>333</v>
      </c>
      <c r="O193">
        <v>0</v>
      </c>
      <c r="P193">
        <v>1</v>
      </c>
      <c r="R193" t="s">
        <v>334</v>
      </c>
      <c r="S193">
        <v>35</v>
      </c>
      <c r="T193" t="s">
        <v>383</v>
      </c>
      <c r="U193" t="s">
        <v>336</v>
      </c>
      <c r="W193">
        <v>2676</v>
      </c>
      <c r="X193">
        <v>11</v>
      </c>
      <c r="Y193">
        <v>143</v>
      </c>
    </row>
    <row r="194" spans="1:25" hidden="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H194" t="s">
        <v>44</v>
      </c>
      <c r="I194">
        <v>65010</v>
      </c>
      <c r="J194" t="s">
        <v>386</v>
      </c>
      <c r="K194" t="s">
        <v>45</v>
      </c>
      <c r="L194" t="s">
        <v>361</v>
      </c>
      <c r="M194" t="s">
        <v>339</v>
      </c>
      <c r="N194" t="s">
        <v>333</v>
      </c>
      <c r="O194">
        <v>0</v>
      </c>
      <c r="P194">
        <v>1</v>
      </c>
      <c r="R194" t="s">
        <v>334</v>
      </c>
      <c r="S194">
        <v>35</v>
      </c>
      <c r="T194" t="s">
        <v>366</v>
      </c>
      <c r="U194" t="s">
        <v>336</v>
      </c>
      <c r="W194">
        <v>2076.5</v>
      </c>
      <c r="X194">
        <v>9</v>
      </c>
      <c r="Y194">
        <v>236</v>
      </c>
    </row>
    <row r="195" spans="1:25" hidden="1" x14ac:dyDescent="0.25">
      <c r="A195">
        <v>3132</v>
      </c>
      <c r="B195" t="s">
        <v>12</v>
      </c>
      <c r="C195" t="s">
        <v>297</v>
      </c>
      <c r="D195" s="1">
        <v>33488</v>
      </c>
      <c r="E195" s="1">
        <v>40786</v>
      </c>
      <c r="F195" s="1">
        <v>41222</v>
      </c>
      <c r="H195" t="s">
        <v>38</v>
      </c>
      <c r="I195">
        <v>41000</v>
      </c>
      <c r="J195" t="s">
        <v>356</v>
      </c>
      <c r="K195" t="s">
        <v>39</v>
      </c>
      <c r="L195" t="s">
        <v>342</v>
      </c>
      <c r="M195" t="s">
        <v>339</v>
      </c>
      <c r="N195" t="s">
        <v>333</v>
      </c>
      <c r="O195">
        <v>0</v>
      </c>
      <c r="P195">
        <v>1</v>
      </c>
      <c r="R195" t="s">
        <v>334</v>
      </c>
      <c r="S195">
        <v>35</v>
      </c>
      <c r="T195" t="s">
        <v>365</v>
      </c>
      <c r="U195" t="s">
        <v>336</v>
      </c>
      <c r="W195">
        <v>1906.5</v>
      </c>
      <c r="X195">
        <v>11</v>
      </c>
      <c r="Y195">
        <v>211</v>
      </c>
    </row>
    <row r="196" spans="1:25" hidden="1" x14ac:dyDescent="0.25">
      <c r="A196">
        <v>3133</v>
      </c>
      <c r="B196" t="s">
        <v>131</v>
      </c>
      <c r="C196" t="s">
        <v>298</v>
      </c>
      <c r="D196" s="1">
        <v>33193</v>
      </c>
      <c r="E196" s="1">
        <v>40909</v>
      </c>
      <c r="F196" s="1">
        <v>41273</v>
      </c>
      <c r="H196" t="s">
        <v>38</v>
      </c>
      <c r="I196">
        <v>41000</v>
      </c>
      <c r="J196" t="s">
        <v>356</v>
      </c>
      <c r="K196" t="s">
        <v>39</v>
      </c>
      <c r="L196" t="s">
        <v>342</v>
      </c>
      <c r="M196" t="s">
        <v>339</v>
      </c>
      <c r="N196" t="s">
        <v>333</v>
      </c>
      <c r="O196">
        <v>0</v>
      </c>
      <c r="P196">
        <v>1</v>
      </c>
      <c r="R196" t="s">
        <v>334</v>
      </c>
      <c r="S196">
        <v>35</v>
      </c>
      <c r="T196" t="s">
        <v>381</v>
      </c>
      <c r="U196" t="s">
        <v>336</v>
      </c>
      <c r="W196">
        <v>1929.5</v>
      </c>
      <c r="X196">
        <v>8</v>
      </c>
      <c r="Y196">
        <v>283</v>
      </c>
    </row>
  </sheetData>
  <autoFilter ref="A1:Y196">
    <filterColumn colId="3">
      <customFilters and="1">
        <customFilter operator="greaterThanOrEqual" val="17533"/>
        <customFilter operator="lessThanOrEqual" val="18628"/>
      </customFilters>
    </filterColumn>
  </autoFilter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Z198"/>
  <sheetViews>
    <sheetView workbookViewId="0">
      <selection activeCell="Z4" sqref="Z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3.5703125" customWidth="1"/>
    <col min="4" max="4" width="12.42578125" customWidth="1"/>
    <col min="5" max="5" width="10.85546875" customWidth="1"/>
    <col min="6" max="6" width="11.140625" hidden="1" customWidth="1"/>
    <col min="7" max="7" width="11.5703125" hidden="1" customWidth="1"/>
    <col min="8" max="8" width="8.42578125" customWidth="1"/>
    <col min="9" max="9" width="9" customWidth="1"/>
    <col min="10" max="10" width="14.7109375" hidden="1" customWidth="1"/>
    <col min="11" max="11" width="12.85546875" bestFit="1" customWidth="1"/>
    <col min="12" max="12" width="24.42578125" hidden="1" customWidth="1"/>
    <col min="13" max="13" width="6.42578125" hidden="1" customWidth="1"/>
    <col min="14" max="14" width="12.28515625" hidden="1" customWidth="1"/>
    <col min="15" max="15" width="6.85546875" hidden="1" customWidth="1"/>
    <col min="16" max="16" width="8.7109375" hidden="1" customWidth="1"/>
    <col min="17" max="17" width="4.5703125" hidden="1" customWidth="1"/>
    <col min="18" max="18" width="7.85546875" hidden="1" customWidth="1"/>
    <col min="19" max="19" width="6.85546875" hidden="1" customWidth="1"/>
    <col min="20" max="20" width="13.5703125" hidden="1" customWidth="1"/>
    <col min="21" max="21" width="9.5703125" hidden="1" customWidth="1"/>
    <col min="22" max="22" width="11.5703125" hidden="1" customWidth="1"/>
    <col min="23" max="23" width="11.28515625" hidden="1" customWidth="1"/>
    <col min="24" max="24" width="8.42578125" hidden="1" customWidth="1"/>
    <col min="25" max="25" width="7.85546875" hidden="1" customWidth="1"/>
  </cols>
  <sheetData>
    <row r="1" spans="1:26" x14ac:dyDescent="0.25">
      <c r="C1" s="17" t="s">
        <v>299</v>
      </c>
      <c r="D1" s="16">
        <f ca="1">YEAR(TODAY())</f>
        <v>2012</v>
      </c>
    </row>
    <row r="3" spans="1:26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313</v>
      </c>
      <c r="H3" s="2" t="s">
        <v>6</v>
      </c>
      <c r="I3" s="2" t="s">
        <v>314</v>
      </c>
      <c r="J3" s="2" t="s">
        <v>315</v>
      </c>
      <c r="K3" s="2" t="s">
        <v>7</v>
      </c>
      <c r="L3" s="2" t="s">
        <v>316</v>
      </c>
      <c r="M3" s="2" t="s">
        <v>317</v>
      </c>
      <c r="N3" s="2" t="s">
        <v>318</v>
      </c>
      <c r="O3" s="2" t="s">
        <v>319</v>
      </c>
      <c r="P3" s="2" t="s">
        <v>320</v>
      </c>
      <c r="Q3" s="2" t="s">
        <v>321</v>
      </c>
      <c r="R3" s="2" t="s">
        <v>322</v>
      </c>
      <c r="S3" s="2" t="s">
        <v>323</v>
      </c>
      <c r="T3" s="2" t="s">
        <v>324</v>
      </c>
      <c r="U3" s="2" t="s">
        <v>325</v>
      </c>
      <c r="V3" s="2" t="s">
        <v>326</v>
      </c>
      <c r="W3" s="2" t="s">
        <v>327</v>
      </c>
      <c r="X3" s="2" t="s">
        <v>328</v>
      </c>
      <c r="Y3" s="2" t="s">
        <v>329</v>
      </c>
      <c r="Z3" s="18" t="s">
        <v>300</v>
      </c>
    </row>
    <row r="4" spans="1:26" x14ac:dyDescent="0.25">
      <c r="A4">
        <v>1001</v>
      </c>
      <c r="B4" t="s">
        <v>8</v>
      </c>
      <c r="C4" t="s">
        <v>9</v>
      </c>
      <c r="D4" s="1">
        <v>17933</v>
      </c>
      <c r="E4" s="1">
        <v>32537</v>
      </c>
      <c r="H4" t="s">
        <v>10</v>
      </c>
      <c r="I4">
        <v>64000</v>
      </c>
      <c r="J4" t="s">
        <v>330</v>
      </c>
      <c r="K4" t="s">
        <v>11</v>
      </c>
      <c r="L4" t="s">
        <v>331</v>
      </c>
      <c r="M4" t="s">
        <v>332</v>
      </c>
      <c r="N4" t="s">
        <v>333</v>
      </c>
      <c r="O4">
        <v>0</v>
      </c>
      <c r="P4">
        <v>1</v>
      </c>
      <c r="R4" t="s">
        <v>334</v>
      </c>
      <c r="S4">
        <v>35</v>
      </c>
      <c r="T4" t="s">
        <v>335</v>
      </c>
      <c r="U4" t="s">
        <v>336</v>
      </c>
      <c r="W4">
        <v>2435</v>
      </c>
      <c r="X4">
        <v>9</v>
      </c>
      <c r="Z4" s="4">
        <f t="shared" ref="Z4:Z35" ca="1" si="0">AktJahr-YEAR(D4)</f>
        <v>63</v>
      </c>
    </row>
    <row r="5" spans="1:26" hidden="1" x14ac:dyDescent="0.25">
      <c r="A5">
        <v>1020</v>
      </c>
      <c r="B5" t="s">
        <v>12</v>
      </c>
      <c r="C5" t="s">
        <v>13</v>
      </c>
      <c r="D5" s="1">
        <v>24427</v>
      </c>
      <c r="E5" s="1">
        <v>35380</v>
      </c>
      <c r="H5" t="s">
        <v>14</v>
      </c>
      <c r="I5">
        <v>25000</v>
      </c>
      <c r="J5" t="s">
        <v>337</v>
      </c>
      <c r="K5" t="s">
        <v>15</v>
      </c>
      <c r="L5" t="s">
        <v>338</v>
      </c>
      <c r="M5" t="s">
        <v>339</v>
      </c>
      <c r="N5" t="s">
        <v>333</v>
      </c>
      <c r="O5">
        <v>0</v>
      </c>
      <c r="P5">
        <v>1</v>
      </c>
      <c r="R5" t="s">
        <v>334</v>
      </c>
      <c r="S5">
        <v>40</v>
      </c>
      <c r="T5" t="s">
        <v>340</v>
      </c>
      <c r="U5" t="s">
        <v>336</v>
      </c>
      <c r="W5">
        <v>2023.5</v>
      </c>
      <c r="X5">
        <v>8</v>
      </c>
      <c r="Z5" s="4">
        <f t="shared" ca="1" si="0"/>
        <v>46</v>
      </c>
    </row>
    <row r="6" spans="1:26" hidden="1" x14ac:dyDescent="0.25">
      <c r="A6">
        <v>1027</v>
      </c>
      <c r="B6" t="s">
        <v>16</v>
      </c>
      <c r="C6" t="s">
        <v>17</v>
      </c>
      <c r="D6" s="1">
        <v>19336</v>
      </c>
      <c r="E6" s="1">
        <v>32479</v>
      </c>
      <c r="H6" t="s">
        <v>18</v>
      </c>
      <c r="I6">
        <v>51020</v>
      </c>
      <c r="J6" t="s">
        <v>341</v>
      </c>
      <c r="K6" t="s">
        <v>19</v>
      </c>
      <c r="L6" t="s">
        <v>342</v>
      </c>
      <c r="M6" t="s">
        <v>332</v>
      </c>
      <c r="N6" t="s">
        <v>343</v>
      </c>
      <c r="O6">
        <v>3</v>
      </c>
      <c r="P6">
        <v>4</v>
      </c>
      <c r="R6" t="s">
        <v>334</v>
      </c>
      <c r="S6">
        <v>25</v>
      </c>
      <c r="T6" t="s">
        <v>340</v>
      </c>
      <c r="U6" t="s">
        <v>336</v>
      </c>
      <c r="W6">
        <v>2023.5</v>
      </c>
      <c r="X6">
        <v>9</v>
      </c>
      <c r="Y6">
        <v>132</v>
      </c>
      <c r="Z6" s="4">
        <f t="shared" ca="1" si="0"/>
        <v>60</v>
      </c>
    </row>
    <row r="7" spans="1:26" hidden="1" x14ac:dyDescent="0.25">
      <c r="A7">
        <v>1031</v>
      </c>
      <c r="B7" t="s">
        <v>20</v>
      </c>
      <c r="C7" t="s">
        <v>21</v>
      </c>
      <c r="D7" s="1">
        <v>22318</v>
      </c>
      <c r="E7" s="1">
        <v>37648</v>
      </c>
      <c r="H7" t="s">
        <v>22</v>
      </c>
      <c r="I7">
        <v>55000</v>
      </c>
      <c r="J7" t="s">
        <v>344</v>
      </c>
      <c r="K7" t="s">
        <v>23</v>
      </c>
      <c r="L7" t="s">
        <v>345</v>
      </c>
      <c r="M7" t="s">
        <v>332</v>
      </c>
      <c r="N7" t="s">
        <v>343</v>
      </c>
      <c r="O7">
        <v>1</v>
      </c>
      <c r="P7">
        <v>3</v>
      </c>
      <c r="R7" t="s">
        <v>334</v>
      </c>
      <c r="S7">
        <v>35</v>
      </c>
      <c r="T7" t="s">
        <v>335</v>
      </c>
      <c r="U7" t="s">
        <v>336</v>
      </c>
      <c r="W7">
        <v>2435</v>
      </c>
      <c r="X7">
        <v>10</v>
      </c>
      <c r="Z7" s="4">
        <f t="shared" ca="1" si="0"/>
        <v>51</v>
      </c>
    </row>
    <row r="8" spans="1:26" hidden="1" x14ac:dyDescent="0.25">
      <c r="A8">
        <v>1034</v>
      </c>
      <c r="B8" t="s">
        <v>24</v>
      </c>
      <c r="C8" t="s">
        <v>25</v>
      </c>
      <c r="D8" s="1">
        <v>18716</v>
      </c>
      <c r="E8" s="1">
        <v>34411</v>
      </c>
      <c r="H8" t="s">
        <v>26</v>
      </c>
      <c r="I8">
        <v>22010</v>
      </c>
      <c r="J8" t="s">
        <v>346</v>
      </c>
      <c r="K8" t="s">
        <v>27</v>
      </c>
      <c r="L8" t="s">
        <v>347</v>
      </c>
      <c r="M8" t="s">
        <v>339</v>
      </c>
      <c r="N8" t="s">
        <v>343</v>
      </c>
      <c r="O8">
        <v>5</v>
      </c>
      <c r="P8">
        <v>5</v>
      </c>
      <c r="R8" t="s">
        <v>334</v>
      </c>
      <c r="S8">
        <v>35</v>
      </c>
      <c r="T8" t="s">
        <v>348</v>
      </c>
      <c r="U8" t="s">
        <v>336</v>
      </c>
      <c r="W8">
        <v>1952.5</v>
      </c>
      <c r="X8">
        <v>10</v>
      </c>
      <c r="Z8" s="4">
        <f t="shared" ca="1" si="0"/>
        <v>61</v>
      </c>
    </row>
    <row r="9" spans="1:26" hidden="1" x14ac:dyDescent="0.25">
      <c r="A9">
        <v>1048</v>
      </c>
      <c r="B9" t="s">
        <v>28</v>
      </c>
      <c r="C9" t="s">
        <v>29</v>
      </c>
      <c r="D9" s="1">
        <v>23071</v>
      </c>
      <c r="E9" s="1">
        <v>34753</v>
      </c>
      <c r="H9" t="s">
        <v>30</v>
      </c>
      <c r="I9">
        <v>49000</v>
      </c>
      <c r="J9" t="s">
        <v>349</v>
      </c>
      <c r="K9" t="s">
        <v>31</v>
      </c>
      <c r="L9" t="s">
        <v>350</v>
      </c>
      <c r="M9" t="s">
        <v>339</v>
      </c>
      <c r="N9" t="s">
        <v>343</v>
      </c>
      <c r="O9">
        <v>4</v>
      </c>
      <c r="P9">
        <v>3</v>
      </c>
      <c r="R9" t="s">
        <v>334</v>
      </c>
      <c r="S9">
        <v>35</v>
      </c>
      <c r="T9" t="s">
        <v>351</v>
      </c>
      <c r="U9" t="s">
        <v>352</v>
      </c>
      <c r="V9" s="1">
        <v>40983</v>
      </c>
      <c r="W9">
        <v>3091.5</v>
      </c>
      <c r="X9">
        <v>10</v>
      </c>
      <c r="Z9" s="4">
        <f t="shared" ca="1" si="0"/>
        <v>49</v>
      </c>
    </row>
    <row r="10" spans="1:26" hidden="1" x14ac:dyDescent="0.25">
      <c r="A10">
        <v>1061</v>
      </c>
      <c r="B10" t="s">
        <v>32</v>
      </c>
      <c r="C10" t="s">
        <v>33</v>
      </c>
      <c r="D10" s="1">
        <v>26933</v>
      </c>
      <c r="E10" s="1">
        <v>36423</v>
      </c>
      <c r="H10" t="s">
        <v>34</v>
      </c>
      <c r="I10">
        <v>13200</v>
      </c>
      <c r="J10" t="s">
        <v>353</v>
      </c>
      <c r="K10" t="s">
        <v>35</v>
      </c>
      <c r="L10" t="s">
        <v>354</v>
      </c>
      <c r="M10" t="s">
        <v>339</v>
      </c>
      <c r="N10" t="s">
        <v>343</v>
      </c>
      <c r="O10">
        <v>2</v>
      </c>
      <c r="P10">
        <v>5</v>
      </c>
      <c r="R10" t="s">
        <v>355</v>
      </c>
      <c r="S10">
        <v>40</v>
      </c>
      <c r="W10">
        <v>5201.34</v>
      </c>
      <c r="Z10" s="4">
        <f t="shared" ca="1" si="0"/>
        <v>39</v>
      </c>
    </row>
    <row r="11" spans="1:26" hidden="1" x14ac:dyDescent="0.25">
      <c r="A11">
        <v>1062</v>
      </c>
      <c r="B11" t="s">
        <v>36</v>
      </c>
      <c r="C11" t="s">
        <v>37</v>
      </c>
      <c r="D11" s="1">
        <v>25948</v>
      </c>
      <c r="E11" s="1">
        <v>36168</v>
      </c>
      <c r="H11" t="s">
        <v>38</v>
      </c>
      <c r="I11">
        <v>41000</v>
      </c>
      <c r="J11" t="s">
        <v>356</v>
      </c>
      <c r="K11" t="s">
        <v>39</v>
      </c>
      <c r="L11" t="s">
        <v>342</v>
      </c>
      <c r="M11" t="s">
        <v>339</v>
      </c>
      <c r="N11" t="s">
        <v>343</v>
      </c>
      <c r="O11">
        <v>4</v>
      </c>
      <c r="P11">
        <v>5</v>
      </c>
      <c r="R11" t="s">
        <v>334</v>
      </c>
      <c r="S11">
        <v>38.5</v>
      </c>
      <c r="T11" t="s">
        <v>357</v>
      </c>
      <c r="U11" t="s">
        <v>336</v>
      </c>
      <c r="W11">
        <v>2252.5</v>
      </c>
      <c r="X11">
        <v>9</v>
      </c>
      <c r="Y11">
        <v>256</v>
      </c>
      <c r="Z11" s="4">
        <f t="shared" ca="1" si="0"/>
        <v>41</v>
      </c>
    </row>
    <row r="12" spans="1:26" hidden="1" x14ac:dyDescent="0.25">
      <c r="A12">
        <v>1095</v>
      </c>
      <c r="B12" t="s">
        <v>40</v>
      </c>
      <c r="C12" t="s">
        <v>41</v>
      </c>
      <c r="D12" s="1">
        <v>28550</v>
      </c>
      <c r="E12" s="1">
        <v>39500</v>
      </c>
      <c r="H12" t="s">
        <v>10</v>
      </c>
      <c r="I12">
        <v>64000</v>
      </c>
      <c r="J12" t="s">
        <v>330</v>
      </c>
      <c r="K12" t="s">
        <v>11</v>
      </c>
      <c r="L12" t="s">
        <v>354</v>
      </c>
      <c r="M12" t="s">
        <v>339</v>
      </c>
      <c r="N12" t="s">
        <v>343</v>
      </c>
      <c r="O12">
        <v>1</v>
      </c>
      <c r="P12">
        <v>3</v>
      </c>
      <c r="R12" t="s">
        <v>355</v>
      </c>
      <c r="S12">
        <v>40</v>
      </c>
      <c r="W12">
        <v>5204.91</v>
      </c>
      <c r="Z12" s="4">
        <f t="shared" ca="1" si="0"/>
        <v>34</v>
      </c>
    </row>
    <row r="13" spans="1:26" hidden="1" x14ac:dyDescent="0.25">
      <c r="A13">
        <v>1096</v>
      </c>
      <c r="B13" t="s">
        <v>42</v>
      </c>
      <c r="C13" t="s">
        <v>43</v>
      </c>
      <c r="D13" s="1">
        <v>27834</v>
      </c>
      <c r="E13" s="1">
        <v>35499</v>
      </c>
      <c r="H13" t="s">
        <v>44</v>
      </c>
      <c r="I13">
        <v>65000</v>
      </c>
      <c r="J13" t="s">
        <v>358</v>
      </c>
      <c r="K13" t="s">
        <v>45</v>
      </c>
      <c r="L13" t="s">
        <v>354</v>
      </c>
      <c r="M13" t="s">
        <v>339</v>
      </c>
      <c r="N13" t="s">
        <v>343</v>
      </c>
      <c r="O13">
        <v>2</v>
      </c>
      <c r="P13">
        <v>3</v>
      </c>
      <c r="R13" t="s">
        <v>355</v>
      </c>
      <c r="S13">
        <v>40</v>
      </c>
      <c r="W13">
        <v>5658.49</v>
      </c>
      <c r="Z13" s="4">
        <f t="shared" ca="1" si="0"/>
        <v>36</v>
      </c>
    </row>
    <row r="14" spans="1:26" hidden="1" x14ac:dyDescent="0.25">
      <c r="A14">
        <v>1097</v>
      </c>
      <c r="B14" t="s">
        <v>42</v>
      </c>
      <c r="C14" t="s">
        <v>46</v>
      </c>
      <c r="D14" s="1">
        <v>29902</v>
      </c>
      <c r="E14" s="1">
        <v>37567</v>
      </c>
      <c r="H14" t="s">
        <v>47</v>
      </c>
      <c r="I14">
        <v>44000</v>
      </c>
      <c r="J14" t="s">
        <v>359</v>
      </c>
      <c r="K14" t="s">
        <v>48</v>
      </c>
      <c r="L14" t="s">
        <v>360</v>
      </c>
      <c r="M14" t="s">
        <v>339</v>
      </c>
      <c r="N14" t="s">
        <v>333</v>
      </c>
      <c r="O14">
        <v>0</v>
      </c>
      <c r="P14">
        <v>1</v>
      </c>
      <c r="R14" t="s">
        <v>334</v>
      </c>
      <c r="S14">
        <v>40</v>
      </c>
      <c r="T14" t="s">
        <v>348</v>
      </c>
      <c r="U14" t="s">
        <v>336</v>
      </c>
      <c r="W14">
        <v>1952.5</v>
      </c>
      <c r="X14">
        <v>9</v>
      </c>
      <c r="Z14" s="4">
        <f t="shared" ca="1" si="0"/>
        <v>31</v>
      </c>
    </row>
    <row r="15" spans="1:26" hidden="1" x14ac:dyDescent="0.25">
      <c r="A15">
        <v>1104</v>
      </c>
      <c r="B15" t="s">
        <v>49</v>
      </c>
      <c r="C15" t="s">
        <v>50</v>
      </c>
      <c r="D15" s="1">
        <v>27787</v>
      </c>
      <c r="E15" s="1">
        <v>40562</v>
      </c>
      <c r="H15" t="s">
        <v>10</v>
      </c>
      <c r="I15">
        <v>64000</v>
      </c>
      <c r="J15" t="s">
        <v>330</v>
      </c>
      <c r="K15" t="s">
        <v>11</v>
      </c>
      <c r="L15" t="s">
        <v>361</v>
      </c>
      <c r="M15" t="s">
        <v>332</v>
      </c>
      <c r="N15" t="s">
        <v>343</v>
      </c>
      <c r="O15">
        <v>3</v>
      </c>
      <c r="P15">
        <v>5</v>
      </c>
      <c r="R15" t="s">
        <v>334</v>
      </c>
      <c r="S15">
        <v>35</v>
      </c>
      <c r="T15" t="s">
        <v>362</v>
      </c>
      <c r="U15" t="s">
        <v>336</v>
      </c>
      <c r="W15">
        <v>3000</v>
      </c>
      <c r="X15">
        <v>11</v>
      </c>
      <c r="Y15">
        <v>183</v>
      </c>
      <c r="Z15" s="4">
        <f t="shared" ca="1" si="0"/>
        <v>36</v>
      </c>
    </row>
    <row r="16" spans="1:26" hidden="1" x14ac:dyDescent="0.25">
      <c r="A16">
        <v>1109</v>
      </c>
      <c r="B16" t="s">
        <v>51</v>
      </c>
      <c r="C16" t="s">
        <v>52</v>
      </c>
      <c r="D16" s="1">
        <v>28820</v>
      </c>
      <c r="E16" s="1">
        <v>41030</v>
      </c>
      <c r="H16" t="s">
        <v>18</v>
      </c>
      <c r="I16">
        <v>51000</v>
      </c>
      <c r="J16" t="s">
        <v>363</v>
      </c>
      <c r="K16" t="s">
        <v>19</v>
      </c>
      <c r="L16" t="s">
        <v>364</v>
      </c>
      <c r="M16" t="s">
        <v>332</v>
      </c>
      <c r="N16" t="s">
        <v>343</v>
      </c>
      <c r="O16">
        <v>3</v>
      </c>
      <c r="P16">
        <v>4</v>
      </c>
      <c r="R16" t="s">
        <v>334</v>
      </c>
      <c r="S16">
        <v>40</v>
      </c>
      <c r="T16" t="s">
        <v>365</v>
      </c>
      <c r="U16" t="s">
        <v>336</v>
      </c>
      <c r="W16">
        <v>1906.5</v>
      </c>
      <c r="X16">
        <v>11</v>
      </c>
      <c r="Y16">
        <v>273</v>
      </c>
      <c r="Z16" s="4">
        <f t="shared" ca="1" si="0"/>
        <v>34</v>
      </c>
    </row>
    <row r="17" spans="1:26" hidden="1" x14ac:dyDescent="0.25">
      <c r="A17">
        <v>1110</v>
      </c>
      <c r="B17" t="s">
        <v>53</v>
      </c>
      <c r="C17" t="s">
        <v>54</v>
      </c>
      <c r="D17" s="1">
        <v>30005</v>
      </c>
      <c r="E17" s="1">
        <v>40954</v>
      </c>
      <c r="H17" t="s">
        <v>14</v>
      </c>
      <c r="I17">
        <v>25000</v>
      </c>
      <c r="J17" t="s">
        <v>337</v>
      </c>
      <c r="K17" t="s">
        <v>15</v>
      </c>
      <c r="L17" t="s">
        <v>354</v>
      </c>
      <c r="M17" t="s">
        <v>339</v>
      </c>
      <c r="N17" t="s">
        <v>343</v>
      </c>
      <c r="O17">
        <v>0</v>
      </c>
      <c r="P17">
        <v>3</v>
      </c>
      <c r="R17" t="s">
        <v>334</v>
      </c>
      <c r="S17">
        <v>35</v>
      </c>
      <c r="T17" t="s">
        <v>366</v>
      </c>
      <c r="U17" t="s">
        <v>336</v>
      </c>
      <c r="W17">
        <v>2076.5</v>
      </c>
      <c r="X17">
        <v>8</v>
      </c>
      <c r="Z17" s="4">
        <f t="shared" ca="1" si="0"/>
        <v>30</v>
      </c>
    </row>
    <row r="18" spans="1:26" hidden="1" x14ac:dyDescent="0.25">
      <c r="A18">
        <v>1116</v>
      </c>
      <c r="B18" t="s">
        <v>55</v>
      </c>
      <c r="C18" t="s">
        <v>56</v>
      </c>
      <c r="D18" s="1">
        <v>30250</v>
      </c>
      <c r="E18" s="1">
        <v>38640</v>
      </c>
      <c r="H18" t="s">
        <v>34</v>
      </c>
      <c r="I18">
        <v>13200</v>
      </c>
      <c r="J18" t="s">
        <v>353</v>
      </c>
      <c r="K18" t="s">
        <v>35</v>
      </c>
      <c r="L18" t="s">
        <v>354</v>
      </c>
      <c r="M18" t="s">
        <v>332</v>
      </c>
      <c r="N18" t="s">
        <v>343</v>
      </c>
      <c r="O18">
        <v>2</v>
      </c>
      <c r="P18">
        <v>3</v>
      </c>
      <c r="R18" t="s">
        <v>355</v>
      </c>
      <c r="S18">
        <v>40</v>
      </c>
      <c r="W18">
        <v>5746.01</v>
      </c>
      <c r="Z18" s="4">
        <f t="shared" ca="1" si="0"/>
        <v>30</v>
      </c>
    </row>
    <row r="19" spans="1:26" hidden="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H19" t="s">
        <v>22</v>
      </c>
      <c r="I19">
        <v>55000</v>
      </c>
      <c r="J19" t="s">
        <v>344</v>
      </c>
      <c r="K19" t="s">
        <v>23</v>
      </c>
      <c r="L19" t="s">
        <v>354</v>
      </c>
      <c r="M19" t="s">
        <v>339</v>
      </c>
      <c r="N19" t="s">
        <v>343</v>
      </c>
      <c r="O19">
        <v>0</v>
      </c>
      <c r="P19">
        <v>3</v>
      </c>
      <c r="R19" t="s">
        <v>355</v>
      </c>
      <c r="S19">
        <v>40</v>
      </c>
      <c r="W19">
        <v>7836.39</v>
      </c>
      <c r="Z19" s="4">
        <f t="shared" ca="1" si="0"/>
        <v>33</v>
      </c>
    </row>
    <row r="20" spans="1:26" hidden="1" x14ac:dyDescent="0.25">
      <c r="A20">
        <v>1121</v>
      </c>
      <c r="B20" t="s">
        <v>57</v>
      </c>
      <c r="C20" t="s">
        <v>58</v>
      </c>
      <c r="D20" s="1">
        <v>29753</v>
      </c>
      <c r="E20" s="1">
        <v>40338</v>
      </c>
      <c r="H20" t="s">
        <v>59</v>
      </c>
      <c r="I20">
        <v>31000</v>
      </c>
      <c r="J20" t="s">
        <v>367</v>
      </c>
      <c r="K20" t="s">
        <v>60</v>
      </c>
      <c r="L20" t="s">
        <v>354</v>
      </c>
      <c r="M20" t="s">
        <v>332</v>
      </c>
      <c r="N20" t="s">
        <v>343</v>
      </c>
      <c r="O20">
        <v>1</v>
      </c>
      <c r="P20">
        <v>3</v>
      </c>
      <c r="R20" t="s">
        <v>334</v>
      </c>
      <c r="S20">
        <v>35</v>
      </c>
      <c r="T20" t="s">
        <v>368</v>
      </c>
      <c r="U20" t="s">
        <v>369</v>
      </c>
      <c r="V20" s="1">
        <v>41030</v>
      </c>
      <c r="W20">
        <v>3925</v>
      </c>
      <c r="X20">
        <v>11</v>
      </c>
      <c r="Z20" s="4">
        <f t="shared" ca="1" si="0"/>
        <v>31</v>
      </c>
    </row>
    <row r="21" spans="1:26" hidden="1" x14ac:dyDescent="0.25">
      <c r="A21">
        <v>1127</v>
      </c>
      <c r="B21" t="s">
        <v>61</v>
      </c>
      <c r="C21" t="s">
        <v>62</v>
      </c>
      <c r="D21" s="1">
        <v>29968</v>
      </c>
      <c r="E21" s="1">
        <v>37629</v>
      </c>
      <c r="H21" t="s">
        <v>59</v>
      </c>
      <c r="I21">
        <v>31000</v>
      </c>
      <c r="J21" t="s">
        <v>367</v>
      </c>
      <c r="K21" t="s">
        <v>60</v>
      </c>
      <c r="L21" t="s">
        <v>338</v>
      </c>
      <c r="M21" t="s">
        <v>332</v>
      </c>
      <c r="N21" t="s">
        <v>333</v>
      </c>
      <c r="O21">
        <v>0</v>
      </c>
      <c r="P21">
        <v>1</v>
      </c>
      <c r="R21" t="s">
        <v>334</v>
      </c>
      <c r="S21">
        <v>35</v>
      </c>
      <c r="T21" t="s">
        <v>366</v>
      </c>
      <c r="U21" t="s">
        <v>336</v>
      </c>
      <c r="W21">
        <v>2076.5</v>
      </c>
      <c r="X21">
        <v>10</v>
      </c>
      <c r="Z21" s="4">
        <f t="shared" ca="1" si="0"/>
        <v>30</v>
      </c>
    </row>
    <row r="22" spans="1:26" hidden="1" x14ac:dyDescent="0.25">
      <c r="A22">
        <v>1129</v>
      </c>
      <c r="B22" t="s">
        <v>63</v>
      </c>
      <c r="C22" t="s">
        <v>64</v>
      </c>
      <c r="D22" s="1">
        <v>25336</v>
      </c>
      <c r="E22" s="1">
        <v>35556</v>
      </c>
      <c r="H22" t="s">
        <v>18</v>
      </c>
      <c r="I22">
        <v>51020</v>
      </c>
      <c r="J22" t="s">
        <v>341</v>
      </c>
      <c r="K22" t="s">
        <v>19</v>
      </c>
      <c r="L22" t="s">
        <v>364</v>
      </c>
      <c r="M22" t="s">
        <v>339</v>
      </c>
      <c r="N22" t="s">
        <v>333</v>
      </c>
      <c r="O22">
        <v>0</v>
      </c>
      <c r="P22">
        <v>1</v>
      </c>
      <c r="R22" t="s">
        <v>334</v>
      </c>
      <c r="S22">
        <v>40</v>
      </c>
      <c r="T22" t="s">
        <v>362</v>
      </c>
      <c r="U22" t="s">
        <v>336</v>
      </c>
      <c r="W22">
        <v>3000</v>
      </c>
      <c r="X22">
        <v>9</v>
      </c>
      <c r="Z22" s="4">
        <f t="shared" ca="1" si="0"/>
        <v>43</v>
      </c>
    </row>
    <row r="23" spans="1:26" hidden="1" x14ac:dyDescent="0.25">
      <c r="A23">
        <v>1134</v>
      </c>
      <c r="B23" t="s">
        <v>20</v>
      </c>
      <c r="C23" t="s">
        <v>65</v>
      </c>
      <c r="D23" s="1">
        <v>25256</v>
      </c>
      <c r="E23" s="1">
        <v>37666</v>
      </c>
      <c r="H23" t="s">
        <v>44</v>
      </c>
      <c r="I23">
        <v>65000</v>
      </c>
      <c r="J23" t="s">
        <v>358</v>
      </c>
      <c r="K23" t="s">
        <v>45</v>
      </c>
      <c r="L23" t="s">
        <v>364</v>
      </c>
      <c r="M23" t="s">
        <v>332</v>
      </c>
      <c r="N23" t="s">
        <v>343</v>
      </c>
      <c r="O23">
        <v>0</v>
      </c>
      <c r="P23">
        <v>5</v>
      </c>
      <c r="R23" t="s">
        <v>334</v>
      </c>
      <c r="S23">
        <v>40</v>
      </c>
      <c r="T23" t="s">
        <v>357</v>
      </c>
      <c r="U23" t="s">
        <v>336</v>
      </c>
      <c r="W23">
        <v>2252.5</v>
      </c>
      <c r="X23">
        <v>11</v>
      </c>
      <c r="Z23" s="4">
        <f t="shared" ca="1" si="0"/>
        <v>43</v>
      </c>
    </row>
    <row r="24" spans="1:26" hidden="1" x14ac:dyDescent="0.25">
      <c r="A24">
        <v>1141</v>
      </c>
      <c r="B24" t="s">
        <v>66</v>
      </c>
      <c r="C24" t="s">
        <v>67</v>
      </c>
      <c r="D24" s="1">
        <v>31692</v>
      </c>
      <c r="E24" s="1">
        <v>40814</v>
      </c>
      <c r="H24" t="s">
        <v>18</v>
      </c>
      <c r="I24">
        <v>51000</v>
      </c>
      <c r="J24" t="s">
        <v>363</v>
      </c>
      <c r="K24" t="s">
        <v>19</v>
      </c>
      <c r="L24" t="s">
        <v>370</v>
      </c>
      <c r="M24" t="s">
        <v>332</v>
      </c>
      <c r="N24" t="s">
        <v>343</v>
      </c>
      <c r="O24">
        <v>4</v>
      </c>
      <c r="P24">
        <v>5</v>
      </c>
      <c r="R24" t="s">
        <v>334</v>
      </c>
      <c r="S24">
        <v>35</v>
      </c>
      <c r="T24" t="s">
        <v>357</v>
      </c>
      <c r="U24" t="s">
        <v>336</v>
      </c>
      <c r="W24">
        <v>2252.5</v>
      </c>
      <c r="X24">
        <v>9</v>
      </c>
      <c r="Y24">
        <v>113</v>
      </c>
      <c r="Z24" s="4">
        <f t="shared" ca="1" si="0"/>
        <v>26</v>
      </c>
    </row>
    <row r="25" spans="1:26" hidden="1" x14ac:dyDescent="0.25">
      <c r="A25">
        <v>1142</v>
      </c>
      <c r="B25" t="s">
        <v>68</v>
      </c>
      <c r="C25" t="s">
        <v>69</v>
      </c>
      <c r="D25" s="1">
        <v>26792</v>
      </c>
      <c r="E25" s="1">
        <v>36647</v>
      </c>
      <c r="H25" t="s">
        <v>30</v>
      </c>
      <c r="I25">
        <v>49000</v>
      </c>
      <c r="J25" t="s">
        <v>349</v>
      </c>
      <c r="K25" t="s">
        <v>31</v>
      </c>
      <c r="L25" t="s">
        <v>364</v>
      </c>
      <c r="M25" t="s">
        <v>339</v>
      </c>
      <c r="N25" t="s">
        <v>343</v>
      </c>
      <c r="O25">
        <v>2</v>
      </c>
      <c r="P25">
        <v>3</v>
      </c>
      <c r="R25" t="s">
        <v>334</v>
      </c>
      <c r="S25">
        <v>40</v>
      </c>
      <c r="T25" t="s">
        <v>348</v>
      </c>
      <c r="U25" t="s">
        <v>336</v>
      </c>
      <c r="W25">
        <v>1952.5</v>
      </c>
      <c r="X25">
        <v>9</v>
      </c>
      <c r="Z25" s="4">
        <f t="shared" ca="1" si="0"/>
        <v>39</v>
      </c>
    </row>
    <row r="26" spans="1:26" hidden="1" x14ac:dyDescent="0.25">
      <c r="A26">
        <v>1147</v>
      </c>
      <c r="B26" t="s">
        <v>70</v>
      </c>
      <c r="C26" t="s">
        <v>71</v>
      </c>
      <c r="D26" s="1">
        <v>30748</v>
      </c>
      <c r="E26" s="1">
        <v>40969</v>
      </c>
      <c r="H26" t="s">
        <v>38</v>
      </c>
      <c r="I26">
        <v>41000</v>
      </c>
      <c r="J26" t="s">
        <v>356</v>
      </c>
      <c r="K26" t="s">
        <v>39</v>
      </c>
      <c r="L26" t="s">
        <v>342</v>
      </c>
      <c r="M26" t="s">
        <v>339</v>
      </c>
      <c r="N26" t="s">
        <v>343</v>
      </c>
      <c r="O26">
        <v>3</v>
      </c>
      <c r="P26">
        <v>4</v>
      </c>
      <c r="R26" t="s">
        <v>334</v>
      </c>
      <c r="S26">
        <v>40</v>
      </c>
      <c r="T26" t="s">
        <v>365</v>
      </c>
      <c r="U26" t="s">
        <v>336</v>
      </c>
      <c r="W26">
        <v>1906.5</v>
      </c>
      <c r="X26">
        <v>10</v>
      </c>
      <c r="Y26">
        <v>132</v>
      </c>
      <c r="Z26" s="4">
        <f t="shared" ca="1" si="0"/>
        <v>28</v>
      </c>
    </row>
    <row r="27" spans="1:26" hidden="1" x14ac:dyDescent="0.25">
      <c r="A27">
        <v>1148</v>
      </c>
      <c r="B27" t="s">
        <v>57</v>
      </c>
      <c r="C27" t="s">
        <v>72</v>
      </c>
      <c r="D27" s="1">
        <v>29156</v>
      </c>
      <c r="E27" s="1">
        <v>36092</v>
      </c>
      <c r="H27" t="s">
        <v>14</v>
      </c>
      <c r="I27">
        <v>25000</v>
      </c>
      <c r="J27" t="s">
        <v>337</v>
      </c>
      <c r="K27" t="s">
        <v>15</v>
      </c>
      <c r="L27" t="s">
        <v>338</v>
      </c>
      <c r="M27" t="s">
        <v>332</v>
      </c>
      <c r="N27" t="s">
        <v>343</v>
      </c>
      <c r="O27">
        <v>5</v>
      </c>
      <c r="P27">
        <v>5</v>
      </c>
      <c r="R27" t="s">
        <v>334</v>
      </c>
      <c r="S27">
        <v>40</v>
      </c>
      <c r="T27" t="s">
        <v>371</v>
      </c>
      <c r="U27" t="s">
        <v>372</v>
      </c>
      <c r="W27">
        <v>4064</v>
      </c>
      <c r="X27">
        <v>8</v>
      </c>
      <c r="Z27" s="4">
        <f t="shared" ca="1" si="0"/>
        <v>33</v>
      </c>
    </row>
    <row r="28" spans="1:26" hidden="1" x14ac:dyDescent="0.25">
      <c r="A28">
        <v>1159</v>
      </c>
      <c r="B28" t="s">
        <v>40</v>
      </c>
      <c r="C28" t="s">
        <v>73</v>
      </c>
      <c r="D28" s="1">
        <v>30557</v>
      </c>
      <c r="E28" s="1">
        <v>38582</v>
      </c>
      <c r="F28" s="1">
        <v>41304</v>
      </c>
      <c r="H28" t="s">
        <v>30</v>
      </c>
      <c r="I28">
        <v>48000</v>
      </c>
      <c r="J28" t="s">
        <v>349</v>
      </c>
      <c r="K28" t="s">
        <v>74</v>
      </c>
      <c r="L28" t="s">
        <v>373</v>
      </c>
      <c r="M28" t="s">
        <v>339</v>
      </c>
      <c r="N28" t="s">
        <v>333</v>
      </c>
      <c r="O28">
        <v>0</v>
      </c>
      <c r="P28">
        <v>1</v>
      </c>
      <c r="Q28">
        <v>60</v>
      </c>
      <c r="R28" t="s">
        <v>334</v>
      </c>
      <c r="S28">
        <v>40</v>
      </c>
      <c r="T28" t="s">
        <v>340</v>
      </c>
      <c r="U28" t="s">
        <v>336</v>
      </c>
      <c r="W28">
        <v>2023.5</v>
      </c>
      <c r="X28">
        <v>11</v>
      </c>
      <c r="Z28" s="4">
        <f t="shared" ca="1" si="0"/>
        <v>29</v>
      </c>
    </row>
    <row r="29" spans="1:26" hidden="1" x14ac:dyDescent="0.25">
      <c r="A29">
        <v>1160</v>
      </c>
      <c r="B29" t="s">
        <v>12</v>
      </c>
      <c r="C29" t="s">
        <v>75</v>
      </c>
      <c r="D29" s="1">
        <v>30309</v>
      </c>
      <c r="E29" s="1">
        <v>38339</v>
      </c>
      <c r="H29" t="s">
        <v>18</v>
      </c>
      <c r="I29">
        <v>51000</v>
      </c>
      <c r="J29" t="s">
        <v>363</v>
      </c>
      <c r="K29" t="s">
        <v>19</v>
      </c>
      <c r="L29" t="s">
        <v>370</v>
      </c>
      <c r="M29" t="s">
        <v>339</v>
      </c>
      <c r="N29" t="s">
        <v>343</v>
      </c>
      <c r="O29">
        <v>2</v>
      </c>
      <c r="P29">
        <v>5</v>
      </c>
      <c r="R29" t="s">
        <v>334</v>
      </c>
      <c r="S29">
        <v>40</v>
      </c>
      <c r="T29" t="s">
        <v>374</v>
      </c>
      <c r="U29" t="s">
        <v>336</v>
      </c>
      <c r="W29">
        <v>1982.5</v>
      </c>
      <c r="X29">
        <v>9</v>
      </c>
      <c r="Y29">
        <v>206</v>
      </c>
      <c r="Z29" s="4">
        <f t="shared" ca="1" si="0"/>
        <v>30</v>
      </c>
    </row>
    <row r="30" spans="1:26" hidden="1" x14ac:dyDescent="0.25">
      <c r="A30">
        <v>1161</v>
      </c>
      <c r="B30" t="s">
        <v>32</v>
      </c>
      <c r="C30" t="s">
        <v>76</v>
      </c>
      <c r="D30" s="1">
        <v>23931</v>
      </c>
      <c r="E30" s="1">
        <v>35246</v>
      </c>
      <c r="H30" t="s">
        <v>34</v>
      </c>
      <c r="I30">
        <v>13200</v>
      </c>
      <c r="J30" t="s">
        <v>353</v>
      </c>
      <c r="K30" t="s">
        <v>35</v>
      </c>
      <c r="L30" t="s">
        <v>375</v>
      </c>
      <c r="M30" t="s">
        <v>339</v>
      </c>
      <c r="N30" t="s">
        <v>343</v>
      </c>
      <c r="O30">
        <v>4</v>
      </c>
      <c r="P30">
        <v>4</v>
      </c>
      <c r="R30" t="s">
        <v>334</v>
      </c>
      <c r="S30">
        <v>40</v>
      </c>
      <c r="T30" t="s">
        <v>357</v>
      </c>
      <c r="U30" t="s">
        <v>336</v>
      </c>
      <c r="W30">
        <v>2252.5</v>
      </c>
      <c r="X30">
        <v>9</v>
      </c>
      <c r="Z30" s="4">
        <f t="shared" ca="1" si="0"/>
        <v>47</v>
      </c>
    </row>
    <row r="31" spans="1:26" hidden="1" x14ac:dyDescent="0.25">
      <c r="A31">
        <v>1162</v>
      </c>
      <c r="B31" t="s">
        <v>77</v>
      </c>
      <c r="C31" t="s">
        <v>78</v>
      </c>
      <c r="D31" s="1">
        <v>30082</v>
      </c>
      <c r="E31" s="1">
        <v>39937</v>
      </c>
      <c r="H31" t="s">
        <v>59</v>
      </c>
      <c r="I31">
        <v>31000</v>
      </c>
      <c r="J31" t="s">
        <v>367</v>
      </c>
      <c r="K31" t="s">
        <v>60</v>
      </c>
      <c r="L31" t="s">
        <v>354</v>
      </c>
      <c r="M31" t="s">
        <v>332</v>
      </c>
      <c r="N31" t="s">
        <v>343</v>
      </c>
      <c r="O31">
        <v>3</v>
      </c>
      <c r="P31">
        <v>5</v>
      </c>
      <c r="R31" t="s">
        <v>355</v>
      </c>
      <c r="S31">
        <v>40</v>
      </c>
      <c r="W31">
        <v>5850.91</v>
      </c>
      <c r="Z31" s="4">
        <f t="shared" ca="1" si="0"/>
        <v>30</v>
      </c>
    </row>
    <row r="32" spans="1:26" hidden="1" x14ac:dyDescent="0.25">
      <c r="A32">
        <v>1175</v>
      </c>
      <c r="B32" t="s">
        <v>57</v>
      </c>
      <c r="C32" t="s">
        <v>79</v>
      </c>
      <c r="D32" s="1">
        <v>33280</v>
      </c>
      <c r="E32" s="1">
        <v>41061</v>
      </c>
      <c r="H32" t="s">
        <v>18</v>
      </c>
      <c r="I32">
        <v>51000</v>
      </c>
      <c r="J32" t="s">
        <v>363</v>
      </c>
      <c r="K32" t="s">
        <v>19</v>
      </c>
      <c r="L32" t="s">
        <v>376</v>
      </c>
      <c r="M32" t="s">
        <v>332</v>
      </c>
      <c r="N32" t="s">
        <v>333</v>
      </c>
      <c r="O32">
        <v>0</v>
      </c>
      <c r="P32">
        <v>1</v>
      </c>
      <c r="R32" t="s">
        <v>334</v>
      </c>
      <c r="S32">
        <v>35</v>
      </c>
      <c r="T32" t="s">
        <v>366</v>
      </c>
      <c r="U32" t="s">
        <v>336</v>
      </c>
      <c r="W32">
        <v>2076.5</v>
      </c>
      <c r="X32">
        <v>9</v>
      </c>
      <c r="Z32" s="4">
        <f t="shared" ca="1" si="0"/>
        <v>21</v>
      </c>
    </row>
    <row r="33" spans="1:26" hidden="1" x14ac:dyDescent="0.25">
      <c r="A33">
        <v>1176</v>
      </c>
      <c r="B33" t="s">
        <v>80</v>
      </c>
      <c r="C33" t="s">
        <v>81</v>
      </c>
      <c r="D33" s="1">
        <v>28494</v>
      </c>
      <c r="E33" s="1">
        <v>39809</v>
      </c>
      <c r="H33" t="s">
        <v>10</v>
      </c>
      <c r="I33">
        <v>64000</v>
      </c>
      <c r="J33" t="s">
        <v>330</v>
      </c>
      <c r="K33" t="s">
        <v>11</v>
      </c>
      <c r="L33" t="s">
        <v>376</v>
      </c>
      <c r="M33" t="s">
        <v>339</v>
      </c>
      <c r="N33" t="s">
        <v>333</v>
      </c>
      <c r="O33">
        <v>0</v>
      </c>
      <c r="P33">
        <v>1</v>
      </c>
      <c r="R33" t="s">
        <v>334</v>
      </c>
      <c r="S33">
        <v>40</v>
      </c>
      <c r="T33" t="s">
        <v>366</v>
      </c>
      <c r="U33" t="s">
        <v>336</v>
      </c>
      <c r="W33">
        <v>2076.5</v>
      </c>
      <c r="X33">
        <v>8</v>
      </c>
      <c r="Y33">
        <v>65</v>
      </c>
      <c r="Z33" s="4">
        <f t="shared" ca="1" si="0"/>
        <v>34</v>
      </c>
    </row>
    <row r="34" spans="1:26" hidden="1" x14ac:dyDescent="0.25">
      <c r="A34">
        <v>1177</v>
      </c>
      <c r="B34" t="s">
        <v>36</v>
      </c>
      <c r="C34" t="s">
        <v>82</v>
      </c>
      <c r="D34" s="1">
        <v>29375</v>
      </c>
      <c r="E34" s="1">
        <v>38131</v>
      </c>
      <c r="H34" t="s">
        <v>30</v>
      </c>
      <c r="I34">
        <v>49000</v>
      </c>
      <c r="J34" t="s">
        <v>349</v>
      </c>
      <c r="K34" t="s">
        <v>31</v>
      </c>
      <c r="L34" t="s">
        <v>377</v>
      </c>
      <c r="M34" t="s">
        <v>339</v>
      </c>
      <c r="N34" t="s">
        <v>333</v>
      </c>
      <c r="O34">
        <v>0</v>
      </c>
      <c r="P34">
        <v>1</v>
      </c>
      <c r="R34" t="s">
        <v>355</v>
      </c>
      <c r="S34">
        <v>40</v>
      </c>
      <c r="W34">
        <v>5436.63</v>
      </c>
      <c r="Z34" s="4">
        <f t="shared" ca="1" si="0"/>
        <v>32</v>
      </c>
    </row>
    <row r="35" spans="1:26" hidden="1" x14ac:dyDescent="0.25">
      <c r="A35">
        <v>1178</v>
      </c>
      <c r="B35" t="s">
        <v>57</v>
      </c>
      <c r="C35" t="s">
        <v>83</v>
      </c>
      <c r="D35" s="1">
        <v>29008</v>
      </c>
      <c r="E35" s="1">
        <v>38129</v>
      </c>
      <c r="H35" t="s">
        <v>26</v>
      </c>
      <c r="I35">
        <v>21000</v>
      </c>
      <c r="J35" t="s">
        <v>378</v>
      </c>
      <c r="K35" t="s">
        <v>27</v>
      </c>
      <c r="L35" t="s">
        <v>345</v>
      </c>
      <c r="M35" t="s">
        <v>332</v>
      </c>
      <c r="N35" t="s">
        <v>379</v>
      </c>
      <c r="O35">
        <v>0</v>
      </c>
      <c r="P35">
        <v>1</v>
      </c>
      <c r="R35" t="s">
        <v>334</v>
      </c>
      <c r="S35">
        <v>20</v>
      </c>
      <c r="T35" t="s">
        <v>374</v>
      </c>
      <c r="U35" t="s">
        <v>336</v>
      </c>
      <c r="W35">
        <v>1982.5</v>
      </c>
      <c r="X35">
        <v>10</v>
      </c>
      <c r="Z35" s="4">
        <f t="shared" ca="1" si="0"/>
        <v>33</v>
      </c>
    </row>
    <row r="36" spans="1:26" hidden="1" x14ac:dyDescent="0.25">
      <c r="A36">
        <v>1181</v>
      </c>
      <c r="B36" t="s">
        <v>57</v>
      </c>
      <c r="C36" t="s">
        <v>84</v>
      </c>
      <c r="D36" s="1">
        <v>30044</v>
      </c>
      <c r="E36" s="1">
        <v>40264</v>
      </c>
      <c r="F36" s="1">
        <v>41175</v>
      </c>
      <c r="H36" t="s">
        <v>18</v>
      </c>
      <c r="I36">
        <v>51020</v>
      </c>
      <c r="J36" t="s">
        <v>341</v>
      </c>
      <c r="K36" t="s">
        <v>19</v>
      </c>
      <c r="L36" t="s">
        <v>380</v>
      </c>
      <c r="M36" t="s">
        <v>332</v>
      </c>
      <c r="N36" t="s">
        <v>333</v>
      </c>
      <c r="O36">
        <v>0</v>
      </c>
      <c r="P36">
        <v>1</v>
      </c>
      <c r="R36" t="s">
        <v>334</v>
      </c>
      <c r="S36">
        <v>35</v>
      </c>
      <c r="T36" t="s">
        <v>381</v>
      </c>
      <c r="U36" t="s">
        <v>336</v>
      </c>
      <c r="W36">
        <v>1929.5</v>
      </c>
      <c r="X36">
        <v>11</v>
      </c>
      <c r="Y36">
        <v>63</v>
      </c>
      <c r="Z36" s="4">
        <f t="shared" ref="Z36:Z67" ca="1" si="1">AktJahr-YEAR(D36)</f>
        <v>30</v>
      </c>
    </row>
    <row r="37" spans="1:26" hidden="1" x14ac:dyDescent="0.25">
      <c r="A37">
        <v>1183</v>
      </c>
      <c r="B37" t="s">
        <v>16</v>
      </c>
      <c r="C37" t="s">
        <v>85</v>
      </c>
      <c r="D37" s="1">
        <v>31714</v>
      </c>
      <c r="E37" s="1">
        <v>39012</v>
      </c>
      <c r="H37" t="s">
        <v>10</v>
      </c>
      <c r="I37">
        <v>64000</v>
      </c>
      <c r="J37" t="s">
        <v>330</v>
      </c>
      <c r="K37" t="s">
        <v>11</v>
      </c>
      <c r="L37" t="s">
        <v>376</v>
      </c>
      <c r="M37" t="s">
        <v>332</v>
      </c>
      <c r="N37" t="s">
        <v>333</v>
      </c>
      <c r="O37">
        <v>0</v>
      </c>
      <c r="P37">
        <v>1</v>
      </c>
      <c r="R37" t="s">
        <v>334</v>
      </c>
      <c r="S37">
        <v>35</v>
      </c>
      <c r="T37" t="s">
        <v>348</v>
      </c>
      <c r="U37" t="s">
        <v>336</v>
      </c>
      <c r="W37">
        <v>1952.5</v>
      </c>
      <c r="X37">
        <v>10</v>
      </c>
      <c r="Z37" s="4">
        <f t="shared" ca="1" si="1"/>
        <v>26</v>
      </c>
    </row>
    <row r="38" spans="1:26" hidden="1" x14ac:dyDescent="0.25">
      <c r="A38">
        <v>1186</v>
      </c>
      <c r="B38" t="s">
        <v>66</v>
      </c>
      <c r="C38" t="s">
        <v>86</v>
      </c>
      <c r="D38" s="1">
        <v>33761</v>
      </c>
      <c r="E38" s="1">
        <v>39962</v>
      </c>
      <c r="H38" t="s">
        <v>26</v>
      </c>
      <c r="I38">
        <v>21000</v>
      </c>
      <c r="J38" t="s">
        <v>378</v>
      </c>
      <c r="K38" t="s">
        <v>27</v>
      </c>
      <c r="L38" t="s">
        <v>382</v>
      </c>
      <c r="M38" t="s">
        <v>332</v>
      </c>
      <c r="N38" t="s">
        <v>343</v>
      </c>
      <c r="O38">
        <v>3</v>
      </c>
      <c r="P38">
        <v>5</v>
      </c>
      <c r="R38" t="s">
        <v>334</v>
      </c>
      <c r="S38">
        <v>35</v>
      </c>
      <c r="T38" t="s">
        <v>351</v>
      </c>
      <c r="U38" t="s">
        <v>372</v>
      </c>
      <c r="W38">
        <v>3435</v>
      </c>
      <c r="X38">
        <v>10</v>
      </c>
      <c r="Z38" s="4">
        <f t="shared" ca="1" si="1"/>
        <v>20</v>
      </c>
    </row>
    <row r="39" spans="1:26" hidden="1" x14ac:dyDescent="0.25">
      <c r="A39">
        <v>1188</v>
      </c>
      <c r="B39" t="s">
        <v>87</v>
      </c>
      <c r="C39" t="s">
        <v>88</v>
      </c>
      <c r="D39" s="1">
        <v>30106</v>
      </c>
      <c r="E39" s="1">
        <v>41030</v>
      </c>
      <c r="H39" t="s">
        <v>10</v>
      </c>
      <c r="I39">
        <v>64000</v>
      </c>
      <c r="J39" t="s">
        <v>330</v>
      </c>
      <c r="K39" t="s">
        <v>11</v>
      </c>
      <c r="L39" t="s">
        <v>376</v>
      </c>
      <c r="M39" t="s">
        <v>332</v>
      </c>
      <c r="N39" t="s">
        <v>333</v>
      </c>
      <c r="O39">
        <v>0</v>
      </c>
      <c r="P39">
        <v>1</v>
      </c>
      <c r="R39" t="s">
        <v>334</v>
      </c>
      <c r="S39">
        <v>35</v>
      </c>
      <c r="T39" t="s">
        <v>383</v>
      </c>
      <c r="U39" t="s">
        <v>336</v>
      </c>
      <c r="W39">
        <v>2676</v>
      </c>
      <c r="X39">
        <v>11</v>
      </c>
      <c r="Z39" s="4">
        <f t="shared" ca="1" si="1"/>
        <v>30</v>
      </c>
    </row>
    <row r="40" spans="1:26" hidden="1" x14ac:dyDescent="0.25">
      <c r="A40">
        <v>1193</v>
      </c>
      <c r="B40" t="s">
        <v>89</v>
      </c>
      <c r="C40" t="s">
        <v>90</v>
      </c>
      <c r="D40" s="1">
        <v>29536</v>
      </c>
      <c r="E40" s="1">
        <v>40854</v>
      </c>
      <c r="H40" t="s">
        <v>26</v>
      </c>
      <c r="I40">
        <v>21000</v>
      </c>
      <c r="J40" t="s">
        <v>378</v>
      </c>
      <c r="K40" t="s">
        <v>27</v>
      </c>
      <c r="L40" t="s">
        <v>345</v>
      </c>
      <c r="M40" t="s">
        <v>332</v>
      </c>
      <c r="N40" t="s">
        <v>343</v>
      </c>
      <c r="O40">
        <v>2</v>
      </c>
      <c r="P40">
        <v>4</v>
      </c>
      <c r="R40" t="s">
        <v>334</v>
      </c>
      <c r="S40">
        <v>40</v>
      </c>
      <c r="T40" t="s">
        <v>340</v>
      </c>
      <c r="U40" t="s">
        <v>336</v>
      </c>
      <c r="W40">
        <v>2023.5</v>
      </c>
      <c r="X40">
        <v>9</v>
      </c>
      <c r="Z40" s="4">
        <f t="shared" ca="1" si="1"/>
        <v>32</v>
      </c>
    </row>
    <row r="41" spans="1:26" hidden="1" x14ac:dyDescent="0.25">
      <c r="A41">
        <v>1194</v>
      </c>
      <c r="B41" t="s">
        <v>91</v>
      </c>
      <c r="C41" t="s">
        <v>92</v>
      </c>
      <c r="D41" s="1">
        <v>33191</v>
      </c>
      <c r="E41" s="1">
        <v>40489</v>
      </c>
      <c r="H41" t="s">
        <v>18</v>
      </c>
      <c r="I41">
        <v>51000</v>
      </c>
      <c r="J41" t="s">
        <v>363</v>
      </c>
      <c r="K41" t="s">
        <v>19</v>
      </c>
      <c r="L41" t="s">
        <v>354</v>
      </c>
      <c r="M41" t="s">
        <v>339</v>
      </c>
      <c r="N41" t="s">
        <v>343</v>
      </c>
      <c r="O41">
        <v>0</v>
      </c>
      <c r="P41">
        <v>4</v>
      </c>
      <c r="R41" t="s">
        <v>355</v>
      </c>
      <c r="S41">
        <v>40</v>
      </c>
      <c r="W41">
        <v>5085.8500000000004</v>
      </c>
      <c r="Z41" s="4">
        <f t="shared" ca="1" si="1"/>
        <v>22</v>
      </c>
    </row>
    <row r="42" spans="1:26" hidden="1" x14ac:dyDescent="0.25">
      <c r="A42">
        <v>1197</v>
      </c>
      <c r="B42" t="s">
        <v>57</v>
      </c>
      <c r="C42" t="s">
        <v>93</v>
      </c>
      <c r="D42" s="1">
        <v>29233</v>
      </c>
      <c r="E42" s="1">
        <v>36164</v>
      </c>
      <c r="H42" t="s">
        <v>18</v>
      </c>
      <c r="I42">
        <v>51000</v>
      </c>
      <c r="J42" t="s">
        <v>363</v>
      </c>
      <c r="K42" t="s">
        <v>19</v>
      </c>
      <c r="L42" t="s">
        <v>331</v>
      </c>
      <c r="M42" t="s">
        <v>332</v>
      </c>
      <c r="N42" t="s">
        <v>343</v>
      </c>
      <c r="O42">
        <v>0</v>
      </c>
      <c r="P42">
        <v>4</v>
      </c>
      <c r="R42" t="s">
        <v>334</v>
      </c>
      <c r="S42">
        <v>25</v>
      </c>
      <c r="T42" t="s">
        <v>371</v>
      </c>
      <c r="U42" t="s">
        <v>372</v>
      </c>
      <c r="W42">
        <v>4064</v>
      </c>
      <c r="X42">
        <v>11</v>
      </c>
      <c r="Z42" s="4">
        <f t="shared" ca="1" si="1"/>
        <v>32</v>
      </c>
    </row>
    <row r="43" spans="1:26" hidden="1" x14ac:dyDescent="0.25">
      <c r="A43">
        <v>1198</v>
      </c>
      <c r="B43" t="s">
        <v>94</v>
      </c>
      <c r="C43" t="s">
        <v>95</v>
      </c>
      <c r="D43" s="1">
        <v>27911</v>
      </c>
      <c r="E43" s="1">
        <v>37401</v>
      </c>
      <c r="H43" t="s">
        <v>18</v>
      </c>
      <c r="I43">
        <v>51000</v>
      </c>
      <c r="J43" t="s">
        <v>363</v>
      </c>
      <c r="K43" t="s">
        <v>19</v>
      </c>
      <c r="L43" t="s">
        <v>361</v>
      </c>
      <c r="M43" t="s">
        <v>332</v>
      </c>
      <c r="N43" t="s">
        <v>343</v>
      </c>
      <c r="O43">
        <v>1</v>
      </c>
      <c r="P43">
        <v>4</v>
      </c>
      <c r="R43" t="s">
        <v>334</v>
      </c>
      <c r="S43">
        <v>25</v>
      </c>
      <c r="T43" t="s">
        <v>384</v>
      </c>
      <c r="U43" t="s">
        <v>336</v>
      </c>
      <c r="W43">
        <v>2141.5</v>
      </c>
      <c r="X43">
        <v>12</v>
      </c>
      <c r="Z43" s="4">
        <f t="shared" ca="1" si="1"/>
        <v>36</v>
      </c>
    </row>
    <row r="44" spans="1:26" hidden="1" x14ac:dyDescent="0.25">
      <c r="A44">
        <v>1199</v>
      </c>
      <c r="B44" t="s">
        <v>32</v>
      </c>
      <c r="C44" t="s">
        <v>96</v>
      </c>
      <c r="D44" s="1">
        <v>31514</v>
      </c>
      <c r="E44" s="1">
        <v>38814</v>
      </c>
      <c r="H44" t="s">
        <v>26</v>
      </c>
      <c r="I44">
        <v>21000</v>
      </c>
      <c r="J44" t="s">
        <v>378</v>
      </c>
      <c r="K44" t="s">
        <v>27</v>
      </c>
      <c r="L44" t="s">
        <v>345</v>
      </c>
      <c r="M44" t="s">
        <v>339</v>
      </c>
      <c r="N44" t="s">
        <v>343</v>
      </c>
      <c r="O44">
        <v>2</v>
      </c>
      <c r="P44">
        <v>4</v>
      </c>
      <c r="R44" t="s">
        <v>334</v>
      </c>
      <c r="S44">
        <v>40</v>
      </c>
      <c r="T44" t="s">
        <v>351</v>
      </c>
      <c r="U44" t="s">
        <v>352</v>
      </c>
      <c r="V44" s="1">
        <v>40909</v>
      </c>
      <c r="W44">
        <v>3091.5</v>
      </c>
      <c r="X44">
        <v>12</v>
      </c>
      <c r="Y44">
        <v>221</v>
      </c>
      <c r="Z44" s="4">
        <f t="shared" ca="1" si="1"/>
        <v>26</v>
      </c>
    </row>
    <row r="45" spans="1:26" hidden="1" x14ac:dyDescent="0.25">
      <c r="A45">
        <v>1200</v>
      </c>
      <c r="B45" t="s">
        <v>97</v>
      </c>
      <c r="C45" t="s">
        <v>98</v>
      </c>
      <c r="D45" s="1">
        <v>29124</v>
      </c>
      <c r="E45" s="1">
        <v>38979</v>
      </c>
      <c r="H45" t="s">
        <v>14</v>
      </c>
      <c r="I45">
        <v>25000</v>
      </c>
      <c r="J45" t="s">
        <v>337</v>
      </c>
      <c r="K45" t="s">
        <v>15</v>
      </c>
      <c r="L45" t="s">
        <v>338</v>
      </c>
      <c r="M45" t="s">
        <v>332</v>
      </c>
      <c r="N45" t="s">
        <v>343</v>
      </c>
      <c r="O45">
        <v>2</v>
      </c>
      <c r="P45">
        <v>3</v>
      </c>
      <c r="R45" t="s">
        <v>334</v>
      </c>
      <c r="S45">
        <v>35</v>
      </c>
      <c r="T45" t="s">
        <v>351</v>
      </c>
      <c r="U45" t="s">
        <v>352</v>
      </c>
      <c r="V45" s="1">
        <v>40603</v>
      </c>
      <c r="W45">
        <v>3091.5</v>
      </c>
      <c r="X45">
        <v>12</v>
      </c>
      <c r="Z45" s="4">
        <f t="shared" ca="1" si="1"/>
        <v>33</v>
      </c>
    </row>
    <row r="46" spans="1:26" hidden="1" x14ac:dyDescent="0.25">
      <c r="A46">
        <v>1201</v>
      </c>
      <c r="B46" t="s">
        <v>99</v>
      </c>
      <c r="C46" t="s">
        <v>100</v>
      </c>
      <c r="D46" s="1">
        <v>33334</v>
      </c>
      <c r="E46" s="1">
        <v>41000</v>
      </c>
      <c r="H46" t="s">
        <v>18</v>
      </c>
      <c r="I46">
        <v>51020</v>
      </c>
      <c r="J46" t="s">
        <v>341</v>
      </c>
      <c r="K46" t="s">
        <v>19</v>
      </c>
      <c r="L46" t="s">
        <v>364</v>
      </c>
      <c r="M46" t="s">
        <v>339</v>
      </c>
      <c r="N46" t="s">
        <v>343</v>
      </c>
      <c r="O46">
        <v>2</v>
      </c>
      <c r="P46">
        <v>4</v>
      </c>
      <c r="R46" t="s">
        <v>334</v>
      </c>
      <c r="S46">
        <v>40</v>
      </c>
      <c r="T46" t="s">
        <v>384</v>
      </c>
      <c r="U46" t="s">
        <v>336</v>
      </c>
      <c r="W46">
        <v>2141.5</v>
      </c>
      <c r="X46">
        <v>9</v>
      </c>
      <c r="Z46" s="4">
        <f t="shared" ca="1" si="1"/>
        <v>21</v>
      </c>
    </row>
    <row r="47" spans="1:26" hidden="1" x14ac:dyDescent="0.25">
      <c r="A47">
        <v>1203</v>
      </c>
      <c r="B47" t="s">
        <v>101</v>
      </c>
      <c r="C47" t="s">
        <v>102</v>
      </c>
      <c r="D47" s="1">
        <v>28501</v>
      </c>
      <c r="E47" s="1">
        <v>40181</v>
      </c>
      <c r="H47" t="s">
        <v>14</v>
      </c>
      <c r="I47">
        <v>25000</v>
      </c>
      <c r="J47" t="s">
        <v>337</v>
      </c>
      <c r="K47" t="s">
        <v>15</v>
      </c>
      <c r="L47" t="s">
        <v>345</v>
      </c>
      <c r="M47" t="s">
        <v>339</v>
      </c>
      <c r="N47" t="s">
        <v>333</v>
      </c>
      <c r="O47">
        <v>0</v>
      </c>
      <c r="P47">
        <v>1</v>
      </c>
      <c r="R47" t="s">
        <v>334</v>
      </c>
      <c r="S47">
        <v>40</v>
      </c>
      <c r="T47" t="s">
        <v>371</v>
      </c>
      <c r="U47" t="s">
        <v>385</v>
      </c>
      <c r="V47" s="1">
        <v>41153</v>
      </c>
      <c r="W47">
        <v>3658</v>
      </c>
      <c r="X47">
        <v>11</v>
      </c>
      <c r="Z47" s="4">
        <f t="shared" ca="1" si="1"/>
        <v>34</v>
      </c>
    </row>
    <row r="48" spans="1:26" hidden="1" x14ac:dyDescent="0.25">
      <c r="A48">
        <v>1204</v>
      </c>
      <c r="B48" t="s">
        <v>49</v>
      </c>
      <c r="C48" t="s">
        <v>103</v>
      </c>
      <c r="D48" s="1">
        <v>34053</v>
      </c>
      <c r="E48" s="1">
        <v>40258</v>
      </c>
      <c r="H48" t="s">
        <v>10</v>
      </c>
      <c r="I48">
        <v>64000</v>
      </c>
      <c r="J48" t="s">
        <v>330</v>
      </c>
      <c r="K48" t="s">
        <v>11</v>
      </c>
      <c r="L48" t="s">
        <v>376</v>
      </c>
      <c r="M48" t="s">
        <v>332</v>
      </c>
      <c r="N48" t="s">
        <v>343</v>
      </c>
      <c r="O48">
        <v>1</v>
      </c>
      <c r="P48">
        <v>4</v>
      </c>
      <c r="Q48">
        <v>60</v>
      </c>
      <c r="R48" t="s">
        <v>334</v>
      </c>
      <c r="S48">
        <v>35</v>
      </c>
      <c r="T48" t="s">
        <v>368</v>
      </c>
      <c r="U48" t="s">
        <v>369</v>
      </c>
      <c r="V48" s="1">
        <v>40817</v>
      </c>
      <c r="W48">
        <v>3925</v>
      </c>
      <c r="X48">
        <v>9</v>
      </c>
      <c r="Z48" s="4">
        <f t="shared" ca="1" si="1"/>
        <v>19</v>
      </c>
    </row>
    <row r="49" spans="1:26" hidden="1" x14ac:dyDescent="0.25">
      <c r="A49">
        <v>1206</v>
      </c>
      <c r="B49" t="s">
        <v>104</v>
      </c>
      <c r="C49" t="s">
        <v>105</v>
      </c>
      <c r="D49" s="1">
        <v>28498</v>
      </c>
      <c r="E49" s="1">
        <v>37623</v>
      </c>
      <c r="H49" t="s">
        <v>14</v>
      </c>
      <c r="I49">
        <v>25000</v>
      </c>
      <c r="J49" t="s">
        <v>337</v>
      </c>
      <c r="K49" t="s">
        <v>15</v>
      </c>
      <c r="L49" t="s">
        <v>354</v>
      </c>
      <c r="M49" t="s">
        <v>339</v>
      </c>
      <c r="N49" t="s">
        <v>333</v>
      </c>
      <c r="O49">
        <v>0</v>
      </c>
      <c r="P49">
        <v>1</v>
      </c>
      <c r="R49" t="s">
        <v>334</v>
      </c>
      <c r="S49">
        <v>35</v>
      </c>
      <c r="T49" t="s">
        <v>371</v>
      </c>
      <c r="U49" t="s">
        <v>372</v>
      </c>
      <c r="W49">
        <v>4064</v>
      </c>
      <c r="X49">
        <v>11</v>
      </c>
      <c r="Y49">
        <v>99</v>
      </c>
      <c r="Z49" s="4">
        <f t="shared" ca="1" si="1"/>
        <v>34</v>
      </c>
    </row>
    <row r="50" spans="1:26" hidden="1" x14ac:dyDescent="0.25">
      <c r="A50">
        <v>1210</v>
      </c>
      <c r="B50" t="s">
        <v>106</v>
      </c>
      <c r="C50" t="s">
        <v>107</v>
      </c>
      <c r="D50" s="1">
        <v>28718</v>
      </c>
      <c r="E50" s="1">
        <v>38573</v>
      </c>
      <c r="H50" t="s">
        <v>10</v>
      </c>
      <c r="I50">
        <v>64000</v>
      </c>
      <c r="J50" t="s">
        <v>330</v>
      </c>
      <c r="K50" t="s">
        <v>11</v>
      </c>
      <c r="L50" t="s">
        <v>376</v>
      </c>
      <c r="M50" t="s">
        <v>332</v>
      </c>
      <c r="N50" t="s">
        <v>343</v>
      </c>
      <c r="O50">
        <v>3</v>
      </c>
      <c r="P50">
        <v>5</v>
      </c>
      <c r="R50" t="s">
        <v>334</v>
      </c>
      <c r="S50">
        <v>16</v>
      </c>
      <c r="T50" t="s">
        <v>340</v>
      </c>
      <c r="U50" t="s">
        <v>336</v>
      </c>
      <c r="W50">
        <v>2023.5</v>
      </c>
      <c r="X50">
        <v>11</v>
      </c>
      <c r="Z50" s="4">
        <f t="shared" ca="1" si="1"/>
        <v>34</v>
      </c>
    </row>
    <row r="51" spans="1:26" hidden="1" x14ac:dyDescent="0.25">
      <c r="A51">
        <v>1212</v>
      </c>
      <c r="B51" t="s">
        <v>32</v>
      </c>
      <c r="C51" t="s">
        <v>108</v>
      </c>
      <c r="D51" s="1">
        <v>31938</v>
      </c>
      <c r="E51" s="1">
        <v>39233</v>
      </c>
      <c r="F51" s="1">
        <v>41406</v>
      </c>
      <c r="H51" t="s">
        <v>44</v>
      </c>
      <c r="I51">
        <v>65010</v>
      </c>
      <c r="J51" t="s">
        <v>386</v>
      </c>
      <c r="K51" t="s">
        <v>45</v>
      </c>
      <c r="L51" t="s">
        <v>364</v>
      </c>
      <c r="M51" t="s">
        <v>339</v>
      </c>
      <c r="N51" t="s">
        <v>333</v>
      </c>
      <c r="O51">
        <v>0</v>
      </c>
      <c r="P51">
        <v>1</v>
      </c>
      <c r="R51" t="s">
        <v>334</v>
      </c>
      <c r="S51">
        <v>35</v>
      </c>
      <c r="T51" t="s">
        <v>335</v>
      </c>
      <c r="U51" t="s">
        <v>336</v>
      </c>
      <c r="W51">
        <v>2435</v>
      </c>
      <c r="X51">
        <v>10</v>
      </c>
      <c r="Z51" s="4">
        <f t="shared" ca="1" si="1"/>
        <v>25</v>
      </c>
    </row>
    <row r="52" spans="1:26" hidden="1" x14ac:dyDescent="0.25">
      <c r="A52">
        <v>1215</v>
      </c>
      <c r="B52" t="s">
        <v>32</v>
      </c>
      <c r="C52" t="s">
        <v>109</v>
      </c>
      <c r="D52" s="1">
        <v>33893</v>
      </c>
      <c r="E52" s="1">
        <v>40824</v>
      </c>
      <c r="H52" t="s">
        <v>18</v>
      </c>
      <c r="I52">
        <v>51010</v>
      </c>
      <c r="J52" t="s">
        <v>387</v>
      </c>
      <c r="K52" t="s">
        <v>19</v>
      </c>
      <c r="L52" t="s">
        <v>388</v>
      </c>
      <c r="M52" t="s">
        <v>339</v>
      </c>
      <c r="N52" t="s">
        <v>343</v>
      </c>
      <c r="O52">
        <v>3</v>
      </c>
      <c r="P52">
        <v>5</v>
      </c>
      <c r="R52" t="s">
        <v>334</v>
      </c>
      <c r="S52">
        <v>40</v>
      </c>
      <c r="T52" t="s">
        <v>348</v>
      </c>
      <c r="U52" t="s">
        <v>336</v>
      </c>
      <c r="W52">
        <v>1952.5</v>
      </c>
      <c r="X52">
        <v>12</v>
      </c>
      <c r="Z52" s="4">
        <f t="shared" ca="1" si="1"/>
        <v>20</v>
      </c>
    </row>
    <row r="53" spans="1:26" hidden="1" x14ac:dyDescent="0.25">
      <c r="A53">
        <v>1221</v>
      </c>
      <c r="B53" t="s">
        <v>110</v>
      </c>
      <c r="C53" t="s">
        <v>111</v>
      </c>
      <c r="D53" s="1">
        <v>34073</v>
      </c>
      <c r="E53" s="1">
        <v>41000</v>
      </c>
      <c r="H53" t="s">
        <v>18</v>
      </c>
      <c r="I53">
        <v>51010</v>
      </c>
      <c r="J53" t="s">
        <v>387</v>
      </c>
      <c r="K53" t="s">
        <v>19</v>
      </c>
      <c r="L53" t="s">
        <v>331</v>
      </c>
      <c r="M53" t="s">
        <v>339</v>
      </c>
      <c r="N53" t="s">
        <v>333</v>
      </c>
      <c r="O53">
        <v>0</v>
      </c>
      <c r="P53">
        <v>1</v>
      </c>
      <c r="R53" t="s">
        <v>355</v>
      </c>
      <c r="S53">
        <v>40</v>
      </c>
      <c r="W53">
        <v>1400</v>
      </c>
      <c r="Z53" s="4">
        <f t="shared" ca="1" si="1"/>
        <v>19</v>
      </c>
    </row>
    <row r="54" spans="1:26" hidden="1" x14ac:dyDescent="0.25">
      <c r="A54">
        <v>1223</v>
      </c>
      <c r="B54" t="s">
        <v>112</v>
      </c>
      <c r="C54" t="s">
        <v>113</v>
      </c>
      <c r="D54" s="1">
        <v>32818</v>
      </c>
      <c r="E54" s="1">
        <v>40848</v>
      </c>
      <c r="F54" s="1">
        <v>41262</v>
      </c>
      <c r="H54" t="s">
        <v>59</v>
      </c>
      <c r="I54">
        <v>31000</v>
      </c>
      <c r="J54" t="s">
        <v>367</v>
      </c>
      <c r="K54" t="s">
        <v>60</v>
      </c>
      <c r="L54" t="s">
        <v>389</v>
      </c>
      <c r="M54" t="s">
        <v>339</v>
      </c>
      <c r="N54" t="s">
        <v>343</v>
      </c>
      <c r="O54">
        <v>5</v>
      </c>
      <c r="P54">
        <v>5</v>
      </c>
      <c r="R54" t="s">
        <v>334</v>
      </c>
      <c r="S54">
        <v>40</v>
      </c>
      <c r="T54" t="s">
        <v>362</v>
      </c>
      <c r="U54" t="s">
        <v>336</v>
      </c>
      <c r="W54">
        <v>3000</v>
      </c>
      <c r="X54">
        <v>12</v>
      </c>
      <c r="Z54" s="4">
        <f t="shared" ca="1" si="1"/>
        <v>23</v>
      </c>
    </row>
    <row r="55" spans="1:26" hidden="1" x14ac:dyDescent="0.25">
      <c r="A55">
        <v>1224</v>
      </c>
      <c r="B55" t="s">
        <v>32</v>
      </c>
      <c r="C55" t="s">
        <v>114</v>
      </c>
      <c r="D55" s="1">
        <v>31870</v>
      </c>
      <c r="E55" s="1">
        <v>38800</v>
      </c>
      <c r="H55" t="s">
        <v>18</v>
      </c>
      <c r="I55">
        <v>51010</v>
      </c>
      <c r="J55" t="s">
        <v>387</v>
      </c>
      <c r="K55" t="s">
        <v>19</v>
      </c>
      <c r="L55" t="s">
        <v>331</v>
      </c>
      <c r="M55" t="s">
        <v>339</v>
      </c>
      <c r="N55" t="s">
        <v>343</v>
      </c>
      <c r="O55">
        <v>2</v>
      </c>
      <c r="P55">
        <v>4</v>
      </c>
      <c r="R55" t="s">
        <v>355</v>
      </c>
      <c r="S55">
        <v>40</v>
      </c>
      <c r="W55">
        <v>1280</v>
      </c>
      <c r="Z55" s="4">
        <f t="shared" ca="1" si="1"/>
        <v>25</v>
      </c>
    </row>
    <row r="56" spans="1:26" hidden="1" x14ac:dyDescent="0.25">
      <c r="A56">
        <v>1227</v>
      </c>
      <c r="B56" t="s">
        <v>115</v>
      </c>
      <c r="C56" t="s">
        <v>116</v>
      </c>
      <c r="D56" s="1">
        <v>29846</v>
      </c>
      <c r="E56" s="1">
        <v>38606</v>
      </c>
      <c r="H56" t="s">
        <v>22</v>
      </c>
      <c r="I56">
        <v>55000</v>
      </c>
      <c r="J56" t="s">
        <v>344</v>
      </c>
      <c r="K56" t="s">
        <v>23</v>
      </c>
      <c r="L56" t="s">
        <v>354</v>
      </c>
      <c r="M56" t="s">
        <v>332</v>
      </c>
      <c r="N56" t="s">
        <v>333</v>
      </c>
      <c r="O56">
        <v>0</v>
      </c>
      <c r="P56">
        <v>1</v>
      </c>
      <c r="R56" t="s">
        <v>334</v>
      </c>
      <c r="S56">
        <v>40</v>
      </c>
      <c r="T56" t="s">
        <v>381</v>
      </c>
      <c r="U56" t="s">
        <v>336</v>
      </c>
      <c r="W56">
        <v>1929.5</v>
      </c>
      <c r="X56">
        <v>8</v>
      </c>
      <c r="Z56" s="4">
        <f t="shared" ca="1" si="1"/>
        <v>31</v>
      </c>
    </row>
    <row r="57" spans="1:26" hidden="1" x14ac:dyDescent="0.25">
      <c r="A57">
        <v>1228</v>
      </c>
      <c r="B57" t="s">
        <v>20</v>
      </c>
      <c r="C57" t="s">
        <v>117</v>
      </c>
      <c r="D57" s="1">
        <v>31799</v>
      </c>
      <c r="E57" s="1">
        <v>39094</v>
      </c>
      <c r="H57" t="s">
        <v>18</v>
      </c>
      <c r="I57">
        <v>51000</v>
      </c>
      <c r="J57" t="s">
        <v>363</v>
      </c>
      <c r="K57" t="s">
        <v>19</v>
      </c>
      <c r="L57" t="s">
        <v>370</v>
      </c>
      <c r="M57" t="s">
        <v>332</v>
      </c>
      <c r="N57" t="s">
        <v>333</v>
      </c>
      <c r="O57">
        <v>0</v>
      </c>
      <c r="P57">
        <v>1</v>
      </c>
      <c r="R57" t="s">
        <v>334</v>
      </c>
      <c r="S57">
        <v>35</v>
      </c>
      <c r="T57" t="s">
        <v>357</v>
      </c>
      <c r="U57" t="s">
        <v>336</v>
      </c>
      <c r="W57">
        <v>2252.5</v>
      </c>
      <c r="X57">
        <v>8</v>
      </c>
      <c r="Y57">
        <v>147</v>
      </c>
      <c r="Z57" s="4">
        <f t="shared" ca="1" si="1"/>
        <v>25</v>
      </c>
    </row>
    <row r="58" spans="1:26" hidden="1" x14ac:dyDescent="0.25">
      <c r="A58">
        <v>1229</v>
      </c>
      <c r="B58" t="s">
        <v>118</v>
      </c>
      <c r="C58" t="s">
        <v>119</v>
      </c>
      <c r="D58" s="1">
        <v>29603</v>
      </c>
      <c r="E58" s="1">
        <v>40188</v>
      </c>
      <c r="H58" t="s">
        <v>14</v>
      </c>
      <c r="I58">
        <v>25000</v>
      </c>
      <c r="J58" t="s">
        <v>337</v>
      </c>
      <c r="K58" t="s">
        <v>15</v>
      </c>
      <c r="L58" t="s">
        <v>354</v>
      </c>
      <c r="M58" t="s">
        <v>339</v>
      </c>
      <c r="N58" t="s">
        <v>333</v>
      </c>
      <c r="O58">
        <v>0</v>
      </c>
      <c r="P58">
        <v>1</v>
      </c>
      <c r="R58" t="s">
        <v>334</v>
      </c>
      <c r="S58">
        <v>40</v>
      </c>
      <c r="T58" t="s">
        <v>384</v>
      </c>
      <c r="U58" t="s">
        <v>336</v>
      </c>
      <c r="W58">
        <v>2141.5</v>
      </c>
      <c r="X58">
        <v>9</v>
      </c>
      <c r="Y58">
        <v>165</v>
      </c>
      <c r="Z58" s="4">
        <f t="shared" ca="1" si="1"/>
        <v>31</v>
      </c>
    </row>
    <row r="59" spans="1:26" hidden="1" x14ac:dyDescent="0.25">
      <c r="A59">
        <v>1231</v>
      </c>
      <c r="B59" t="s">
        <v>120</v>
      </c>
      <c r="C59" t="s">
        <v>121</v>
      </c>
      <c r="D59" s="1">
        <v>22858</v>
      </c>
      <c r="E59" s="1">
        <v>36363</v>
      </c>
      <c r="H59" t="s">
        <v>44</v>
      </c>
      <c r="I59">
        <v>65010</v>
      </c>
      <c r="J59" t="s">
        <v>386</v>
      </c>
      <c r="K59" t="s">
        <v>45</v>
      </c>
      <c r="L59" t="s">
        <v>390</v>
      </c>
      <c r="M59" t="s">
        <v>332</v>
      </c>
      <c r="N59" t="s">
        <v>333</v>
      </c>
      <c r="O59">
        <v>0</v>
      </c>
      <c r="P59">
        <v>1</v>
      </c>
      <c r="R59" t="s">
        <v>334</v>
      </c>
      <c r="S59">
        <v>35</v>
      </c>
      <c r="T59" t="s">
        <v>383</v>
      </c>
      <c r="U59" t="s">
        <v>336</v>
      </c>
      <c r="W59">
        <v>2676</v>
      </c>
      <c r="X59">
        <v>10</v>
      </c>
      <c r="Z59" s="4">
        <f t="shared" ca="1" si="1"/>
        <v>50</v>
      </c>
    </row>
    <row r="60" spans="1:26" hidden="1" x14ac:dyDescent="0.25">
      <c r="A60">
        <v>1232</v>
      </c>
      <c r="B60" t="s">
        <v>112</v>
      </c>
      <c r="C60" t="s">
        <v>122</v>
      </c>
      <c r="D60" s="1">
        <v>29639</v>
      </c>
      <c r="E60" s="1">
        <v>39494</v>
      </c>
      <c r="H60" t="s">
        <v>18</v>
      </c>
      <c r="I60">
        <v>51000</v>
      </c>
      <c r="J60" t="s">
        <v>363</v>
      </c>
      <c r="K60" t="s">
        <v>19</v>
      </c>
      <c r="L60" t="s">
        <v>370</v>
      </c>
      <c r="M60" t="s">
        <v>339</v>
      </c>
      <c r="N60" t="s">
        <v>333</v>
      </c>
      <c r="O60">
        <v>0</v>
      </c>
      <c r="P60">
        <v>1</v>
      </c>
      <c r="R60" t="s">
        <v>334</v>
      </c>
      <c r="S60">
        <v>35</v>
      </c>
      <c r="T60" t="s">
        <v>335</v>
      </c>
      <c r="U60" t="s">
        <v>336</v>
      </c>
      <c r="W60">
        <v>2435</v>
      </c>
      <c r="X60">
        <v>11</v>
      </c>
      <c r="Z60" s="4">
        <f t="shared" ca="1" si="1"/>
        <v>31</v>
      </c>
    </row>
    <row r="61" spans="1:26" hidden="1" x14ac:dyDescent="0.25">
      <c r="A61">
        <v>1233</v>
      </c>
      <c r="B61" t="s">
        <v>123</v>
      </c>
      <c r="C61" t="s">
        <v>124</v>
      </c>
      <c r="D61" s="1">
        <v>32454</v>
      </c>
      <c r="E61" s="1">
        <v>39384</v>
      </c>
      <c r="H61" t="s">
        <v>26</v>
      </c>
      <c r="I61">
        <v>21000</v>
      </c>
      <c r="J61" t="s">
        <v>378</v>
      </c>
      <c r="K61" t="s">
        <v>27</v>
      </c>
      <c r="L61" t="s">
        <v>347</v>
      </c>
      <c r="M61" t="s">
        <v>339</v>
      </c>
      <c r="N61" t="s">
        <v>343</v>
      </c>
      <c r="O61">
        <v>4</v>
      </c>
      <c r="P61">
        <v>5</v>
      </c>
      <c r="R61" t="s">
        <v>334</v>
      </c>
      <c r="S61">
        <v>40</v>
      </c>
      <c r="T61" t="s">
        <v>374</v>
      </c>
      <c r="U61" t="s">
        <v>336</v>
      </c>
      <c r="W61">
        <v>1982.5</v>
      </c>
      <c r="X61">
        <v>8</v>
      </c>
      <c r="Y61">
        <v>262</v>
      </c>
      <c r="Z61" s="4">
        <f t="shared" ca="1" si="1"/>
        <v>24</v>
      </c>
    </row>
    <row r="62" spans="1:26" hidden="1" x14ac:dyDescent="0.25">
      <c r="A62">
        <v>1234</v>
      </c>
      <c r="B62" t="s">
        <v>125</v>
      </c>
      <c r="C62" t="s">
        <v>126</v>
      </c>
      <c r="D62" s="1">
        <v>33795</v>
      </c>
      <c r="E62" s="1">
        <v>40727</v>
      </c>
      <c r="H62" t="s">
        <v>127</v>
      </c>
      <c r="I62">
        <v>26000</v>
      </c>
      <c r="J62" t="s">
        <v>391</v>
      </c>
      <c r="K62" t="s">
        <v>128</v>
      </c>
      <c r="L62" t="s">
        <v>361</v>
      </c>
      <c r="M62" t="s">
        <v>339</v>
      </c>
      <c r="N62" t="s">
        <v>343</v>
      </c>
      <c r="O62">
        <v>3</v>
      </c>
      <c r="P62">
        <v>4</v>
      </c>
      <c r="R62" t="s">
        <v>334</v>
      </c>
      <c r="S62">
        <v>40</v>
      </c>
      <c r="T62" t="s">
        <v>362</v>
      </c>
      <c r="U62" t="s">
        <v>336</v>
      </c>
      <c r="W62">
        <v>3000</v>
      </c>
      <c r="X62">
        <v>12</v>
      </c>
      <c r="Z62" s="4">
        <f t="shared" ca="1" si="1"/>
        <v>20</v>
      </c>
    </row>
    <row r="63" spans="1:26" hidden="1" x14ac:dyDescent="0.25">
      <c r="A63">
        <v>1235</v>
      </c>
      <c r="B63" t="s">
        <v>12</v>
      </c>
      <c r="C63" t="s">
        <v>129</v>
      </c>
      <c r="D63" s="1">
        <v>33513</v>
      </c>
      <c r="E63" s="1">
        <v>41075</v>
      </c>
      <c r="F63" s="1">
        <v>41428</v>
      </c>
      <c r="H63" t="s">
        <v>18</v>
      </c>
      <c r="I63">
        <v>51000</v>
      </c>
      <c r="J63" t="s">
        <v>363</v>
      </c>
      <c r="K63" t="s">
        <v>19</v>
      </c>
      <c r="L63" t="s">
        <v>376</v>
      </c>
      <c r="M63" t="s">
        <v>339</v>
      </c>
      <c r="N63" t="s">
        <v>343</v>
      </c>
      <c r="O63">
        <v>1</v>
      </c>
      <c r="P63">
        <v>3</v>
      </c>
      <c r="R63" t="s">
        <v>334</v>
      </c>
      <c r="S63">
        <v>40</v>
      </c>
      <c r="T63" t="s">
        <v>362</v>
      </c>
      <c r="U63" t="s">
        <v>336</v>
      </c>
      <c r="W63">
        <v>3000</v>
      </c>
      <c r="X63">
        <v>12</v>
      </c>
      <c r="Z63" s="4">
        <f t="shared" ca="1" si="1"/>
        <v>21</v>
      </c>
    </row>
    <row r="64" spans="1:26" hidden="1" x14ac:dyDescent="0.25">
      <c r="A64">
        <v>1236</v>
      </c>
      <c r="B64" t="s">
        <v>101</v>
      </c>
      <c r="C64" t="s">
        <v>130</v>
      </c>
      <c r="D64" s="1">
        <v>33994</v>
      </c>
      <c r="E64" s="1">
        <v>41061</v>
      </c>
      <c r="F64" s="1">
        <v>41374</v>
      </c>
      <c r="H64" t="s">
        <v>44</v>
      </c>
      <c r="I64">
        <v>65010</v>
      </c>
      <c r="J64" t="s">
        <v>386</v>
      </c>
      <c r="K64" t="s">
        <v>45</v>
      </c>
      <c r="L64" t="s">
        <v>361</v>
      </c>
      <c r="M64" t="s">
        <v>339</v>
      </c>
      <c r="N64" t="s">
        <v>333</v>
      </c>
      <c r="O64">
        <v>0</v>
      </c>
      <c r="P64">
        <v>1</v>
      </c>
      <c r="R64" t="s">
        <v>334</v>
      </c>
      <c r="S64">
        <v>35</v>
      </c>
      <c r="T64" t="s">
        <v>351</v>
      </c>
      <c r="U64" t="s">
        <v>352</v>
      </c>
      <c r="V64" s="1">
        <v>41061</v>
      </c>
      <c r="W64">
        <v>3091.5</v>
      </c>
      <c r="X64">
        <v>8</v>
      </c>
      <c r="Z64" s="4">
        <f t="shared" ca="1" si="1"/>
        <v>19</v>
      </c>
    </row>
    <row r="65" spans="1:26" hidden="1" x14ac:dyDescent="0.25">
      <c r="A65">
        <v>1238</v>
      </c>
      <c r="B65" t="s">
        <v>131</v>
      </c>
      <c r="C65" t="s">
        <v>132</v>
      </c>
      <c r="D65" s="1">
        <v>33822</v>
      </c>
      <c r="E65" s="1">
        <v>41061</v>
      </c>
      <c r="F65" s="1">
        <v>41372</v>
      </c>
      <c r="H65" t="s">
        <v>18</v>
      </c>
      <c r="I65">
        <v>51020</v>
      </c>
      <c r="J65" t="s">
        <v>341</v>
      </c>
      <c r="K65" t="s">
        <v>19</v>
      </c>
      <c r="L65" t="s">
        <v>361</v>
      </c>
      <c r="M65" t="s">
        <v>339</v>
      </c>
      <c r="N65" t="s">
        <v>343</v>
      </c>
      <c r="O65">
        <v>3</v>
      </c>
      <c r="P65">
        <v>5</v>
      </c>
      <c r="R65" t="s">
        <v>334</v>
      </c>
      <c r="S65">
        <v>40</v>
      </c>
      <c r="T65" t="s">
        <v>371</v>
      </c>
      <c r="U65" t="s">
        <v>385</v>
      </c>
      <c r="V65" s="1">
        <v>41091</v>
      </c>
      <c r="W65">
        <v>3658</v>
      </c>
      <c r="X65">
        <v>12</v>
      </c>
      <c r="Z65" s="4">
        <f t="shared" ca="1" si="1"/>
        <v>20</v>
      </c>
    </row>
    <row r="66" spans="1:26" hidden="1" x14ac:dyDescent="0.25">
      <c r="A66">
        <v>2004</v>
      </c>
      <c r="B66" t="s">
        <v>133</v>
      </c>
      <c r="C66" t="s">
        <v>134</v>
      </c>
      <c r="D66" s="1">
        <v>23947</v>
      </c>
      <c r="E66" s="1">
        <v>33437</v>
      </c>
      <c r="H66" t="s">
        <v>38</v>
      </c>
      <c r="I66">
        <v>41000</v>
      </c>
      <c r="J66" t="s">
        <v>356</v>
      </c>
      <c r="K66" t="s">
        <v>39</v>
      </c>
      <c r="L66" t="s">
        <v>342</v>
      </c>
      <c r="M66" t="s">
        <v>339</v>
      </c>
      <c r="N66" t="s">
        <v>333</v>
      </c>
      <c r="O66">
        <v>0</v>
      </c>
      <c r="P66">
        <v>1</v>
      </c>
      <c r="R66" t="s">
        <v>334</v>
      </c>
      <c r="S66">
        <v>35</v>
      </c>
      <c r="T66" t="s">
        <v>348</v>
      </c>
      <c r="U66" t="s">
        <v>336</v>
      </c>
      <c r="W66">
        <v>1952.5</v>
      </c>
      <c r="X66">
        <v>12</v>
      </c>
      <c r="Z66" s="4">
        <f t="shared" ca="1" si="1"/>
        <v>47</v>
      </c>
    </row>
    <row r="67" spans="1:26" x14ac:dyDescent="0.25">
      <c r="A67">
        <v>2017</v>
      </c>
      <c r="B67" t="s">
        <v>135</v>
      </c>
      <c r="C67" t="s">
        <v>136</v>
      </c>
      <c r="D67" s="1">
        <v>18072</v>
      </c>
      <c r="E67" s="1">
        <v>33037</v>
      </c>
      <c r="H67" t="s">
        <v>38</v>
      </c>
      <c r="I67">
        <v>41000</v>
      </c>
      <c r="J67" t="s">
        <v>356</v>
      </c>
      <c r="K67" t="s">
        <v>39</v>
      </c>
      <c r="L67" t="s">
        <v>390</v>
      </c>
      <c r="M67" t="s">
        <v>339</v>
      </c>
      <c r="N67" t="s">
        <v>343</v>
      </c>
      <c r="O67">
        <v>0</v>
      </c>
      <c r="P67">
        <v>5</v>
      </c>
      <c r="R67" t="s">
        <v>334</v>
      </c>
      <c r="S67">
        <v>35</v>
      </c>
      <c r="T67" t="s">
        <v>340</v>
      </c>
      <c r="U67" t="s">
        <v>336</v>
      </c>
      <c r="W67">
        <v>2023.5</v>
      </c>
      <c r="X67">
        <v>10</v>
      </c>
      <c r="Z67" s="4">
        <f t="shared" ca="1" si="1"/>
        <v>63</v>
      </c>
    </row>
    <row r="68" spans="1:26" hidden="1" x14ac:dyDescent="0.25">
      <c r="A68">
        <v>2024</v>
      </c>
      <c r="B68" t="s">
        <v>137</v>
      </c>
      <c r="C68" t="s">
        <v>138</v>
      </c>
      <c r="D68" s="1">
        <v>22539</v>
      </c>
      <c r="E68" s="1">
        <v>33127</v>
      </c>
      <c r="H68" t="s">
        <v>38</v>
      </c>
      <c r="I68">
        <v>41000</v>
      </c>
      <c r="J68" t="s">
        <v>356</v>
      </c>
      <c r="K68" t="s">
        <v>39</v>
      </c>
      <c r="L68" t="s">
        <v>342</v>
      </c>
      <c r="M68" t="s">
        <v>332</v>
      </c>
      <c r="N68" t="s">
        <v>343</v>
      </c>
      <c r="O68">
        <v>3</v>
      </c>
      <c r="P68">
        <v>5</v>
      </c>
      <c r="R68" t="s">
        <v>334</v>
      </c>
      <c r="S68">
        <v>35</v>
      </c>
      <c r="T68" t="s">
        <v>371</v>
      </c>
      <c r="U68" t="s">
        <v>392</v>
      </c>
      <c r="V68" s="1">
        <v>41091</v>
      </c>
      <c r="W68">
        <v>3455</v>
      </c>
      <c r="X68">
        <v>9</v>
      </c>
      <c r="Z68" s="4">
        <f t="shared" ref="Z68:Z99" ca="1" si="2">AktJahr-YEAR(D68)</f>
        <v>51</v>
      </c>
    </row>
    <row r="69" spans="1:26" hidden="1" x14ac:dyDescent="0.25">
      <c r="A69">
        <v>2055</v>
      </c>
      <c r="B69" t="s">
        <v>12</v>
      </c>
      <c r="C69" t="s">
        <v>139</v>
      </c>
      <c r="D69" s="1">
        <v>19226</v>
      </c>
      <c r="E69" s="1">
        <v>34191</v>
      </c>
      <c r="H69" t="s">
        <v>140</v>
      </c>
      <c r="I69">
        <v>46000</v>
      </c>
      <c r="J69" t="s">
        <v>393</v>
      </c>
      <c r="K69" t="s">
        <v>141</v>
      </c>
      <c r="L69" t="s">
        <v>361</v>
      </c>
      <c r="M69" t="s">
        <v>339</v>
      </c>
      <c r="N69" t="s">
        <v>333</v>
      </c>
      <c r="O69">
        <v>0</v>
      </c>
      <c r="P69">
        <v>1</v>
      </c>
      <c r="R69" t="s">
        <v>334</v>
      </c>
      <c r="S69">
        <v>35</v>
      </c>
      <c r="T69" t="s">
        <v>368</v>
      </c>
      <c r="U69" t="s">
        <v>394</v>
      </c>
      <c r="V69" s="1">
        <v>41122</v>
      </c>
      <c r="W69">
        <v>4170.5</v>
      </c>
      <c r="X69">
        <v>8</v>
      </c>
      <c r="Z69" s="4">
        <f t="shared" ca="1" si="2"/>
        <v>60</v>
      </c>
    </row>
    <row r="70" spans="1:26" hidden="1" x14ac:dyDescent="0.25">
      <c r="A70">
        <v>2094</v>
      </c>
      <c r="B70" t="s">
        <v>131</v>
      </c>
      <c r="C70" t="s">
        <v>142</v>
      </c>
      <c r="D70" s="1">
        <v>23367</v>
      </c>
      <c r="E70" s="1">
        <v>33222</v>
      </c>
      <c r="H70" t="s">
        <v>143</v>
      </c>
      <c r="I70">
        <v>43000</v>
      </c>
      <c r="J70" t="s">
        <v>395</v>
      </c>
      <c r="K70" t="s">
        <v>144</v>
      </c>
      <c r="L70" t="s">
        <v>361</v>
      </c>
      <c r="M70" t="s">
        <v>339</v>
      </c>
      <c r="N70" t="s">
        <v>343</v>
      </c>
      <c r="O70">
        <v>3</v>
      </c>
      <c r="P70">
        <v>4</v>
      </c>
      <c r="R70" t="s">
        <v>334</v>
      </c>
      <c r="S70">
        <v>35</v>
      </c>
      <c r="T70" t="s">
        <v>371</v>
      </c>
      <c r="U70" t="s">
        <v>385</v>
      </c>
      <c r="V70" s="1">
        <v>41015</v>
      </c>
      <c r="W70">
        <v>3658</v>
      </c>
      <c r="X70">
        <v>10</v>
      </c>
      <c r="Y70">
        <v>166</v>
      </c>
      <c r="Z70" s="4">
        <f t="shared" ca="1" si="2"/>
        <v>49</v>
      </c>
    </row>
    <row r="71" spans="1:26" hidden="1" x14ac:dyDescent="0.25">
      <c r="A71">
        <v>2114</v>
      </c>
      <c r="B71" t="s">
        <v>32</v>
      </c>
      <c r="C71" t="s">
        <v>145</v>
      </c>
      <c r="D71" s="1">
        <v>22417</v>
      </c>
      <c r="E71" s="1">
        <v>37747</v>
      </c>
      <c r="H71" t="s">
        <v>38</v>
      </c>
      <c r="I71">
        <v>41000</v>
      </c>
      <c r="J71" t="s">
        <v>356</v>
      </c>
      <c r="K71" t="s">
        <v>39</v>
      </c>
      <c r="L71" t="s">
        <v>342</v>
      </c>
      <c r="M71" t="s">
        <v>339</v>
      </c>
      <c r="N71" t="s">
        <v>343</v>
      </c>
      <c r="O71">
        <v>1</v>
      </c>
      <c r="P71">
        <v>5</v>
      </c>
      <c r="R71" t="s">
        <v>334</v>
      </c>
      <c r="S71">
        <v>35</v>
      </c>
      <c r="T71" t="s">
        <v>362</v>
      </c>
      <c r="U71" t="s">
        <v>336</v>
      </c>
      <c r="W71">
        <v>3000</v>
      </c>
      <c r="X71">
        <v>12</v>
      </c>
      <c r="Z71" s="4">
        <f t="shared" ca="1" si="2"/>
        <v>51</v>
      </c>
    </row>
    <row r="72" spans="1:26" hidden="1" x14ac:dyDescent="0.25">
      <c r="A72">
        <v>2115</v>
      </c>
      <c r="B72" t="s">
        <v>104</v>
      </c>
      <c r="C72" t="s">
        <v>146</v>
      </c>
      <c r="D72" s="1">
        <v>25640</v>
      </c>
      <c r="E72" s="1">
        <v>40611</v>
      </c>
      <c r="H72" t="s">
        <v>38</v>
      </c>
      <c r="I72">
        <v>41000</v>
      </c>
      <c r="J72" t="s">
        <v>356</v>
      </c>
      <c r="K72" t="s">
        <v>39</v>
      </c>
      <c r="L72" t="s">
        <v>364</v>
      </c>
      <c r="M72" t="s">
        <v>339</v>
      </c>
      <c r="N72" t="s">
        <v>343</v>
      </c>
      <c r="O72">
        <v>5</v>
      </c>
      <c r="P72">
        <v>5</v>
      </c>
      <c r="R72" t="s">
        <v>334</v>
      </c>
      <c r="S72">
        <v>35</v>
      </c>
      <c r="T72" t="s">
        <v>371</v>
      </c>
      <c r="U72" t="s">
        <v>385</v>
      </c>
      <c r="V72" s="1">
        <v>40802</v>
      </c>
      <c r="W72">
        <v>3658</v>
      </c>
      <c r="X72">
        <v>10</v>
      </c>
      <c r="Z72" s="4">
        <f t="shared" ca="1" si="2"/>
        <v>42</v>
      </c>
    </row>
    <row r="73" spans="1:26" hidden="1" x14ac:dyDescent="0.25">
      <c r="A73">
        <v>2117</v>
      </c>
      <c r="B73" t="s">
        <v>147</v>
      </c>
      <c r="C73" t="s">
        <v>148</v>
      </c>
      <c r="D73" s="1">
        <v>24268</v>
      </c>
      <c r="E73" s="1">
        <v>36313</v>
      </c>
      <c r="H73" t="s">
        <v>38</v>
      </c>
      <c r="I73">
        <v>41000</v>
      </c>
      <c r="J73" t="s">
        <v>356</v>
      </c>
      <c r="K73" t="s">
        <v>39</v>
      </c>
      <c r="L73" t="s">
        <v>342</v>
      </c>
      <c r="M73" t="s">
        <v>339</v>
      </c>
      <c r="N73" t="s">
        <v>343</v>
      </c>
      <c r="O73">
        <v>1</v>
      </c>
      <c r="P73">
        <v>5</v>
      </c>
      <c r="R73" t="s">
        <v>334</v>
      </c>
      <c r="S73">
        <v>35</v>
      </c>
      <c r="T73" t="s">
        <v>384</v>
      </c>
      <c r="U73" t="s">
        <v>336</v>
      </c>
      <c r="W73">
        <v>2141.5</v>
      </c>
      <c r="X73">
        <v>12</v>
      </c>
      <c r="Z73" s="4">
        <f t="shared" ca="1" si="2"/>
        <v>46</v>
      </c>
    </row>
    <row r="74" spans="1:26" x14ac:dyDescent="0.25">
      <c r="A74">
        <v>2123</v>
      </c>
      <c r="B74" t="s">
        <v>149</v>
      </c>
      <c r="C74" t="s">
        <v>150</v>
      </c>
      <c r="D74" s="1">
        <v>18004</v>
      </c>
      <c r="E74" s="1">
        <v>32606</v>
      </c>
      <c r="H74" t="s">
        <v>38</v>
      </c>
      <c r="I74">
        <v>41000</v>
      </c>
      <c r="J74" t="s">
        <v>356</v>
      </c>
      <c r="K74" t="s">
        <v>39</v>
      </c>
      <c r="L74" t="s">
        <v>390</v>
      </c>
      <c r="M74" t="s">
        <v>332</v>
      </c>
      <c r="N74" t="s">
        <v>343</v>
      </c>
      <c r="O74">
        <v>5</v>
      </c>
      <c r="P74">
        <v>3</v>
      </c>
      <c r="Q74">
        <v>50</v>
      </c>
      <c r="R74" t="s">
        <v>334</v>
      </c>
      <c r="S74">
        <v>35</v>
      </c>
      <c r="T74" t="s">
        <v>374</v>
      </c>
      <c r="U74" t="s">
        <v>336</v>
      </c>
      <c r="W74">
        <v>1982.5</v>
      </c>
      <c r="X74">
        <v>8</v>
      </c>
      <c r="Y74">
        <v>117</v>
      </c>
      <c r="Z74" s="4">
        <f t="shared" ca="1" si="2"/>
        <v>63</v>
      </c>
    </row>
    <row r="75" spans="1:26" hidden="1" x14ac:dyDescent="0.25">
      <c r="A75">
        <v>2145</v>
      </c>
      <c r="B75" t="s">
        <v>57</v>
      </c>
      <c r="C75" t="s">
        <v>151</v>
      </c>
      <c r="D75" s="1">
        <v>23057</v>
      </c>
      <c r="E75" s="1">
        <v>31087</v>
      </c>
      <c r="H75" t="s">
        <v>127</v>
      </c>
      <c r="I75">
        <v>26000</v>
      </c>
      <c r="J75" t="s">
        <v>391</v>
      </c>
      <c r="K75" t="s">
        <v>128</v>
      </c>
      <c r="L75" t="s">
        <v>389</v>
      </c>
      <c r="M75" t="s">
        <v>332</v>
      </c>
      <c r="N75" t="s">
        <v>333</v>
      </c>
      <c r="O75">
        <v>0</v>
      </c>
      <c r="P75">
        <v>1</v>
      </c>
      <c r="R75" t="s">
        <v>334</v>
      </c>
      <c r="S75">
        <v>35</v>
      </c>
      <c r="T75" t="s">
        <v>335</v>
      </c>
      <c r="U75" t="s">
        <v>336</v>
      </c>
      <c r="W75">
        <v>2435</v>
      </c>
      <c r="X75">
        <v>12</v>
      </c>
      <c r="Z75" s="4">
        <f t="shared" ca="1" si="2"/>
        <v>49</v>
      </c>
    </row>
    <row r="76" spans="1:26" hidden="1" x14ac:dyDescent="0.25">
      <c r="A76">
        <v>2152</v>
      </c>
      <c r="B76" t="s">
        <v>152</v>
      </c>
      <c r="C76" t="s">
        <v>153</v>
      </c>
      <c r="D76" s="1">
        <v>24416</v>
      </c>
      <c r="E76" s="1">
        <v>35001</v>
      </c>
      <c r="H76" t="s">
        <v>127</v>
      </c>
      <c r="I76">
        <v>26000</v>
      </c>
      <c r="J76" t="s">
        <v>391</v>
      </c>
      <c r="K76" t="s">
        <v>128</v>
      </c>
      <c r="L76" t="s">
        <v>389</v>
      </c>
      <c r="M76" t="s">
        <v>339</v>
      </c>
      <c r="N76" t="s">
        <v>343</v>
      </c>
      <c r="O76">
        <v>3</v>
      </c>
      <c r="P76">
        <v>5</v>
      </c>
      <c r="R76" t="s">
        <v>334</v>
      </c>
      <c r="S76">
        <v>35</v>
      </c>
      <c r="T76" t="s">
        <v>383</v>
      </c>
      <c r="U76" t="s">
        <v>336</v>
      </c>
      <c r="W76">
        <v>2676</v>
      </c>
      <c r="X76">
        <v>10</v>
      </c>
      <c r="Z76" s="4">
        <f t="shared" ca="1" si="2"/>
        <v>46</v>
      </c>
    </row>
    <row r="77" spans="1:26" hidden="1" x14ac:dyDescent="0.25">
      <c r="A77">
        <v>2197</v>
      </c>
      <c r="B77" t="s">
        <v>12</v>
      </c>
      <c r="C77" t="s">
        <v>154</v>
      </c>
      <c r="D77" s="1">
        <v>23136</v>
      </c>
      <c r="E77" s="1">
        <v>32627</v>
      </c>
      <c r="H77" t="s">
        <v>38</v>
      </c>
      <c r="I77">
        <v>41000</v>
      </c>
      <c r="J77" t="s">
        <v>356</v>
      </c>
      <c r="K77" t="s">
        <v>39</v>
      </c>
      <c r="L77" t="s">
        <v>390</v>
      </c>
      <c r="M77" t="s">
        <v>339</v>
      </c>
      <c r="N77" t="s">
        <v>333</v>
      </c>
      <c r="O77">
        <v>0</v>
      </c>
      <c r="P77">
        <v>1</v>
      </c>
      <c r="R77" t="s">
        <v>334</v>
      </c>
      <c r="S77">
        <v>35</v>
      </c>
      <c r="T77" t="s">
        <v>340</v>
      </c>
      <c r="U77" t="s">
        <v>336</v>
      </c>
      <c r="W77">
        <v>2023.5</v>
      </c>
      <c r="X77">
        <v>11</v>
      </c>
      <c r="Z77" s="4">
        <f t="shared" ca="1" si="2"/>
        <v>49</v>
      </c>
    </row>
    <row r="78" spans="1:26" hidden="1" x14ac:dyDescent="0.25">
      <c r="A78">
        <v>2203</v>
      </c>
      <c r="B78" t="s">
        <v>155</v>
      </c>
      <c r="C78" t="s">
        <v>156</v>
      </c>
      <c r="D78" s="1">
        <v>19692</v>
      </c>
      <c r="E78" s="1">
        <v>33927</v>
      </c>
      <c r="H78" t="s">
        <v>38</v>
      </c>
      <c r="I78">
        <v>41000</v>
      </c>
      <c r="J78" t="s">
        <v>356</v>
      </c>
      <c r="K78" t="s">
        <v>39</v>
      </c>
      <c r="L78" t="s">
        <v>342</v>
      </c>
      <c r="M78" t="s">
        <v>339</v>
      </c>
      <c r="N78" t="s">
        <v>333</v>
      </c>
      <c r="O78">
        <v>0</v>
      </c>
      <c r="P78">
        <v>1</v>
      </c>
      <c r="R78" t="s">
        <v>334</v>
      </c>
      <c r="S78">
        <v>35</v>
      </c>
      <c r="T78" t="s">
        <v>362</v>
      </c>
      <c r="U78" t="s">
        <v>336</v>
      </c>
      <c r="W78">
        <v>3000</v>
      </c>
      <c r="X78">
        <v>9</v>
      </c>
      <c r="Y78">
        <v>258</v>
      </c>
      <c r="Z78" s="4">
        <f t="shared" ca="1" si="2"/>
        <v>59</v>
      </c>
    </row>
    <row r="79" spans="1:26" hidden="1" x14ac:dyDescent="0.25">
      <c r="A79">
        <v>2209</v>
      </c>
      <c r="B79" t="s">
        <v>157</v>
      </c>
      <c r="C79" t="s">
        <v>158</v>
      </c>
      <c r="D79" s="1">
        <v>23172</v>
      </c>
      <c r="E79" s="1">
        <v>38502</v>
      </c>
      <c r="H79" t="s">
        <v>127</v>
      </c>
      <c r="I79">
        <v>26000</v>
      </c>
      <c r="J79" t="s">
        <v>391</v>
      </c>
      <c r="K79" t="s">
        <v>128</v>
      </c>
      <c r="L79" t="s">
        <v>389</v>
      </c>
      <c r="M79" t="s">
        <v>332</v>
      </c>
      <c r="N79" t="s">
        <v>333</v>
      </c>
      <c r="O79">
        <v>1</v>
      </c>
      <c r="P79">
        <v>1</v>
      </c>
      <c r="Q79">
        <v>50</v>
      </c>
      <c r="R79" t="s">
        <v>334</v>
      </c>
      <c r="S79">
        <v>35</v>
      </c>
      <c r="T79" t="s">
        <v>384</v>
      </c>
      <c r="U79" t="s">
        <v>336</v>
      </c>
      <c r="W79">
        <v>2141.5</v>
      </c>
      <c r="X79">
        <v>10</v>
      </c>
      <c r="Z79" s="4">
        <f t="shared" ca="1" si="2"/>
        <v>49</v>
      </c>
    </row>
    <row r="80" spans="1:26" hidden="1" x14ac:dyDescent="0.25">
      <c r="A80">
        <v>2219</v>
      </c>
      <c r="B80" t="s">
        <v>147</v>
      </c>
      <c r="C80" t="s">
        <v>159</v>
      </c>
      <c r="D80" s="1">
        <v>24497</v>
      </c>
      <c r="E80" s="1">
        <v>33622</v>
      </c>
      <c r="H80" t="s">
        <v>14</v>
      </c>
      <c r="I80">
        <v>25000</v>
      </c>
      <c r="J80" t="s">
        <v>337</v>
      </c>
      <c r="K80" t="s">
        <v>15</v>
      </c>
      <c r="L80" t="s">
        <v>345</v>
      </c>
      <c r="M80" t="s">
        <v>339</v>
      </c>
      <c r="N80" t="s">
        <v>343</v>
      </c>
      <c r="O80">
        <v>1</v>
      </c>
      <c r="P80">
        <v>5</v>
      </c>
      <c r="R80" t="s">
        <v>334</v>
      </c>
      <c r="S80">
        <v>35</v>
      </c>
      <c r="T80" t="s">
        <v>381</v>
      </c>
      <c r="U80" t="s">
        <v>336</v>
      </c>
      <c r="W80">
        <v>1929.5</v>
      </c>
      <c r="X80">
        <v>9</v>
      </c>
      <c r="Y80">
        <v>295</v>
      </c>
      <c r="Z80" s="4">
        <f t="shared" ca="1" si="2"/>
        <v>45</v>
      </c>
    </row>
    <row r="81" spans="1:26" hidden="1" x14ac:dyDescent="0.25">
      <c r="A81">
        <v>2234</v>
      </c>
      <c r="B81" t="s">
        <v>104</v>
      </c>
      <c r="C81" t="s">
        <v>160</v>
      </c>
      <c r="D81" s="1">
        <v>23495</v>
      </c>
      <c r="E81" s="1">
        <v>34445</v>
      </c>
      <c r="H81" t="s">
        <v>26</v>
      </c>
      <c r="I81">
        <v>22020</v>
      </c>
      <c r="J81" t="s">
        <v>346</v>
      </c>
      <c r="K81" t="s">
        <v>27</v>
      </c>
      <c r="L81" t="s">
        <v>347</v>
      </c>
      <c r="M81" t="s">
        <v>339</v>
      </c>
      <c r="N81" t="s">
        <v>343</v>
      </c>
      <c r="O81">
        <v>0</v>
      </c>
      <c r="P81">
        <v>3</v>
      </c>
      <c r="R81" t="s">
        <v>334</v>
      </c>
      <c r="S81">
        <v>35</v>
      </c>
      <c r="T81" t="s">
        <v>348</v>
      </c>
      <c r="U81" t="s">
        <v>336</v>
      </c>
      <c r="W81">
        <v>1952.5</v>
      </c>
      <c r="X81">
        <v>8</v>
      </c>
      <c r="Y81">
        <v>203</v>
      </c>
      <c r="Z81" s="4">
        <f t="shared" ca="1" si="2"/>
        <v>48</v>
      </c>
    </row>
    <row r="82" spans="1:26" hidden="1" x14ac:dyDescent="0.25">
      <c r="A82">
        <v>2239</v>
      </c>
      <c r="B82" t="s">
        <v>36</v>
      </c>
      <c r="C82" t="s">
        <v>161</v>
      </c>
      <c r="D82" s="1">
        <v>23383</v>
      </c>
      <c r="E82" s="1">
        <v>37253</v>
      </c>
      <c r="H82" t="s">
        <v>26</v>
      </c>
      <c r="I82">
        <v>22030</v>
      </c>
      <c r="J82" t="s">
        <v>396</v>
      </c>
      <c r="K82" t="s">
        <v>27</v>
      </c>
      <c r="L82" t="s">
        <v>345</v>
      </c>
      <c r="M82" t="s">
        <v>339</v>
      </c>
      <c r="N82" t="s">
        <v>343</v>
      </c>
      <c r="O82">
        <v>2</v>
      </c>
      <c r="P82">
        <v>5</v>
      </c>
      <c r="R82" t="s">
        <v>334</v>
      </c>
      <c r="S82">
        <v>35</v>
      </c>
      <c r="T82" t="s">
        <v>371</v>
      </c>
      <c r="U82" t="s">
        <v>372</v>
      </c>
      <c r="W82">
        <v>4064</v>
      </c>
      <c r="X82">
        <v>10</v>
      </c>
      <c r="Z82" s="4">
        <f t="shared" ca="1" si="2"/>
        <v>48</v>
      </c>
    </row>
    <row r="83" spans="1:26" hidden="1" x14ac:dyDescent="0.25">
      <c r="A83">
        <v>2269</v>
      </c>
      <c r="B83" t="s">
        <v>77</v>
      </c>
      <c r="C83" t="s">
        <v>162</v>
      </c>
      <c r="D83" s="1">
        <v>27200</v>
      </c>
      <c r="E83" s="1">
        <v>38880</v>
      </c>
      <c r="H83" t="s">
        <v>127</v>
      </c>
      <c r="I83">
        <v>26000</v>
      </c>
      <c r="J83" t="s">
        <v>391</v>
      </c>
      <c r="K83" t="s">
        <v>128</v>
      </c>
      <c r="L83" t="s">
        <v>389</v>
      </c>
      <c r="M83" t="s">
        <v>332</v>
      </c>
      <c r="N83" t="s">
        <v>343</v>
      </c>
      <c r="O83">
        <v>1</v>
      </c>
      <c r="P83">
        <v>5</v>
      </c>
      <c r="R83" t="s">
        <v>334</v>
      </c>
      <c r="S83">
        <v>35</v>
      </c>
      <c r="T83" t="s">
        <v>384</v>
      </c>
      <c r="U83" t="s">
        <v>336</v>
      </c>
      <c r="W83">
        <v>2141.5</v>
      </c>
      <c r="X83">
        <v>10</v>
      </c>
      <c r="Z83" s="4">
        <f t="shared" ca="1" si="2"/>
        <v>38</v>
      </c>
    </row>
    <row r="84" spans="1:26" hidden="1" x14ac:dyDescent="0.25">
      <c r="A84">
        <v>2271</v>
      </c>
      <c r="B84" t="s">
        <v>163</v>
      </c>
      <c r="C84" t="s">
        <v>164</v>
      </c>
      <c r="D84" s="1">
        <v>22530</v>
      </c>
      <c r="E84" s="1">
        <v>36405</v>
      </c>
      <c r="H84" t="s">
        <v>143</v>
      </c>
      <c r="I84">
        <v>43000</v>
      </c>
      <c r="J84" t="s">
        <v>395</v>
      </c>
      <c r="K84" t="s">
        <v>144</v>
      </c>
      <c r="L84" t="s">
        <v>342</v>
      </c>
      <c r="M84" t="s">
        <v>339</v>
      </c>
      <c r="N84" t="s">
        <v>343</v>
      </c>
      <c r="O84">
        <v>2</v>
      </c>
      <c r="P84">
        <v>5</v>
      </c>
      <c r="R84" t="s">
        <v>334</v>
      </c>
      <c r="S84">
        <v>35</v>
      </c>
      <c r="T84" t="s">
        <v>348</v>
      </c>
      <c r="U84" t="s">
        <v>336</v>
      </c>
      <c r="W84">
        <v>1952.5</v>
      </c>
      <c r="X84">
        <v>11</v>
      </c>
      <c r="Z84" s="4">
        <f t="shared" ca="1" si="2"/>
        <v>51</v>
      </c>
    </row>
    <row r="85" spans="1:26" hidden="1" x14ac:dyDescent="0.25">
      <c r="A85">
        <v>2341</v>
      </c>
      <c r="B85" t="s">
        <v>165</v>
      </c>
      <c r="C85" t="s">
        <v>166</v>
      </c>
      <c r="D85" s="1">
        <v>22516</v>
      </c>
      <c r="E85" s="1">
        <v>34563</v>
      </c>
      <c r="H85" t="s">
        <v>30</v>
      </c>
      <c r="I85">
        <v>49000</v>
      </c>
      <c r="J85" t="s">
        <v>349</v>
      </c>
      <c r="K85" t="s">
        <v>31</v>
      </c>
      <c r="L85" t="s">
        <v>350</v>
      </c>
      <c r="M85" t="s">
        <v>339</v>
      </c>
      <c r="N85" t="s">
        <v>343</v>
      </c>
      <c r="O85">
        <v>4</v>
      </c>
      <c r="P85">
        <v>4</v>
      </c>
      <c r="Q85">
        <v>50</v>
      </c>
      <c r="R85" t="s">
        <v>334</v>
      </c>
      <c r="S85">
        <v>35</v>
      </c>
      <c r="T85" t="s">
        <v>374</v>
      </c>
      <c r="U85" t="s">
        <v>336</v>
      </c>
      <c r="W85">
        <v>1982.5</v>
      </c>
      <c r="X85">
        <v>8</v>
      </c>
      <c r="Y85">
        <v>64</v>
      </c>
      <c r="Z85" s="4">
        <f t="shared" ca="1" si="2"/>
        <v>51</v>
      </c>
    </row>
    <row r="86" spans="1:26" hidden="1" x14ac:dyDescent="0.25">
      <c r="A86">
        <v>2342</v>
      </c>
      <c r="B86" t="s">
        <v>167</v>
      </c>
      <c r="C86" t="s">
        <v>168</v>
      </c>
      <c r="D86" s="1">
        <v>25165</v>
      </c>
      <c r="E86" s="1">
        <v>40130</v>
      </c>
      <c r="H86" t="s">
        <v>127</v>
      </c>
      <c r="I86">
        <v>26000</v>
      </c>
      <c r="J86" t="s">
        <v>391</v>
      </c>
      <c r="K86" t="s">
        <v>128</v>
      </c>
      <c r="L86" t="s">
        <v>397</v>
      </c>
      <c r="M86" t="s">
        <v>339</v>
      </c>
      <c r="N86" t="s">
        <v>333</v>
      </c>
      <c r="O86">
        <v>0</v>
      </c>
      <c r="P86">
        <v>1</v>
      </c>
      <c r="R86" t="s">
        <v>334</v>
      </c>
      <c r="S86">
        <v>35</v>
      </c>
      <c r="T86" t="s">
        <v>374</v>
      </c>
      <c r="U86" t="s">
        <v>336</v>
      </c>
      <c r="W86">
        <v>1982.5</v>
      </c>
      <c r="X86">
        <v>11</v>
      </c>
      <c r="Z86" s="4">
        <f t="shared" ca="1" si="2"/>
        <v>44</v>
      </c>
    </row>
    <row r="87" spans="1:26" hidden="1" x14ac:dyDescent="0.25">
      <c r="A87">
        <v>2372</v>
      </c>
      <c r="B87" t="s">
        <v>169</v>
      </c>
      <c r="C87" t="s">
        <v>170</v>
      </c>
      <c r="D87" s="1">
        <v>23275</v>
      </c>
      <c r="E87" s="1">
        <v>32400</v>
      </c>
      <c r="H87" t="s">
        <v>127</v>
      </c>
      <c r="I87">
        <v>26000</v>
      </c>
      <c r="J87" t="s">
        <v>391</v>
      </c>
      <c r="K87" t="s">
        <v>128</v>
      </c>
      <c r="L87" t="s">
        <v>398</v>
      </c>
      <c r="M87" t="s">
        <v>332</v>
      </c>
      <c r="N87" t="s">
        <v>343</v>
      </c>
      <c r="O87">
        <v>2</v>
      </c>
      <c r="P87">
        <v>5</v>
      </c>
      <c r="R87" t="s">
        <v>334</v>
      </c>
      <c r="S87">
        <v>35</v>
      </c>
      <c r="T87" t="s">
        <v>368</v>
      </c>
      <c r="U87" t="s">
        <v>372</v>
      </c>
      <c r="W87">
        <v>4907.5</v>
      </c>
      <c r="X87">
        <v>12</v>
      </c>
      <c r="Z87" s="4">
        <f t="shared" ca="1" si="2"/>
        <v>49</v>
      </c>
    </row>
    <row r="88" spans="1:26" hidden="1" x14ac:dyDescent="0.25">
      <c r="A88">
        <v>2389</v>
      </c>
      <c r="B88" t="s">
        <v>104</v>
      </c>
      <c r="C88" t="s">
        <v>171</v>
      </c>
      <c r="D88" s="1">
        <v>27405</v>
      </c>
      <c r="E88" s="1">
        <v>35800</v>
      </c>
      <c r="H88" t="s">
        <v>38</v>
      </c>
      <c r="I88">
        <v>41000</v>
      </c>
      <c r="J88" t="s">
        <v>356</v>
      </c>
      <c r="K88" t="s">
        <v>39</v>
      </c>
      <c r="L88" t="s">
        <v>342</v>
      </c>
      <c r="M88" t="s">
        <v>339</v>
      </c>
      <c r="N88" t="s">
        <v>343</v>
      </c>
      <c r="O88">
        <v>3</v>
      </c>
      <c r="P88">
        <v>5</v>
      </c>
      <c r="R88" t="s">
        <v>334</v>
      </c>
      <c r="S88">
        <v>35</v>
      </c>
      <c r="T88" t="s">
        <v>384</v>
      </c>
      <c r="U88" t="s">
        <v>336</v>
      </c>
      <c r="W88">
        <v>2141.5</v>
      </c>
      <c r="X88">
        <v>9</v>
      </c>
      <c r="Z88" s="4">
        <f t="shared" ca="1" si="2"/>
        <v>37</v>
      </c>
    </row>
    <row r="89" spans="1:26" hidden="1" x14ac:dyDescent="0.25">
      <c r="A89">
        <v>2399</v>
      </c>
      <c r="B89" t="s">
        <v>155</v>
      </c>
      <c r="C89" t="s">
        <v>172</v>
      </c>
      <c r="D89" s="1">
        <v>25681</v>
      </c>
      <c r="E89" s="1">
        <v>36631</v>
      </c>
      <c r="H89" t="s">
        <v>127</v>
      </c>
      <c r="I89">
        <v>26000</v>
      </c>
      <c r="J89" t="s">
        <v>391</v>
      </c>
      <c r="K89" t="s">
        <v>128</v>
      </c>
      <c r="L89" t="s">
        <v>389</v>
      </c>
      <c r="M89" t="s">
        <v>339</v>
      </c>
      <c r="N89" t="s">
        <v>343</v>
      </c>
      <c r="O89">
        <v>3</v>
      </c>
      <c r="P89">
        <v>5</v>
      </c>
      <c r="R89" t="s">
        <v>334</v>
      </c>
      <c r="S89">
        <v>35</v>
      </c>
      <c r="T89" t="s">
        <v>335</v>
      </c>
      <c r="U89" t="s">
        <v>336</v>
      </c>
      <c r="W89">
        <v>2435</v>
      </c>
      <c r="X89">
        <v>9</v>
      </c>
      <c r="Z89" s="4">
        <f t="shared" ca="1" si="2"/>
        <v>42</v>
      </c>
    </row>
    <row r="90" spans="1:26" hidden="1" x14ac:dyDescent="0.25">
      <c r="A90">
        <v>2401</v>
      </c>
      <c r="B90" t="s">
        <v>112</v>
      </c>
      <c r="C90" t="s">
        <v>173</v>
      </c>
      <c r="D90" s="1">
        <v>23855</v>
      </c>
      <c r="E90" s="1">
        <v>38820</v>
      </c>
      <c r="H90" t="s">
        <v>30</v>
      </c>
      <c r="I90">
        <v>48000</v>
      </c>
      <c r="J90" t="s">
        <v>349</v>
      </c>
      <c r="K90" t="s">
        <v>74</v>
      </c>
      <c r="L90" t="s">
        <v>373</v>
      </c>
      <c r="M90" t="s">
        <v>339</v>
      </c>
      <c r="N90" t="s">
        <v>343</v>
      </c>
      <c r="O90">
        <v>1</v>
      </c>
      <c r="P90">
        <v>4</v>
      </c>
      <c r="R90" t="s">
        <v>334</v>
      </c>
      <c r="S90">
        <v>35</v>
      </c>
      <c r="T90" t="s">
        <v>365</v>
      </c>
      <c r="U90" t="s">
        <v>336</v>
      </c>
      <c r="W90">
        <v>1906.5</v>
      </c>
      <c r="X90">
        <v>11</v>
      </c>
      <c r="Y90">
        <v>56</v>
      </c>
      <c r="Z90" s="4">
        <f t="shared" ca="1" si="2"/>
        <v>47</v>
      </c>
    </row>
    <row r="91" spans="1:26" hidden="1" x14ac:dyDescent="0.25">
      <c r="A91">
        <v>2429</v>
      </c>
      <c r="B91" t="s">
        <v>174</v>
      </c>
      <c r="C91" t="s">
        <v>175</v>
      </c>
      <c r="D91" s="1">
        <v>27601</v>
      </c>
      <c r="E91" s="1">
        <v>37452</v>
      </c>
      <c r="F91" s="1">
        <v>41265</v>
      </c>
      <c r="H91" t="s">
        <v>127</v>
      </c>
      <c r="I91">
        <v>26000</v>
      </c>
      <c r="J91" t="s">
        <v>391</v>
      </c>
      <c r="K91" t="s">
        <v>128</v>
      </c>
      <c r="L91" t="s">
        <v>389</v>
      </c>
      <c r="M91" t="s">
        <v>332</v>
      </c>
      <c r="N91" t="s">
        <v>333</v>
      </c>
      <c r="O91">
        <v>0</v>
      </c>
      <c r="P91">
        <v>1</v>
      </c>
      <c r="R91" t="s">
        <v>334</v>
      </c>
      <c r="S91">
        <v>35</v>
      </c>
      <c r="T91" t="s">
        <v>383</v>
      </c>
      <c r="U91" t="s">
        <v>336</v>
      </c>
      <c r="W91">
        <v>2676</v>
      </c>
      <c r="X91">
        <v>11</v>
      </c>
      <c r="Y91">
        <v>223</v>
      </c>
      <c r="Z91" s="4">
        <f t="shared" ca="1" si="2"/>
        <v>37</v>
      </c>
    </row>
    <row r="92" spans="1:26" hidden="1" x14ac:dyDescent="0.25">
      <c r="A92">
        <v>2430</v>
      </c>
      <c r="B92" t="s">
        <v>176</v>
      </c>
      <c r="C92" t="s">
        <v>177</v>
      </c>
      <c r="D92" s="1">
        <v>23779</v>
      </c>
      <c r="E92" s="1">
        <v>34364</v>
      </c>
      <c r="H92" t="s">
        <v>127</v>
      </c>
      <c r="I92">
        <v>26000</v>
      </c>
      <c r="J92" t="s">
        <v>391</v>
      </c>
      <c r="K92" t="s">
        <v>128</v>
      </c>
      <c r="L92" t="s">
        <v>398</v>
      </c>
      <c r="M92" t="s">
        <v>339</v>
      </c>
      <c r="N92" t="s">
        <v>343</v>
      </c>
      <c r="O92">
        <v>5</v>
      </c>
      <c r="P92">
        <v>4</v>
      </c>
      <c r="R92" t="s">
        <v>334</v>
      </c>
      <c r="S92">
        <v>35</v>
      </c>
      <c r="T92" t="s">
        <v>340</v>
      </c>
      <c r="U92" t="s">
        <v>336</v>
      </c>
      <c r="W92">
        <v>2023.5</v>
      </c>
      <c r="X92">
        <v>9</v>
      </c>
      <c r="Z92" s="4">
        <f t="shared" ca="1" si="2"/>
        <v>47</v>
      </c>
    </row>
    <row r="93" spans="1:26" hidden="1" x14ac:dyDescent="0.25">
      <c r="A93">
        <v>2444</v>
      </c>
      <c r="B93" t="s">
        <v>24</v>
      </c>
      <c r="C93" t="s">
        <v>178</v>
      </c>
      <c r="D93" s="1">
        <v>26547</v>
      </c>
      <c r="E93" s="1">
        <v>35303</v>
      </c>
      <c r="H93" t="s">
        <v>127</v>
      </c>
      <c r="I93">
        <v>26000</v>
      </c>
      <c r="J93" t="s">
        <v>391</v>
      </c>
      <c r="K93" t="s">
        <v>128</v>
      </c>
      <c r="L93" t="s">
        <v>398</v>
      </c>
      <c r="M93" t="s">
        <v>339</v>
      </c>
      <c r="N93" t="s">
        <v>343</v>
      </c>
      <c r="O93">
        <v>4</v>
      </c>
      <c r="P93">
        <v>3</v>
      </c>
      <c r="R93" t="s">
        <v>334</v>
      </c>
      <c r="S93">
        <v>35</v>
      </c>
      <c r="T93" t="s">
        <v>374</v>
      </c>
      <c r="U93" t="s">
        <v>336</v>
      </c>
      <c r="W93">
        <v>1982.5</v>
      </c>
      <c r="X93">
        <v>9</v>
      </c>
      <c r="Y93">
        <v>208</v>
      </c>
      <c r="Z93" s="4">
        <f t="shared" ca="1" si="2"/>
        <v>40</v>
      </c>
    </row>
    <row r="94" spans="1:26" hidden="1" x14ac:dyDescent="0.25">
      <c r="A94">
        <v>2446</v>
      </c>
      <c r="B94" t="s">
        <v>179</v>
      </c>
      <c r="C94" t="s">
        <v>180</v>
      </c>
      <c r="D94" s="1">
        <v>34706</v>
      </c>
      <c r="E94" s="1">
        <v>40909</v>
      </c>
      <c r="H94" t="s">
        <v>34</v>
      </c>
      <c r="I94">
        <v>13200</v>
      </c>
      <c r="J94" t="s">
        <v>353</v>
      </c>
      <c r="K94" t="s">
        <v>35</v>
      </c>
      <c r="M94" t="s">
        <v>339</v>
      </c>
      <c r="N94" t="s">
        <v>343</v>
      </c>
      <c r="O94">
        <v>1</v>
      </c>
      <c r="P94">
        <v>3</v>
      </c>
      <c r="R94" t="s">
        <v>399</v>
      </c>
      <c r="S94">
        <v>35</v>
      </c>
      <c r="T94" t="s">
        <v>400</v>
      </c>
      <c r="U94" t="s">
        <v>401</v>
      </c>
      <c r="V94" s="1">
        <v>41122</v>
      </c>
      <c r="W94">
        <v>804.18</v>
      </c>
      <c r="Z94" s="4">
        <f t="shared" ca="1" si="2"/>
        <v>17</v>
      </c>
    </row>
    <row r="95" spans="1:26" hidden="1" x14ac:dyDescent="0.25">
      <c r="A95">
        <v>2449</v>
      </c>
      <c r="B95" t="s">
        <v>181</v>
      </c>
      <c r="C95" t="s">
        <v>182</v>
      </c>
      <c r="D95" s="1">
        <v>25906</v>
      </c>
      <c r="E95" s="1">
        <v>38316</v>
      </c>
      <c r="H95" t="s">
        <v>127</v>
      </c>
      <c r="I95">
        <v>26000</v>
      </c>
      <c r="J95" t="s">
        <v>391</v>
      </c>
      <c r="K95" t="s">
        <v>128</v>
      </c>
      <c r="L95" t="s">
        <v>389</v>
      </c>
      <c r="M95" t="s">
        <v>339</v>
      </c>
      <c r="N95" t="s">
        <v>343</v>
      </c>
      <c r="O95">
        <v>5</v>
      </c>
      <c r="P95">
        <v>5</v>
      </c>
      <c r="R95" t="s">
        <v>334</v>
      </c>
      <c r="S95">
        <v>35</v>
      </c>
      <c r="T95" t="s">
        <v>368</v>
      </c>
      <c r="U95" t="s">
        <v>372</v>
      </c>
      <c r="W95">
        <v>4907.5</v>
      </c>
      <c r="X95">
        <v>10</v>
      </c>
      <c r="Z95" s="4">
        <f t="shared" ca="1" si="2"/>
        <v>42</v>
      </c>
    </row>
    <row r="96" spans="1:26" hidden="1" x14ac:dyDescent="0.25">
      <c r="A96">
        <v>2452</v>
      </c>
      <c r="B96" t="s">
        <v>183</v>
      </c>
      <c r="C96" t="s">
        <v>184</v>
      </c>
      <c r="D96" s="1">
        <v>27800</v>
      </c>
      <c r="E96" s="1">
        <v>36191</v>
      </c>
      <c r="H96" t="s">
        <v>38</v>
      </c>
      <c r="I96">
        <v>41000</v>
      </c>
      <c r="J96" t="s">
        <v>356</v>
      </c>
      <c r="K96" t="s">
        <v>39</v>
      </c>
      <c r="L96" t="s">
        <v>342</v>
      </c>
      <c r="M96" t="s">
        <v>339</v>
      </c>
      <c r="N96" t="s">
        <v>343</v>
      </c>
      <c r="O96">
        <v>0</v>
      </c>
      <c r="P96">
        <v>3</v>
      </c>
      <c r="R96" t="s">
        <v>334</v>
      </c>
      <c r="S96">
        <v>40</v>
      </c>
      <c r="T96" t="s">
        <v>366</v>
      </c>
      <c r="U96" t="s">
        <v>336</v>
      </c>
      <c r="W96">
        <v>2076.5</v>
      </c>
      <c r="X96">
        <v>10</v>
      </c>
      <c r="Z96" s="4">
        <f t="shared" ca="1" si="2"/>
        <v>36</v>
      </c>
    </row>
    <row r="97" spans="1:26" hidden="1" x14ac:dyDescent="0.25">
      <c r="A97">
        <v>2461</v>
      </c>
      <c r="B97" t="s">
        <v>185</v>
      </c>
      <c r="C97" t="s">
        <v>186</v>
      </c>
      <c r="D97" s="1">
        <v>26273</v>
      </c>
      <c r="E97" s="1">
        <v>40878</v>
      </c>
      <c r="H97" t="s">
        <v>30</v>
      </c>
      <c r="I97">
        <v>48000</v>
      </c>
      <c r="J97" t="s">
        <v>349</v>
      </c>
      <c r="K97" t="s">
        <v>74</v>
      </c>
      <c r="L97" t="s">
        <v>373</v>
      </c>
      <c r="M97" t="s">
        <v>339</v>
      </c>
      <c r="N97" t="s">
        <v>343</v>
      </c>
      <c r="O97">
        <v>4</v>
      </c>
      <c r="P97">
        <v>4</v>
      </c>
      <c r="R97" t="s">
        <v>334</v>
      </c>
      <c r="S97">
        <v>35</v>
      </c>
      <c r="T97" t="s">
        <v>365</v>
      </c>
      <c r="U97" t="s">
        <v>336</v>
      </c>
      <c r="W97">
        <v>1906.5</v>
      </c>
      <c r="X97">
        <v>10</v>
      </c>
      <c r="Y97">
        <v>66</v>
      </c>
      <c r="Z97" s="4">
        <f t="shared" ca="1" si="2"/>
        <v>41</v>
      </c>
    </row>
    <row r="98" spans="1:26" hidden="1" x14ac:dyDescent="0.25">
      <c r="A98">
        <v>2462</v>
      </c>
      <c r="B98" t="s">
        <v>187</v>
      </c>
      <c r="C98" t="s">
        <v>188</v>
      </c>
      <c r="D98" s="1">
        <v>27887</v>
      </c>
      <c r="E98" s="1">
        <v>39202</v>
      </c>
      <c r="H98" t="s">
        <v>38</v>
      </c>
      <c r="I98">
        <v>41000</v>
      </c>
      <c r="J98" t="s">
        <v>356</v>
      </c>
      <c r="K98" t="s">
        <v>39</v>
      </c>
      <c r="L98" t="s">
        <v>342</v>
      </c>
      <c r="M98" t="s">
        <v>332</v>
      </c>
      <c r="N98" t="s">
        <v>343</v>
      </c>
      <c r="O98">
        <v>3</v>
      </c>
      <c r="P98">
        <v>3</v>
      </c>
      <c r="R98" t="s">
        <v>334</v>
      </c>
      <c r="S98">
        <v>35</v>
      </c>
      <c r="T98" t="s">
        <v>365</v>
      </c>
      <c r="U98" t="s">
        <v>336</v>
      </c>
      <c r="W98">
        <v>1906.5</v>
      </c>
      <c r="X98">
        <v>10</v>
      </c>
      <c r="Y98">
        <v>199</v>
      </c>
      <c r="Z98" s="4">
        <f t="shared" ca="1" si="2"/>
        <v>36</v>
      </c>
    </row>
    <row r="99" spans="1:26" hidden="1" x14ac:dyDescent="0.25">
      <c r="A99">
        <v>2477</v>
      </c>
      <c r="B99" t="s">
        <v>189</v>
      </c>
      <c r="C99" t="s">
        <v>190</v>
      </c>
      <c r="D99" s="1">
        <v>29531</v>
      </c>
      <c r="E99" s="1">
        <v>37557</v>
      </c>
      <c r="H99" t="s">
        <v>127</v>
      </c>
      <c r="I99">
        <v>26000</v>
      </c>
      <c r="J99" t="s">
        <v>391</v>
      </c>
      <c r="K99" t="s">
        <v>128</v>
      </c>
      <c r="L99" t="s">
        <v>389</v>
      </c>
      <c r="M99" t="s">
        <v>339</v>
      </c>
      <c r="N99" t="s">
        <v>343</v>
      </c>
      <c r="O99">
        <v>4</v>
      </c>
      <c r="P99">
        <v>3</v>
      </c>
      <c r="R99" t="s">
        <v>334</v>
      </c>
      <c r="S99">
        <v>35</v>
      </c>
      <c r="T99" t="s">
        <v>340</v>
      </c>
      <c r="U99" t="s">
        <v>336</v>
      </c>
      <c r="W99">
        <v>2023.5</v>
      </c>
      <c r="X99">
        <v>12</v>
      </c>
      <c r="Y99">
        <v>189</v>
      </c>
      <c r="Z99" s="4">
        <f t="shared" ca="1" si="2"/>
        <v>32</v>
      </c>
    </row>
    <row r="100" spans="1:26" hidden="1" x14ac:dyDescent="0.25">
      <c r="A100">
        <v>2492</v>
      </c>
      <c r="B100" t="s">
        <v>42</v>
      </c>
      <c r="C100" t="s">
        <v>190</v>
      </c>
      <c r="D100" s="1">
        <v>24222</v>
      </c>
      <c r="E100" s="1">
        <v>39552</v>
      </c>
      <c r="H100" t="s">
        <v>38</v>
      </c>
      <c r="I100">
        <v>41000</v>
      </c>
      <c r="J100" t="s">
        <v>356</v>
      </c>
      <c r="K100" t="s">
        <v>39</v>
      </c>
      <c r="L100" t="s">
        <v>342</v>
      </c>
      <c r="M100" t="s">
        <v>339</v>
      </c>
      <c r="N100" t="s">
        <v>343</v>
      </c>
      <c r="O100">
        <v>3</v>
      </c>
      <c r="P100">
        <v>4</v>
      </c>
      <c r="R100" t="s">
        <v>334</v>
      </c>
      <c r="S100">
        <v>35</v>
      </c>
      <c r="T100" t="s">
        <v>371</v>
      </c>
      <c r="U100" t="s">
        <v>372</v>
      </c>
      <c r="W100">
        <v>4064</v>
      </c>
      <c r="X100">
        <v>10</v>
      </c>
      <c r="Z100" s="4">
        <f t="shared" ref="Z100:Z131" ca="1" si="3">AktJahr-YEAR(D100)</f>
        <v>46</v>
      </c>
    </row>
    <row r="101" spans="1:26" hidden="1" x14ac:dyDescent="0.25">
      <c r="A101">
        <v>2506</v>
      </c>
      <c r="B101" t="s">
        <v>32</v>
      </c>
      <c r="C101" t="s">
        <v>191</v>
      </c>
      <c r="D101" s="1">
        <v>28427</v>
      </c>
      <c r="E101" s="1">
        <v>35727</v>
      </c>
      <c r="H101" t="s">
        <v>38</v>
      </c>
      <c r="I101">
        <v>41000</v>
      </c>
      <c r="J101" t="s">
        <v>356</v>
      </c>
      <c r="K101" t="s">
        <v>39</v>
      </c>
      <c r="L101" t="s">
        <v>364</v>
      </c>
      <c r="M101" t="s">
        <v>339</v>
      </c>
      <c r="N101" t="s">
        <v>343</v>
      </c>
      <c r="O101">
        <v>4</v>
      </c>
      <c r="P101">
        <v>3</v>
      </c>
      <c r="R101" t="s">
        <v>334</v>
      </c>
      <c r="S101">
        <v>35</v>
      </c>
      <c r="T101" t="s">
        <v>362</v>
      </c>
      <c r="U101" t="s">
        <v>336</v>
      </c>
      <c r="W101">
        <v>3000</v>
      </c>
      <c r="X101">
        <v>8</v>
      </c>
      <c r="Z101" s="4">
        <f t="shared" ca="1" si="3"/>
        <v>35</v>
      </c>
    </row>
    <row r="102" spans="1:26" hidden="1" x14ac:dyDescent="0.25">
      <c r="A102">
        <v>2522</v>
      </c>
      <c r="B102" t="s">
        <v>192</v>
      </c>
      <c r="C102" t="s">
        <v>193</v>
      </c>
      <c r="D102" s="1">
        <v>24494</v>
      </c>
      <c r="E102" s="1">
        <v>34714</v>
      </c>
      <c r="F102" s="1">
        <v>41234</v>
      </c>
      <c r="H102" t="s">
        <v>127</v>
      </c>
      <c r="I102">
        <v>26000</v>
      </c>
      <c r="J102" t="s">
        <v>391</v>
      </c>
      <c r="K102" t="s">
        <v>128</v>
      </c>
      <c r="L102" t="s">
        <v>402</v>
      </c>
      <c r="M102" t="s">
        <v>332</v>
      </c>
      <c r="N102" t="s">
        <v>333</v>
      </c>
      <c r="O102">
        <v>0</v>
      </c>
      <c r="P102">
        <v>1</v>
      </c>
      <c r="R102" t="s">
        <v>334</v>
      </c>
      <c r="S102">
        <v>35</v>
      </c>
      <c r="T102" t="s">
        <v>362</v>
      </c>
      <c r="U102" t="s">
        <v>336</v>
      </c>
      <c r="W102">
        <v>3000</v>
      </c>
      <c r="X102">
        <v>8</v>
      </c>
      <c r="Z102" s="4">
        <f t="shared" ca="1" si="3"/>
        <v>45</v>
      </c>
    </row>
    <row r="103" spans="1:26" hidden="1" x14ac:dyDescent="0.25">
      <c r="A103">
        <v>2528</v>
      </c>
      <c r="B103" t="s">
        <v>40</v>
      </c>
      <c r="C103" t="s">
        <v>194</v>
      </c>
      <c r="D103" s="1">
        <v>27272</v>
      </c>
      <c r="E103" s="1">
        <v>37127</v>
      </c>
      <c r="H103" t="s">
        <v>38</v>
      </c>
      <c r="I103">
        <v>41000</v>
      </c>
      <c r="J103" t="s">
        <v>356</v>
      </c>
      <c r="K103" t="s">
        <v>39</v>
      </c>
      <c r="L103" t="s">
        <v>390</v>
      </c>
      <c r="M103" t="s">
        <v>339</v>
      </c>
      <c r="N103" t="s">
        <v>343</v>
      </c>
      <c r="O103">
        <v>3</v>
      </c>
      <c r="P103">
        <v>4</v>
      </c>
      <c r="R103" t="s">
        <v>334</v>
      </c>
      <c r="S103">
        <v>40</v>
      </c>
      <c r="T103" t="s">
        <v>381</v>
      </c>
      <c r="U103" t="s">
        <v>336</v>
      </c>
      <c r="W103">
        <v>1929.5</v>
      </c>
      <c r="X103">
        <v>8</v>
      </c>
      <c r="Z103" s="4">
        <f t="shared" ca="1" si="3"/>
        <v>38</v>
      </c>
    </row>
    <row r="104" spans="1:26" hidden="1" x14ac:dyDescent="0.25">
      <c r="A104">
        <v>2531</v>
      </c>
      <c r="B104" t="s">
        <v>12</v>
      </c>
      <c r="C104" t="s">
        <v>195</v>
      </c>
      <c r="D104" s="1">
        <v>22703</v>
      </c>
      <c r="E104" s="1">
        <v>34018</v>
      </c>
      <c r="H104" t="s">
        <v>34</v>
      </c>
      <c r="I104">
        <v>13200</v>
      </c>
      <c r="J104" t="s">
        <v>353</v>
      </c>
      <c r="K104" t="s">
        <v>35</v>
      </c>
      <c r="L104" t="s">
        <v>375</v>
      </c>
      <c r="M104" t="s">
        <v>339</v>
      </c>
      <c r="N104" t="s">
        <v>343</v>
      </c>
      <c r="O104">
        <v>1</v>
      </c>
      <c r="P104">
        <v>3</v>
      </c>
      <c r="R104" t="s">
        <v>334</v>
      </c>
      <c r="S104">
        <v>35</v>
      </c>
      <c r="T104" t="s">
        <v>340</v>
      </c>
      <c r="U104" t="s">
        <v>336</v>
      </c>
      <c r="W104">
        <v>2023.5</v>
      </c>
      <c r="X104">
        <v>11</v>
      </c>
      <c r="Y104">
        <v>170</v>
      </c>
      <c r="Z104" s="4">
        <f t="shared" ca="1" si="3"/>
        <v>50</v>
      </c>
    </row>
    <row r="105" spans="1:26" hidden="1" x14ac:dyDescent="0.25">
      <c r="A105">
        <v>2532</v>
      </c>
      <c r="B105" t="s">
        <v>196</v>
      </c>
      <c r="C105" t="s">
        <v>197</v>
      </c>
      <c r="D105" s="1">
        <v>28574</v>
      </c>
      <c r="E105" s="1">
        <v>39524</v>
      </c>
      <c r="H105" t="s">
        <v>127</v>
      </c>
      <c r="I105">
        <v>26000</v>
      </c>
      <c r="J105" t="s">
        <v>391</v>
      </c>
      <c r="K105" t="s">
        <v>128</v>
      </c>
      <c r="L105" t="s">
        <v>398</v>
      </c>
      <c r="M105" t="s">
        <v>332</v>
      </c>
      <c r="N105" t="s">
        <v>343</v>
      </c>
      <c r="O105">
        <v>4</v>
      </c>
      <c r="P105">
        <v>4</v>
      </c>
      <c r="R105" t="s">
        <v>334</v>
      </c>
      <c r="S105">
        <v>35</v>
      </c>
      <c r="T105" t="s">
        <v>383</v>
      </c>
      <c r="U105" t="s">
        <v>336</v>
      </c>
      <c r="W105">
        <v>2676</v>
      </c>
      <c r="X105">
        <v>8</v>
      </c>
      <c r="Z105" s="4">
        <f t="shared" ca="1" si="3"/>
        <v>34</v>
      </c>
    </row>
    <row r="106" spans="1:26" hidden="1" x14ac:dyDescent="0.25">
      <c r="A106">
        <v>2535</v>
      </c>
      <c r="B106" t="s">
        <v>198</v>
      </c>
      <c r="C106" t="s">
        <v>199</v>
      </c>
      <c r="D106" s="1">
        <v>24554</v>
      </c>
      <c r="E106" s="1">
        <v>36964</v>
      </c>
      <c r="H106" t="s">
        <v>38</v>
      </c>
      <c r="I106">
        <v>41000</v>
      </c>
      <c r="J106" t="s">
        <v>356</v>
      </c>
      <c r="K106" t="s">
        <v>39</v>
      </c>
      <c r="L106" t="s">
        <v>380</v>
      </c>
      <c r="M106" t="s">
        <v>339</v>
      </c>
      <c r="N106" t="s">
        <v>343</v>
      </c>
      <c r="O106">
        <v>4</v>
      </c>
      <c r="P106">
        <v>5</v>
      </c>
      <c r="R106" t="s">
        <v>334</v>
      </c>
      <c r="S106">
        <v>35</v>
      </c>
      <c r="T106" t="s">
        <v>365</v>
      </c>
      <c r="U106" t="s">
        <v>336</v>
      </c>
      <c r="W106">
        <v>1906.5</v>
      </c>
      <c r="X106">
        <v>10</v>
      </c>
      <c r="Y106">
        <v>164</v>
      </c>
      <c r="Z106" s="4">
        <f t="shared" ca="1" si="3"/>
        <v>45</v>
      </c>
    </row>
    <row r="107" spans="1:26" hidden="1" x14ac:dyDescent="0.25">
      <c r="A107">
        <v>2539</v>
      </c>
      <c r="B107" t="s">
        <v>32</v>
      </c>
      <c r="C107" t="s">
        <v>200</v>
      </c>
      <c r="D107" s="1">
        <v>23634</v>
      </c>
      <c r="E107" s="1">
        <v>37139</v>
      </c>
      <c r="H107" t="s">
        <v>127</v>
      </c>
      <c r="I107">
        <v>26000</v>
      </c>
      <c r="J107" t="s">
        <v>391</v>
      </c>
      <c r="K107" t="s">
        <v>128</v>
      </c>
      <c r="L107" t="s">
        <v>403</v>
      </c>
      <c r="M107" t="s">
        <v>339</v>
      </c>
      <c r="N107" t="s">
        <v>343</v>
      </c>
      <c r="O107">
        <v>0</v>
      </c>
      <c r="P107">
        <v>4</v>
      </c>
      <c r="R107" t="s">
        <v>334</v>
      </c>
      <c r="S107">
        <v>35</v>
      </c>
      <c r="T107" t="s">
        <v>368</v>
      </c>
      <c r="U107" t="s">
        <v>372</v>
      </c>
      <c r="W107">
        <v>4907.5</v>
      </c>
      <c r="X107">
        <v>8</v>
      </c>
      <c r="Y107">
        <v>86</v>
      </c>
      <c r="Z107" s="4">
        <f t="shared" ca="1" si="3"/>
        <v>48</v>
      </c>
    </row>
    <row r="108" spans="1:26" hidden="1" x14ac:dyDescent="0.25">
      <c r="A108">
        <v>2541</v>
      </c>
      <c r="B108" t="s">
        <v>32</v>
      </c>
      <c r="C108" t="s">
        <v>201</v>
      </c>
      <c r="D108" s="1">
        <v>28746</v>
      </c>
      <c r="E108" s="1">
        <v>36046</v>
      </c>
      <c r="H108" t="s">
        <v>127</v>
      </c>
      <c r="I108">
        <v>26000</v>
      </c>
      <c r="J108" t="s">
        <v>391</v>
      </c>
      <c r="K108" t="s">
        <v>128</v>
      </c>
      <c r="L108" t="s">
        <v>389</v>
      </c>
      <c r="M108" t="s">
        <v>339</v>
      </c>
      <c r="N108" t="s">
        <v>343</v>
      </c>
      <c r="O108">
        <v>2</v>
      </c>
      <c r="P108">
        <v>3</v>
      </c>
      <c r="R108" t="s">
        <v>334</v>
      </c>
      <c r="S108">
        <v>35</v>
      </c>
      <c r="T108" t="s">
        <v>357</v>
      </c>
      <c r="U108" t="s">
        <v>336</v>
      </c>
      <c r="W108">
        <v>2252.5</v>
      </c>
      <c r="X108">
        <v>11</v>
      </c>
      <c r="Z108" s="4">
        <f t="shared" ca="1" si="3"/>
        <v>34</v>
      </c>
    </row>
    <row r="109" spans="1:26" hidden="1" x14ac:dyDescent="0.25">
      <c r="A109">
        <v>2545</v>
      </c>
      <c r="B109" t="s">
        <v>63</v>
      </c>
      <c r="C109" t="s">
        <v>202</v>
      </c>
      <c r="D109" s="1">
        <v>27881</v>
      </c>
      <c r="E109" s="1">
        <v>35911</v>
      </c>
      <c r="H109" t="s">
        <v>127</v>
      </c>
      <c r="I109">
        <v>26000</v>
      </c>
      <c r="J109" t="s">
        <v>391</v>
      </c>
      <c r="K109" t="s">
        <v>128</v>
      </c>
      <c r="L109" t="s">
        <v>403</v>
      </c>
      <c r="M109" t="s">
        <v>339</v>
      </c>
      <c r="N109" t="s">
        <v>343</v>
      </c>
      <c r="O109">
        <v>1</v>
      </c>
      <c r="P109">
        <v>5</v>
      </c>
      <c r="R109" t="s">
        <v>334</v>
      </c>
      <c r="S109">
        <v>35</v>
      </c>
      <c r="T109" t="s">
        <v>365</v>
      </c>
      <c r="U109" t="s">
        <v>336</v>
      </c>
      <c r="W109">
        <v>1906.5</v>
      </c>
      <c r="X109">
        <v>8</v>
      </c>
      <c r="Y109">
        <v>244</v>
      </c>
      <c r="Z109" s="4">
        <f t="shared" ca="1" si="3"/>
        <v>36</v>
      </c>
    </row>
    <row r="110" spans="1:26" hidden="1" x14ac:dyDescent="0.25">
      <c r="A110">
        <v>2550</v>
      </c>
      <c r="B110" t="s">
        <v>203</v>
      </c>
      <c r="C110" t="s">
        <v>204</v>
      </c>
      <c r="D110" s="1">
        <v>28952</v>
      </c>
      <c r="E110" s="1">
        <v>41001</v>
      </c>
      <c r="H110" t="s">
        <v>38</v>
      </c>
      <c r="I110">
        <v>41000</v>
      </c>
      <c r="J110" t="s">
        <v>356</v>
      </c>
      <c r="K110" t="s">
        <v>39</v>
      </c>
      <c r="L110" t="s">
        <v>342</v>
      </c>
      <c r="M110" t="s">
        <v>339</v>
      </c>
      <c r="N110" t="s">
        <v>343</v>
      </c>
      <c r="O110">
        <v>5</v>
      </c>
      <c r="P110">
        <v>5</v>
      </c>
      <c r="R110" t="s">
        <v>334</v>
      </c>
      <c r="S110">
        <v>35</v>
      </c>
      <c r="T110" t="s">
        <v>365</v>
      </c>
      <c r="U110" t="s">
        <v>336</v>
      </c>
      <c r="W110">
        <v>1906.5</v>
      </c>
      <c r="X110">
        <v>10</v>
      </c>
      <c r="Y110">
        <v>101</v>
      </c>
      <c r="Z110" s="4">
        <f t="shared" ca="1" si="3"/>
        <v>33</v>
      </c>
    </row>
    <row r="111" spans="1:26" hidden="1" x14ac:dyDescent="0.25">
      <c r="A111">
        <v>2551</v>
      </c>
      <c r="B111" t="s">
        <v>205</v>
      </c>
      <c r="C111" t="s">
        <v>206</v>
      </c>
      <c r="D111" s="1">
        <v>24777</v>
      </c>
      <c r="E111" s="1">
        <v>34999</v>
      </c>
      <c r="H111" t="s">
        <v>26</v>
      </c>
      <c r="I111">
        <v>22020</v>
      </c>
      <c r="J111" t="s">
        <v>346</v>
      </c>
      <c r="K111" t="s">
        <v>27</v>
      </c>
      <c r="L111" t="s">
        <v>345</v>
      </c>
      <c r="M111" t="s">
        <v>339</v>
      </c>
      <c r="N111" t="s">
        <v>343</v>
      </c>
      <c r="O111">
        <v>3</v>
      </c>
      <c r="P111">
        <v>4</v>
      </c>
      <c r="R111" t="s">
        <v>334</v>
      </c>
      <c r="S111">
        <v>35</v>
      </c>
      <c r="T111" t="s">
        <v>340</v>
      </c>
      <c r="U111" t="s">
        <v>336</v>
      </c>
      <c r="W111">
        <v>2023.5</v>
      </c>
      <c r="X111">
        <v>9</v>
      </c>
      <c r="Z111" s="4">
        <f t="shared" ca="1" si="3"/>
        <v>45</v>
      </c>
    </row>
    <row r="112" spans="1:26" hidden="1" x14ac:dyDescent="0.25">
      <c r="A112">
        <v>2560</v>
      </c>
      <c r="B112" t="s">
        <v>207</v>
      </c>
      <c r="C112" t="s">
        <v>208</v>
      </c>
      <c r="D112" s="1">
        <v>34471</v>
      </c>
      <c r="E112" s="1">
        <v>40892</v>
      </c>
      <c r="F112" s="1">
        <v>41338</v>
      </c>
      <c r="H112" t="s">
        <v>34</v>
      </c>
      <c r="I112">
        <v>13200</v>
      </c>
      <c r="J112" t="s">
        <v>353</v>
      </c>
      <c r="K112" t="s">
        <v>35</v>
      </c>
      <c r="M112" t="s">
        <v>332</v>
      </c>
      <c r="N112" t="s">
        <v>343</v>
      </c>
      <c r="O112">
        <v>1</v>
      </c>
      <c r="P112">
        <v>5</v>
      </c>
      <c r="R112" t="s">
        <v>399</v>
      </c>
      <c r="S112">
        <v>35</v>
      </c>
      <c r="T112" t="s">
        <v>400</v>
      </c>
      <c r="U112" t="s">
        <v>404</v>
      </c>
      <c r="V112" s="1">
        <v>40756</v>
      </c>
      <c r="W112">
        <v>860.84</v>
      </c>
      <c r="Z112" s="4">
        <f t="shared" ca="1" si="3"/>
        <v>18</v>
      </c>
    </row>
    <row r="113" spans="1:26" hidden="1" x14ac:dyDescent="0.25">
      <c r="A113">
        <v>2564</v>
      </c>
      <c r="B113" t="s">
        <v>12</v>
      </c>
      <c r="C113" t="s">
        <v>209</v>
      </c>
      <c r="D113" s="1">
        <v>27907</v>
      </c>
      <c r="E113" s="1">
        <v>39952</v>
      </c>
      <c r="H113" t="s">
        <v>127</v>
      </c>
      <c r="I113">
        <v>26000</v>
      </c>
      <c r="J113" t="s">
        <v>391</v>
      </c>
      <c r="K113" t="s">
        <v>128</v>
      </c>
      <c r="L113" t="s">
        <v>389</v>
      </c>
      <c r="M113" t="s">
        <v>339</v>
      </c>
      <c r="N113" t="s">
        <v>343</v>
      </c>
      <c r="O113">
        <v>0</v>
      </c>
      <c r="P113">
        <v>5</v>
      </c>
      <c r="R113" t="s">
        <v>334</v>
      </c>
      <c r="S113">
        <v>35</v>
      </c>
      <c r="T113" t="s">
        <v>335</v>
      </c>
      <c r="U113" t="s">
        <v>336</v>
      </c>
      <c r="W113">
        <v>2435</v>
      </c>
      <c r="X113">
        <v>12</v>
      </c>
      <c r="Z113" s="4">
        <f t="shared" ca="1" si="3"/>
        <v>36</v>
      </c>
    </row>
    <row r="114" spans="1:26" hidden="1" x14ac:dyDescent="0.25">
      <c r="A114">
        <v>2567</v>
      </c>
      <c r="B114" t="s">
        <v>112</v>
      </c>
      <c r="C114" t="s">
        <v>210</v>
      </c>
      <c r="D114" s="1">
        <v>28647</v>
      </c>
      <c r="E114" s="1">
        <v>37772</v>
      </c>
      <c r="H114" t="s">
        <v>127</v>
      </c>
      <c r="I114">
        <v>26000</v>
      </c>
      <c r="J114" t="s">
        <v>391</v>
      </c>
      <c r="K114" t="s">
        <v>128</v>
      </c>
      <c r="L114" t="s">
        <v>398</v>
      </c>
      <c r="M114" t="s">
        <v>339</v>
      </c>
      <c r="N114" t="s">
        <v>343</v>
      </c>
      <c r="O114">
        <v>4</v>
      </c>
      <c r="P114">
        <v>4</v>
      </c>
      <c r="R114" t="s">
        <v>334</v>
      </c>
      <c r="S114">
        <v>35</v>
      </c>
      <c r="T114" t="s">
        <v>374</v>
      </c>
      <c r="U114" t="s">
        <v>336</v>
      </c>
      <c r="W114">
        <v>1982.5</v>
      </c>
      <c r="X114">
        <v>11</v>
      </c>
      <c r="Z114" s="4">
        <f t="shared" ca="1" si="3"/>
        <v>34</v>
      </c>
    </row>
    <row r="115" spans="1:26" hidden="1" x14ac:dyDescent="0.25">
      <c r="A115">
        <v>2570</v>
      </c>
      <c r="B115" t="s">
        <v>12</v>
      </c>
      <c r="C115" t="s">
        <v>210</v>
      </c>
      <c r="D115" s="1">
        <v>27571</v>
      </c>
      <c r="E115" s="1">
        <v>38521</v>
      </c>
      <c r="H115" t="s">
        <v>127</v>
      </c>
      <c r="I115">
        <v>26000</v>
      </c>
      <c r="J115" t="s">
        <v>391</v>
      </c>
      <c r="K115" t="s">
        <v>128</v>
      </c>
      <c r="L115" t="s">
        <v>389</v>
      </c>
      <c r="M115" t="s">
        <v>339</v>
      </c>
      <c r="N115" t="s">
        <v>343</v>
      </c>
      <c r="O115">
        <v>1</v>
      </c>
      <c r="P115">
        <v>5</v>
      </c>
      <c r="R115" t="s">
        <v>334</v>
      </c>
      <c r="S115">
        <v>35</v>
      </c>
      <c r="T115" t="s">
        <v>374</v>
      </c>
      <c r="U115" t="s">
        <v>336</v>
      </c>
      <c r="W115">
        <v>1982.5</v>
      </c>
      <c r="X115">
        <v>8</v>
      </c>
      <c r="Y115">
        <v>136</v>
      </c>
      <c r="Z115" s="4">
        <f t="shared" ca="1" si="3"/>
        <v>37</v>
      </c>
    </row>
    <row r="116" spans="1:26" hidden="1" x14ac:dyDescent="0.25">
      <c r="A116">
        <v>2593</v>
      </c>
      <c r="B116" t="s">
        <v>32</v>
      </c>
      <c r="C116" t="s">
        <v>211</v>
      </c>
      <c r="D116" s="1">
        <v>23878</v>
      </c>
      <c r="E116" s="1">
        <v>39573</v>
      </c>
      <c r="H116" t="s">
        <v>30</v>
      </c>
      <c r="I116">
        <v>48000</v>
      </c>
      <c r="J116" t="s">
        <v>349</v>
      </c>
      <c r="K116" t="s">
        <v>74</v>
      </c>
      <c r="L116" t="s">
        <v>373</v>
      </c>
      <c r="M116" t="s">
        <v>339</v>
      </c>
      <c r="N116" t="s">
        <v>343</v>
      </c>
      <c r="O116">
        <v>3</v>
      </c>
      <c r="P116">
        <v>4</v>
      </c>
      <c r="R116" t="s">
        <v>334</v>
      </c>
      <c r="S116">
        <v>35</v>
      </c>
      <c r="T116" t="s">
        <v>384</v>
      </c>
      <c r="U116" t="s">
        <v>336</v>
      </c>
      <c r="W116">
        <v>2141.5</v>
      </c>
      <c r="X116">
        <v>11</v>
      </c>
      <c r="Z116" s="4">
        <f t="shared" ca="1" si="3"/>
        <v>47</v>
      </c>
    </row>
    <row r="117" spans="1:26" hidden="1" x14ac:dyDescent="0.25">
      <c r="A117">
        <v>2596</v>
      </c>
      <c r="B117" t="s">
        <v>212</v>
      </c>
      <c r="C117" t="s">
        <v>213</v>
      </c>
      <c r="D117" s="1">
        <v>25725</v>
      </c>
      <c r="E117" s="1">
        <v>33025</v>
      </c>
      <c r="H117" t="s">
        <v>140</v>
      </c>
      <c r="I117">
        <v>46000</v>
      </c>
      <c r="J117" t="s">
        <v>393</v>
      </c>
      <c r="K117" t="s">
        <v>141</v>
      </c>
      <c r="L117" t="s">
        <v>405</v>
      </c>
      <c r="M117" t="s">
        <v>339</v>
      </c>
      <c r="N117" t="s">
        <v>343</v>
      </c>
      <c r="O117">
        <v>3</v>
      </c>
      <c r="P117">
        <v>3</v>
      </c>
      <c r="R117" t="s">
        <v>334</v>
      </c>
      <c r="S117">
        <v>35</v>
      </c>
      <c r="T117" t="s">
        <v>368</v>
      </c>
      <c r="U117" t="s">
        <v>372</v>
      </c>
      <c r="W117">
        <v>4907.5</v>
      </c>
      <c r="X117">
        <v>8</v>
      </c>
      <c r="Z117" s="4">
        <f t="shared" ca="1" si="3"/>
        <v>42</v>
      </c>
    </row>
    <row r="118" spans="1:26" hidden="1" x14ac:dyDescent="0.25">
      <c r="A118">
        <v>2602</v>
      </c>
      <c r="B118" t="s">
        <v>55</v>
      </c>
      <c r="C118" t="s">
        <v>214</v>
      </c>
      <c r="D118" s="1">
        <v>27186</v>
      </c>
      <c r="E118" s="1">
        <v>37037</v>
      </c>
      <c r="H118" t="s">
        <v>34</v>
      </c>
      <c r="I118">
        <v>13200</v>
      </c>
      <c r="J118" t="s">
        <v>353</v>
      </c>
      <c r="K118" t="s">
        <v>35</v>
      </c>
      <c r="L118" t="s">
        <v>338</v>
      </c>
      <c r="M118" t="s">
        <v>332</v>
      </c>
      <c r="N118" t="s">
        <v>333</v>
      </c>
      <c r="O118">
        <v>0</v>
      </c>
      <c r="P118">
        <v>1</v>
      </c>
      <c r="R118" t="s">
        <v>334</v>
      </c>
      <c r="S118">
        <v>35</v>
      </c>
      <c r="T118" t="s">
        <v>351</v>
      </c>
      <c r="U118" t="s">
        <v>372</v>
      </c>
      <c r="W118">
        <v>3435</v>
      </c>
      <c r="X118">
        <v>10</v>
      </c>
      <c r="Z118" s="4">
        <f t="shared" ca="1" si="3"/>
        <v>38</v>
      </c>
    </row>
    <row r="119" spans="1:26" hidden="1" x14ac:dyDescent="0.25">
      <c r="A119">
        <v>2604</v>
      </c>
      <c r="B119" t="s">
        <v>215</v>
      </c>
      <c r="C119" t="s">
        <v>216</v>
      </c>
      <c r="D119" s="1">
        <v>26213</v>
      </c>
      <c r="E119" s="1">
        <v>36798</v>
      </c>
      <c r="H119" t="s">
        <v>127</v>
      </c>
      <c r="I119">
        <v>26000</v>
      </c>
      <c r="J119" t="s">
        <v>391</v>
      </c>
      <c r="K119" t="s">
        <v>128</v>
      </c>
      <c r="L119" t="s">
        <v>403</v>
      </c>
      <c r="M119" t="s">
        <v>332</v>
      </c>
      <c r="N119" t="s">
        <v>343</v>
      </c>
      <c r="O119">
        <v>5</v>
      </c>
      <c r="P119">
        <v>5</v>
      </c>
      <c r="R119" t="s">
        <v>334</v>
      </c>
      <c r="S119">
        <v>35</v>
      </c>
      <c r="T119" t="s">
        <v>357</v>
      </c>
      <c r="U119" t="s">
        <v>336</v>
      </c>
      <c r="W119">
        <v>2252.5</v>
      </c>
      <c r="X119">
        <v>9</v>
      </c>
      <c r="Z119" s="4">
        <f t="shared" ca="1" si="3"/>
        <v>41</v>
      </c>
    </row>
    <row r="120" spans="1:26" hidden="1" x14ac:dyDescent="0.25">
      <c r="A120">
        <v>2605</v>
      </c>
      <c r="B120" t="s">
        <v>120</v>
      </c>
      <c r="C120" t="s">
        <v>217</v>
      </c>
      <c r="D120" s="1">
        <v>28133</v>
      </c>
      <c r="E120" s="1">
        <v>37258</v>
      </c>
      <c r="H120" t="s">
        <v>127</v>
      </c>
      <c r="I120">
        <v>26000</v>
      </c>
      <c r="J120" t="s">
        <v>391</v>
      </c>
      <c r="K120" t="s">
        <v>128</v>
      </c>
      <c r="L120" t="s">
        <v>389</v>
      </c>
      <c r="M120" t="s">
        <v>332</v>
      </c>
      <c r="N120" t="s">
        <v>343</v>
      </c>
      <c r="O120">
        <v>0</v>
      </c>
      <c r="P120">
        <v>4</v>
      </c>
      <c r="R120" t="s">
        <v>334</v>
      </c>
      <c r="S120">
        <v>35</v>
      </c>
      <c r="T120" t="s">
        <v>348</v>
      </c>
      <c r="U120" t="s">
        <v>336</v>
      </c>
      <c r="W120">
        <v>1952.5</v>
      </c>
      <c r="X120">
        <v>11</v>
      </c>
      <c r="Z120" s="4">
        <f t="shared" ca="1" si="3"/>
        <v>35</v>
      </c>
    </row>
    <row r="121" spans="1:26" hidden="1" x14ac:dyDescent="0.25">
      <c r="A121">
        <v>2608</v>
      </c>
      <c r="B121" t="s">
        <v>24</v>
      </c>
      <c r="C121" t="s">
        <v>218</v>
      </c>
      <c r="D121" s="1">
        <v>28712</v>
      </c>
      <c r="E121" s="1">
        <v>39297</v>
      </c>
      <c r="H121" t="s">
        <v>127</v>
      </c>
      <c r="I121">
        <v>26000</v>
      </c>
      <c r="J121" t="s">
        <v>391</v>
      </c>
      <c r="K121" t="s">
        <v>128</v>
      </c>
      <c r="L121" t="s">
        <v>389</v>
      </c>
      <c r="M121" t="s">
        <v>339</v>
      </c>
      <c r="N121" t="s">
        <v>343</v>
      </c>
      <c r="O121">
        <v>4</v>
      </c>
      <c r="P121">
        <v>5</v>
      </c>
      <c r="R121" t="s">
        <v>334</v>
      </c>
      <c r="S121">
        <v>35</v>
      </c>
      <c r="T121" t="s">
        <v>384</v>
      </c>
      <c r="U121" t="s">
        <v>336</v>
      </c>
      <c r="W121">
        <v>2141.5</v>
      </c>
      <c r="X121">
        <v>9</v>
      </c>
      <c r="Y121">
        <v>111</v>
      </c>
      <c r="Z121" s="4">
        <f t="shared" ca="1" si="3"/>
        <v>34</v>
      </c>
    </row>
    <row r="122" spans="1:26" hidden="1" x14ac:dyDescent="0.25">
      <c r="A122">
        <v>2621</v>
      </c>
      <c r="B122" t="s">
        <v>12</v>
      </c>
      <c r="C122" t="s">
        <v>219</v>
      </c>
      <c r="D122" s="1">
        <v>22647</v>
      </c>
      <c r="E122" s="1">
        <v>35425</v>
      </c>
      <c r="H122" t="s">
        <v>127</v>
      </c>
      <c r="I122">
        <v>26000</v>
      </c>
      <c r="J122" t="s">
        <v>391</v>
      </c>
      <c r="K122" t="s">
        <v>128</v>
      </c>
      <c r="L122" t="s">
        <v>403</v>
      </c>
      <c r="M122" t="s">
        <v>339</v>
      </c>
      <c r="N122" t="s">
        <v>333</v>
      </c>
      <c r="O122">
        <v>0</v>
      </c>
      <c r="P122">
        <v>1</v>
      </c>
      <c r="R122" t="s">
        <v>334</v>
      </c>
      <c r="S122">
        <v>35</v>
      </c>
      <c r="T122" t="s">
        <v>362</v>
      </c>
      <c r="U122" t="s">
        <v>336</v>
      </c>
      <c r="W122">
        <v>3000</v>
      </c>
      <c r="X122">
        <v>11</v>
      </c>
      <c r="Z122" s="4">
        <f t="shared" ca="1" si="3"/>
        <v>50</v>
      </c>
    </row>
    <row r="123" spans="1:26" hidden="1" x14ac:dyDescent="0.25">
      <c r="A123">
        <v>2624</v>
      </c>
      <c r="B123" t="s">
        <v>12</v>
      </c>
      <c r="C123" t="s">
        <v>220</v>
      </c>
      <c r="D123" s="1">
        <v>30404</v>
      </c>
      <c r="E123" s="1">
        <v>38069</v>
      </c>
      <c r="H123" t="s">
        <v>34</v>
      </c>
      <c r="I123">
        <v>13200</v>
      </c>
      <c r="J123" t="s">
        <v>353</v>
      </c>
      <c r="K123" t="s">
        <v>35</v>
      </c>
      <c r="L123" t="s">
        <v>354</v>
      </c>
      <c r="M123" t="s">
        <v>339</v>
      </c>
      <c r="N123" t="s">
        <v>333</v>
      </c>
      <c r="O123">
        <v>0</v>
      </c>
      <c r="P123">
        <v>1</v>
      </c>
      <c r="R123" t="s">
        <v>334</v>
      </c>
      <c r="S123">
        <v>35</v>
      </c>
      <c r="T123" t="s">
        <v>335</v>
      </c>
      <c r="U123" t="s">
        <v>336</v>
      </c>
      <c r="W123">
        <v>2435</v>
      </c>
      <c r="X123">
        <v>12</v>
      </c>
      <c r="Z123" s="4">
        <f t="shared" ca="1" si="3"/>
        <v>29</v>
      </c>
    </row>
    <row r="124" spans="1:26" hidden="1" x14ac:dyDescent="0.25">
      <c r="A124">
        <v>2644</v>
      </c>
      <c r="B124" t="s">
        <v>131</v>
      </c>
      <c r="C124" t="s">
        <v>221</v>
      </c>
      <c r="D124" s="1">
        <v>26376</v>
      </c>
      <c r="E124" s="1">
        <v>35132</v>
      </c>
      <c r="H124" t="s">
        <v>127</v>
      </c>
      <c r="I124">
        <v>26000</v>
      </c>
      <c r="J124" t="s">
        <v>391</v>
      </c>
      <c r="K124" t="s">
        <v>128</v>
      </c>
      <c r="L124" t="s">
        <v>403</v>
      </c>
      <c r="M124" t="s">
        <v>339</v>
      </c>
      <c r="N124" t="s">
        <v>343</v>
      </c>
      <c r="O124">
        <v>2</v>
      </c>
      <c r="P124">
        <v>4</v>
      </c>
      <c r="R124" t="s">
        <v>334</v>
      </c>
      <c r="S124">
        <v>35</v>
      </c>
      <c r="T124" t="s">
        <v>381</v>
      </c>
      <c r="U124" t="s">
        <v>336</v>
      </c>
      <c r="W124">
        <v>1929.5</v>
      </c>
      <c r="X124">
        <v>10</v>
      </c>
      <c r="Z124" s="4">
        <f t="shared" ca="1" si="3"/>
        <v>40</v>
      </c>
    </row>
    <row r="125" spans="1:26" hidden="1" x14ac:dyDescent="0.25">
      <c r="A125">
        <v>2675</v>
      </c>
      <c r="B125" t="s">
        <v>32</v>
      </c>
      <c r="C125" t="s">
        <v>222</v>
      </c>
      <c r="D125" s="1">
        <v>28337</v>
      </c>
      <c r="E125" s="1">
        <v>35268</v>
      </c>
      <c r="H125" t="s">
        <v>143</v>
      </c>
      <c r="I125">
        <v>43000</v>
      </c>
      <c r="J125" t="s">
        <v>395</v>
      </c>
      <c r="K125" t="s">
        <v>144</v>
      </c>
      <c r="L125" t="s">
        <v>342</v>
      </c>
      <c r="M125" t="s">
        <v>339</v>
      </c>
      <c r="N125" t="s">
        <v>343</v>
      </c>
      <c r="O125">
        <v>5</v>
      </c>
      <c r="P125">
        <v>3</v>
      </c>
      <c r="R125" t="s">
        <v>334</v>
      </c>
      <c r="S125">
        <v>35</v>
      </c>
      <c r="T125" t="s">
        <v>335</v>
      </c>
      <c r="U125" t="s">
        <v>336</v>
      </c>
      <c r="W125">
        <v>2435</v>
      </c>
      <c r="X125">
        <v>10</v>
      </c>
      <c r="Z125" s="4">
        <f t="shared" ca="1" si="3"/>
        <v>35</v>
      </c>
    </row>
    <row r="126" spans="1:26" hidden="1" x14ac:dyDescent="0.25">
      <c r="A126">
        <v>2679</v>
      </c>
      <c r="B126" t="s">
        <v>167</v>
      </c>
      <c r="C126" t="s">
        <v>223</v>
      </c>
      <c r="D126" s="1">
        <v>28050</v>
      </c>
      <c r="E126" s="1">
        <v>36076</v>
      </c>
      <c r="H126" t="s">
        <v>30</v>
      </c>
      <c r="I126">
        <v>48000</v>
      </c>
      <c r="J126" t="s">
        <v>349</v>
      </c>
      <c r="K126" t="s">
        <v>74</v>
      </c>
      <c r="L126" t="s">
        <v>397</v>
      </c>
      <c r="M126" t="s">
        <v>339</v>
      </c>
      <c r="N126" t="s">
        <v>343</v>
      </c>
      <c r="O126">
        <v>5</v>
      </c>
      <c r="P126">
        <v>5</v>
      </c>
      <c r="R126" t="s">
        <v>334</v>
      </c>
      <c r="S126">
        <v>35</v>
      </c>
      <c r="T126" t="s">
        <v>365</v>
      </c>
      <c r="U126" t="s">
        <v>336</v>
      </c>
      <c r="W126">
        <v>1906.5</v>
      </c>
      <c r="X126">
        <v>10</v>
      </c>
      <c r="Y126">
        <v>124</v>
      </c>
      <c r="Z126" s="4">
        <f t="shared" ca="1" si="3"/>
        <v>36</v>
      </c>
    </row>
    <row r="127" spans="1:26" hidden="1" x14ac:dyDescent="0.25">
      <c r="A127">
        <v>2688</v>
      </c>
      <c r="B127" t="s">
        <v>224</v>
      </c>
      <c r="C127" t="s">
        <v>225</v>
      </c>
      <c r="D127" s="1">
        <v>26798</v>
      </c>
      <c r="E127" s="1">
        <v>35919</v>
      </c>
      <c r="H127" t="s">
        <v>127</v>
      </c>
      <c r="I127">
        <v>26000</v>
      </c>
      <c r="J127" t="s">
        <v>391</v>
      </c>
      <c r="K127" t="s">
        <v>128</v>
      </c>
      <c r="L127" t="s">
        <v>398</v>
      </c>
      <c r="M127" t="s">
        <v>332</v>
      </c>
      <c r="N127" t="s">
        <v>343</v>
      </c>
      <c r="O127">
        <v>3</v>
      </c>
      <c r="P127">
        <v>3</v>
      </c>
      <c r="R127" t="s">
        <v>334</v>
      </c>
      <c r="S127">
        <v>35</v>
      </c>
      <c r="T127" t="s">
        <v>381</v>
      </c>
      <c r="U127" t="s">
        <v>336</v>
      </c>
      <c r="W127">
        <v>1929.5</v>
      </c>
      <c r="X127">
        <v>11</v>
      </c>
      <c r="Y127">
        <v>136</v>
      </c>
      <c r="Z127" s="4">
        <f t="shared" ca="1" si="3"/>
        <v>39</v>
      </c>
    </row>
    <row r="128" spans="1:26" hidden="1" x14ac:dyDescent="0.25">
      <c r="A128">
        <v>2689</v>
      </c>
      <c r="B128" t="s">
        <v>24</v>
      </c>
      <c r="C128" t="s">
        <v>226</v>
      </c>
      <c r="D128" s="1">
        <v>25455</v>
      </c>
      <c r="E128" s="1">
        <v>40420</v>
      </c>
      <c r="H128" t="s">
        <v>140</v>
      </c>
      <c r="I128">
        <v>46000</v>
      </c>
      <c r="J128" t="s">
        <v>393</v>
      </c>
      <c r="K128" t="s">
        <v>141</v>
      </c>
      <c r="L128" t="s">
        <v>405</v>
      </c>
      <c r="M128" t="s">
        <v>339</v>
      </c>
      <c r="N128" t="s">
        <v>343</v>
      </c>
      <c r="O128">
        <v>2</v>
      </c>
      <c r="P128">
        <v>3</v>
      </c>
      <c r="R128" t="s">
        <v>334</v>
      </c>
      <c r="S128">
        <v>35</v>
      </c>
      <c r="T128" t="s">
        <v>368</v>
      </c>
      <c r="U128" t="s">
        <v>406</v>
      </c>
      <c r="V128" s="1">
        <v>40969</v>
      </c>
      <c r="W128">
        <v>4416</v>
      </c>
      <c r="X128">
        <v>11</v>
      </c>
      <c r="Z128" s="4">
        <f t="shared" ca="1" si="3"/>
        <v>43</v>
      </c>
    </row>
    <row r="129" spans="1:26" hidden="1" x14ac:dyDescent="0.25">
      <c r="A129">
        <v>2695</v>
      </c>
      <c r="B129" t="s">
        <v>104</v>
      </c>
      <c r="C129" t="s">
        <v>227</v>
      </c>
      <c r="D129" s="1">
        <v>28452</v>
      </c>
      <c r="E129" s="1">
        <v>37208</v>
      </c>
      <c r="H129" t="s">
        <v>26</v>
      </c>
      <c r="I129">
        <v>22020</v>
      </c>
      <c r="J129" t="s">
        <v>346</v>
      </c>
      <c r="K129" t="s">
        <v>27</v>
      </c>
      <c r="L129" t="s">
        <v>382</v>
      </c>
      <c r="M129" t="s">
        <v>339</v>
      </c>
      <c r="N129" t="s">
        <v>343</v>
      </c>
      <c r="O129">
        <v>3</v>
      </c>
      <c r="P129">
        <v>5</v>
      </c>
      <c r="R129" t="s">
        <v>334</v>
      </c>
      <c r="S129">
        <v>35</v>
      </c>
      <c r="T129" t="s">
        <v>371</v>
      </c>
      <c r="U129" t="s">
        <v>372</v>
      </c>
      <c r="W129">
        <v>4064</v>
      </c>
      <c r="X129">
        <v>10</v>
      </c>
      <c r="Y129">
        <v>80</v>
      </c>
      <c r="Z129" s="4">
        <f t="shared" ca="1" si="3"/>
        <v>35</v>
      </c>
    </row>
    <row r="130" spans="1:26" hidden="1" x14ac:dyDescent="0.25">
      <c r="A130">
        <v>2717</v>
      </c>
      <c r="B130" t="s">
        <v>24</v>
      </c>
      <c r="C130" t="s">
        <v>228</v>
      </c>
      <c r="D130" s="1">
        <v>34046</v>
      </c>
      <c r="E130" s="1">
        <v>40610</v>
      </c>
      <c r="H130" t="s">
        <v>34</v>
      </c>
      <c r="I130">
        <v>13200</v>
      </c>
      <c r="J130" t="s">
        <v>353</v>
      </c>
      <c r="K130" t="s">
        <v>35</v>
      </c>
      <c r="M130" t="s">
        <v>339</v>
      </c>
      <c r="N130" t="s">
        <v>333</v>
      </c>
      <c r="O130">
        <v>0</v>
      </c>
      <c r="P130">
        <v>1</v>
      </c>
      <c r="R130" t="s">
        <v>399</v>
      </c>
      <c r="S130">
        <v>35</v>
      </c>
      <c r="T130" t="s">
        <v>400</v>
      </c>
      <c r="U130" t="s">
        <v>407</v>
      </c>
      <c r="V130" s="1">
        <v>40756</v>
      </c>
      <c r="W130">
        <v>766.04</v>
      </c>
      <c r="Z130" s="4">
        <f t="shared" ca="1" si="3"/>
        <v>19</v>
      </c>
    </row>
    <row r="131" spans="1:26" hidden="1" x14ac:dyDescent="0.25">
      <c r="A131">
        <v>2735</v>
      </c>
      <c r="B131" t="s">
        <v>229</v>
      </c>
      <c r="C131" t="s">
        <v>230</v>
      </c>
      <c r="D131" s="1">
        <v>23192</v>
      </c>
      <c r="E131" s="1">
        <v>32317</v>
      </c>
      <c r="H131" t="s">
        <v>38</v>
      </c>
      <c r="I131">
        <v>41000</v>
      </c>
      <c r="J131" t="s">
        <v>356</v>
      </c>
      <c r="K131" t="s">
        <v>39</v>
      </c>
      <c r="L131" t="s">
        <v>342</v>
      </c>
      <c r="M131" t="s">
        <v>332</v>
      </c>
      <c r="N131" t="s">
        <v>343</v>
      </c>
      <c r="O131">
        <v>0</v>
      </c>
      <c r="P131">
        <v>5</v>
      </c>
      <c r="R131" t="s">
        <v>334</v>
      </c>
      <c r="S131">
        <v>35</v>
      </c>
      <c r="T131" t="s">
        <v>383</v>
      </c>
      <c r="U131" t="s">
        <v>336</v>
      </c>
      <c r="W131">
        <v>2676</v>
      </c>
      <c r="X131">
        <v>10</v>
      </c>
      <c r="Z131" s="4">
        <f t="shared" ca="1" si="3"/>
        <v>49</v>
      </c>
    </row>
    <row r="132" spans="1:26" hidden="1" x14ac:dyDescent="0.25">
      <c r="A132">
        <v>2763</v>
      </c>
      <c r="B132" t="s">
        <v>189</v>
      </c>
      <c r="C132" t="s">
        <v>231</v>
      </c>
      <c r="D132" s="1">
        <v>29965</v>
      </c>
      <c r="E132" s="1">
        <v>40185</v>
      </c>
      <c r="H132" t="s">
        <v>140</v>
      </c>
      <c r="I132">
        <v>46000</v>
      </c>
      <c r="J132" t="s">
        <v>393</v>
      </c>
      <c r="K132" t="s">
        <v>141</v>
      </c>
      <c r="L132" t="s">
        <v>361</v>
      </c>
      <c r="M132" t="s">
        <v>339</v>
      </c>
      <c r="N132" t="s">
        <v>343</v>
      </c>
      <c r="O132">
        <v>5</v>
      </c>
      <c r="P132">
        <v>4</v>
      </c>
      <c r="R132" t="s">
        <v>334</v>
      </c>
      <c r="S132">
        <v>35</v>
      </c>
      <c r="T132" t="s">
        <v>368</v>
      </c>
      <c r="U132" t="s">
        <v>372</v>
      </c>
      <c r="W132">
        <v>4907.5</v>
      </c>
      <c r="X132">
        <v>11</v>
      </c>
      <c r="Z132" s="4">
        <f t="shared" ref="Z132:Z163" ca="1" si="4">AktJahr-YEAR(D132)</f>
        <v>30</v>
      </c>
    </row>
    <row r="133" spans="1:26" hidden="1" x14ac:dyDescent="0.25">
      <c r="A133">
        <v>2767</v>
      </c>
      <c r="B133" t="s">
        <v>12</v>
      </c>
      <c r="C133" t="s">
        <v>232</v>
      </c>
      <c r="D133" s="1">
        <v>30325</v>
      </c>
      <c r="E133" s="1">
        <v>40908</v>
      </c>
      <c r="H133" t="s">
        <v>127</v>
      </c>
      <c r="I133">
        <v>26000</v>
      </c>
      <c r="J133" t="s">
        <v>391</v>
      </c>
      <c r="K133" t="s">
        <v>128</v>
      </c>
      <c r="L133" t="s">
        <v>389</v>
      </c>
      <c r="M133" t="s">
        <v>339</v>
      </c>
      <c r="N133" t="s">
        <v>343</v>
      </c>
      <c r="O133">
        <v>2</v>
      </c>
      <c r="P133">
        <v>3</v>
      </c>
      <c r="R133" t="s">
        <v>334</v>
      </c>
      <c r="S133">
        <v>35</v>
      </c>
      <c r="T133" t="s">
        <v>371</v>
      </c>
      <c r="U133" t="s">
        <v>372</v>
      </c>
      <c r="W133">
        <v>4064</v>
      </c>
      <c r="X133">
        <v>10</v>
      </c>
      <c r="Z133" s="4">
        <f t="shared" ca="1" si="4"/>
        <v>29</v>
      </c>
    </row>
    <row r="134" spans="1:26" hidden="1" x14ac:dyDescent="0.25">
      <c r="A134">
        <v>2769</v>
      </c>
      <c r="B134" t="s">
        <v>24</v>
      </c>
      <c r="C134" t="s">
        <v>233</v>
      </c>
      <c r="D134" s="1">
        <v>25830</v>
      </c>
      <c r="E134" s="1">
        <v>39335</v>
      </c>
      <c r="H134" t="s">
        <v>26</v>
      </c>
      <c r="I134">
        <v>22020</v>
      </c>
      <c r="J134" t="s">
        <v>346</v>
      </c>
      <c r="K134" t="s">
        <v>27</v>
      </c>
      <c r="L134" t="s">
        <v>347</v>
      </c>
      <c r="M134" t="s">
        <v>339</v>
      </c>
      <c r="N134" t="s">
        <v>343</v>
      </c>
      <c r="O134">
        <v>0</v>
      </c>
      <c r="P134">
        <v>3</v>
      </c>
      <c r="R134" t="s">
        <v>334</v>
      </c>
      <c r="S134">
        <v>35</v>
      </c>
      <c r="T134" t="s">
        <v>340</v>
      </c>
      <c r="U134" t="s">
        <v>336</v>
      </c>
      <c r="W134">
        <v>2023.5</v>
      </c>
      <c r="X134">
        <v>9</v>
      </c>
      <c r="Z134" s="4">
        <f t="shared" ca="1" si="4"/>
        <v>42</v>
      </c>
    </row>
    <row r="135" spans="1:26" hidden="1" x14ac:dyDescent="0.25">
      <c r="A135">
        <v>2770</v>
      </c>
      <c r="B135" t="s">
        <v>24</v>
      </c>
      <c r="C135" t="s">
        <v>234</v>
      </c>
      <c r="D135" s="1">
        <v>30556</v>
      </c>
      <c r="E135" s="1">
        <v>39681</v>
      </c>
      <c r="H135" t="s">
        <v>140</v>
      </c>
      <c r="I135">
        <v>46000</v>
      </c>
      <c r="J135" t="s">
        <v>393</v>
      </c>
      <c r="K135" t="s">
        <v>141</v>
      </c>
      <c r="L135" t="s">
        <v>364</v>
      </c>
      <c r="M135" t="s">
        <v>339</v>
      </c>
      <c r="N135" t="s">
        <v>343</v>
      </c>
      <c r="O135">
        <v>0</v>
      </c>
      <c r="P135">
        <v>4</v>
      </c>
      <c r="R135" t="s">
        <v>334</v>
      </c>
      <c r="S135">
        <v>35</v>
      </c>
      <c r="T135" t="s">
        <v>362</v>
      </c>
      <c r="U135" t="s">
        <v>336</v>
      </c>
      <c r="W135">
        <v>3000</v>
      </c>
      <c r="X135">
        <v>12</v>
      </c>
      <c r="Z135" s="4">
        <f t="shared" ca="1" si="4"/>
        <v>29</v>
      </c>
    </row>
    <row r="136" spans="1:26" hidden="1" x14ac:dyDescent="0.25">
      <c r="A136">
        <v>2791</v>
      </c>
      <c r="B136" t="s">
        <v>235</v>
      </c>
      <c r="C136" t="s">
        <v>236</v>
      </c>
      <c r="D136" s="1">
        <v>28391</v>
      </c>
      <c r="E136" s="1">
        <v>39706</v>
      </c>
      <c r="H136" t="s">
        <v>127</v>
      </c>
      <c r="I136">
        <v>26000</v>
      </c>
      <c r="J136" t="s">
        <v>391</v>
      </c>
      <c r="K136" t="s">
        <v>128</v>
      </c>
      <c r="L136" t="s">
        <v>389</v>
      </c>
      <c r="M136" t="s">
        <v>332</v>
      </c>
      <c r="N136" t="s">
        <v>343</v>
      </c>
      <c r="O136">
        <v>2</v>
      </c>
      <c r="P136">
        <v>4</v>
      </c>
      <c r="R136" t="s">
        <v>334</v>
      </c>
      <c r="S136">
        <v>35</v>
      </c>
      <c r="T136" t="s">
        <v>383</v>
      </c>
      <c r="U136" t="s">
        <v>336</v>
      </c>
      <c r="W136">
        <v>2676</v>
      </c>
      <c r="X136">
        <v>11</v>
      </c>
      <c r="Z136" s="4">
        <f t="shared" ca="1" si="4"/>
        <v>35</v>
      </c>
    </row>
    <row r="137" spans="1:26" hidden="1" x14ac:dyDescent="0.25">
      <c r="A137">
        <v>2848</v>
      </c>
      <c r="B137" t="s">
        <v>12</v>
      </c>
      <c r="C137" t="s">
        <v>237</v>
      </c>
      <c r="D137" s="1">
        <v>30215</v>
      </c>
      <c r="E137" s="1">
        <v>40435</v>
      </c>
      <c r="H137" t="s">
        <v>143</v>
      </c>
      <c r="I137">
        <v>43000</v>
      </c>
      <c r="J137" t="s">
        <v>395</v>
      </c>
      <c r="K137" t="s">
        <v>144</v>
      </c>
      <c r="L137" t="s">
        <v>342</v>
      </c>
      <c r="M137" t="s">
        <v>339</v>
      </c>
      <c r="N137" t="s">
        <v>343</v>
      </c>
      <c r="O137">
        <v>3</v>
      </c>
      <c r="P137">
        <v>3</v>
      </c>
      <c r="R137" t="s">
        <v>334</v>
      </c>
      <c r="S137">
        <v>35</v>
      </c>
      <c r="T137" t="s">
        <v>371</v>
      </c>
      <c r="U137" t="s">
        <v>372</v>
      </c>
      <c r="W137">
        <v>4064</v>
      </c>
      <c r="X137">
        <v>12</v>
      </c>
      <c r="Z137" s="4">
        <f t="shared" ca="1" si="4"/>
        <v>30</v>
      </c>
    </row>
    <row r="138" spans="1:26" hidden="1" x14ac:dyDescent="0.25">
      <c r="A138">
        <v>2874</v>
      </c>
      <c r="B138" t="s">
        <v>12</v>
      </c>
      <c r="C138" t="s">
        <v>238</v>
      </c>
      <c r="D138" s="1">
        <v>30171</v>
      </c>
      <c r="E138" s="1">
        <v>40754</v>
      </c>
      <c r="H138" t="s">
        <v>127</v>
      </c>
      <c r="I138">
        <v>26000</v>
      </c>
      <c r="J138" t="s">
        <v>391</v>
      </c>
      <c r="K138" t="s">
        <v>128</v>
      </c>
      <c r="L138" t="s">
        <v>408</v>
      </c>
      <c r="M138" t="s">
        <v>339</v>
      </c>
      <c r="N138" t="s">
        <v>343</v>
      </c>
      <c r="O138">
        <v>2</v>
      </c>
      <c r="P138">
        <v>3</v>
      </c>
      <c r="R138" t="s">
        <v>334</v>
      </c>
      <c r="S138">
        <v>35</v>
      </c>
      <c r="T138" t="s">
        <v>384</v>
      </c>
      <c r="U138" t="s">
        <v>336</v>
      </c>
      <c r="W138">
        <v>2141.5</v>
      </c>
      <c r="X138">
        <v>11</v>
      </c>
      <c r="Z138" s="4">
        <f t="shared" ca="1" si="4"/>
        <v>30</v>
      </c>
    </row>
    <row r="139" spans="1:26" hidden="1" x14ac:dyDescent="0.25">
      <c r="A139">
        <v>2969</v>
      </c>
      <c r="B139" t="s">
        <v>32</v>
      </c>
      <c r="C139" t="s">
        <v>239</v>
      </c>
      <c r="D139" s="1">
        <v>26490</v>
      </c>
      <c r="E139" s="1">
        <v>34155</v>
      </c>
      <c r="H139" t="s">
        <v>38</v>
      </c>
      <c r="I139">
        <v>41000</v>
      </c>
      <c r="J139" t="s">
        <v>356</v>
      </c>
      <c r="K139" t="s">
        <v>39</v>
      </c>
      <c r="L139" t="s">
        <v>390</v>
      </c>
      <c r="M139" t="s">
        <v>339</v>
      </c>
      <c r="N139" t="s">
        <v>333</v>
      </c>
      <c r="O139">
        <v>0</v>
      </c>
      <c r="P139">
        <v>1</v>
      </c>
      <c r="R139" t="s">
        <v>334</v>
      </c>
      <c r="S139">
        <v>35</v>
      </c>
      <c r="T139" t="s">
        <v>381</v>
      </c>
      <c r="U139" t="s">
        <v>336</v>
      </c>
      <c r="W139">
        <v>1929.5</v>
      </c>
      <c r="X139">
        <v>8</v>
      </c>
      <c r="Y139">
        <v>87</v>
      </c>
      <c r="Z139" s="4">
        <f t="shared" ca="1" si="4"/>
        <v>40</v>
      </c>
    </row>
    <row r="140" spans="1:26" hidden="1" x14ac:dyDescent="0.25">
      <c r="A140">
        <v>2990</v>
      </c>
      <c r="B140" t="s">
        <v>32</v>
      </c>
      <c r="C140" t="s">
        <v>240</v>
      </c>
      <c r="D140" s="1">
        <v>31800</v>
      </c>
      <c r="E140" s="1">
        <v>40560</v>
      </c>
      <c r="H140" t="s">
        <v>38</v>
      </c>
      <c r="I140">
        <v>41000</v>
      </c>
      <c r="J140" t="s">
        <v>356</v>
      </c>
      <c r="K140" t="s">
        <v>39</v>
      </c>
      <c r="L140" t="s">
        <v>390</v>
      </c>
      <c r="M140" t="s">
        <v>339</v>
      </c>
      <c r="N140" t="s">
        <v>343</v>
      </c>
      <c r="O140">
        <v>1</v>
      </c>
      <c r="P140">
        <v>5</v>
      </c>
      <c r="R140" t="s">
        <v>334</v>
      </c>
      <c r="S140">
        <v>35</v>
      </c>
      <c r="T140" t="s">
        <v>381</v>
      </c>
      <c r="U140" t="s">
        <v>336</v>
      </c>
      <c r="W140">
        <v>1929.5</v>
      </c>
      <c r="X140">
        <v>11</v>
      </c>
      <c r="Z140" s="4">
        <f t="shared" ca="1" si="4"/>
        <v>25</v>
      </c>
    </row>
    <row r="141" spans="1:26" hidden="1" x14ac:dyDescent="0.25">
      <c r="A141">
        <v>3037</v>
      </c>
      <c r="B141" t="s">
        <v>203</v>
      </c>
      <c r="C141" t="s">
        <v>241</v>
      </c>
      <c r="D141" s="1">
        <v>30688</v>
      </c>
      <c r="E141" s="1">
        <v>40906</v>
      </c>
      <c r="H141" t="s">
        <v>38</v>
      </c>
      <c r="I141">
        <v>41000</v>
      </c>
      <c r="J141" t="s">
        <v>356</v>
      </c>
      <c r="K141" t="s">
        <v>39</v>
      </c>
      <c r="L141" t="s">
        <v>342</v>
      </c>
      <c r="M141" t="s">
        <v>339</v>
      </c>
      <c r="N141" t="s">
        <v>343</v>
      </c>
      <c r="O141">
        <v>5</v>
      </c>
      <c r="P141">
        <v>4</v>
      </c>
      <c r="R141" t="s">
        <v>334</v>
      </c>
      <c r="S141">
        <v>35</v>
      </c>
      <c r="T141" t="s">
        <v>365</v>
      </c>
      <c r="U141" t="s">
        <v>336</v>
      </c>
      <c r="W141">
        <v>1906.5</v>
      </c>
      <c r="X141">
        <v>12</v>
      </c>
      <c r="Y141">
        <v>249</v>
      </c>
      <c r="Z141" s="4">
        <f t="shared" ca="1" si="4"/>
        <v>28</v>
      </c>
    </row>
    <row r="142" spans="1:26" hidden="1" x14ac:dyDescent="0.25">
      <c r="A142">
        <v>3041</v>
      </c>
      <c r="B142" t="s">
        <v>125</v>
      </c>
      <c r="C142" t="s">
        <v>242</v>
      </c>
      <c r="D142" s="1">
        <v>26978</v>
      </c>
      <c r="E142" s="1">
        <v>35373</v>
      </c>
      <c r="H142" t="s">
        <v>38</v>
      </c>
      <c r="I142">
        <v>41000</v>
      </c>
      <c r="J142" t="s">
        <v>356</v>
      </c>
      <c r="K142" t="s">
        <v>39</v>
      </c>
      <c r="L142" t="s">
        <v>342</v>
      </c>
      <c r="M142" t="s">
        <v>339</v>
      </c>
      <c r="N142" t="s">
        <v>343</v>
      </c>
      <c r="O142">
        <v>4</v>
      </c>
      <c r="P142">
        <v>3</v>
      </c>
      <c r="R142" t="s">
        <v>334</v>
      </c>
      <c r="S142">
        <v>35</v>
      </c>
      <c r="T142" t="s">
        <v>351</v>
      </c>
      <c r="U142" t="s">
        <v>372</v>
      </c>
      <c r="W142">
        <v>3435</v>
      </c>
      <c r="X142">
        <v>8</v>
      </c>
      <c r="Z142" s="4">
        <f t="shared" ca="1" si="4"/>
        <v>39</v>
      </c>
    </row>
    <row r="143" spans="1:26" hidden="1" x14ac:dyDescent="0.25">
      <c r="A143">
        <v>3044</v>
      </c>
      <c r="B143" t="s">
        <v>243</v>
      </c>
      <c r="C143" t="s">
        <v>244</v>
      </c>
      <c r="D143" s="1">
        <v>32207</v>
      </c>
      <c r="E143" s="1">
        <v>39867</v>
      </c>
      <c r="H143" t="s">
        <v>38</v>
      </c>
      <c r="I143">
        <v>41000</v>
      </c>
      <c r="J143" t="s">
        <v>356</v>
      </c>
      <c r="K143" t="s">
        <v>39</v>
      </c>
      <c r="L143" t="s">
        <v>390</v>
      </c>
      <c r="M143" t="s">
        <v>339</v>
      </c>
      <c r="N143" t="s">
        <v>343</v>
      </c>
      <c r="O143">
        <v>0</v>
      </c>
      <c r="P143">
        <v>3</v>
      </c>
      <c r="R143" t="s">
        <v>334</v>
      </c>
      <c r="S143">
        <v>40</v>
      </c>
      <c r="T143" t="s">
        <v>381</v>
      </c>
      <c r="U143" t="s">
        <v>336</v>
      </c>
      <c r="W143">
        <v>1929.5</v>
      </c>
      <c r="X143">
        <v>8</v>
      </c>
      <c r="Z143" s="4">
        <f t="shared" ca="1" si="4"/>
        <v>24</v>
      </c>
    </row>
    <row r="144" spans="1:26" hidden="1" x14ac:dyDescent="0.25">
      <c r="A144">
        <v>3052</v>
      </c>
      <c r="B144" t="s">
        <v>12</v>
      </c>
      <c r="C144" t="s">
        <v>245</v>
      </c>
      <c r="D144" s="1">
        <v>32532</v>
      </c>
      <c r="E144" s="1">
        <v>40983</v>
      </c>
      <c r="H144" t="s">
        <v>38</v>
      </c>
      <c r="I144">
        <v>41000</v>
      </c>
      <c r="J144" t="s">
        <v>356</v>
      </c>
      <c r="K144" t="s">
        <v>39</v>
      </c>
      <c r="L144" t="s">
        <v>390</v>
      </c>
      <c r="M144" t="s">
        <v>339</v>
      </c>
      <c r="N144" t="s">
        <v>343</v>
      </c>
      <c r="O144">
        <v>2</v>
      </c>
      <c r="P144">
        <v>5</v>
      </c>
      <c r="R144" t="s">
        <v>334</v>
      </c>
      <c r="S144">
        <v>35</v>
      </c>
      <c r="T144" t="s">
        <v>365</v>
      </c>
      <c r="U144" t="s">
        <v>336</v>
      </c>
      <c r="W144">
        <v>1906.5</v>
      </c>
      <c r="X144">
        <v>9</v>
      </c>
      <c r="Y144">
        <v>200</v>
      </c>
      <c r="Z144" s="4">
        <f t="shared" ca="1" si="4"/>
        <v>23</v>
      </c>
    </row>
    <row r="145" spans="1:26" hidden="1" x14ac:dyDescent="0.25">
      <c r="A145">
        <v>3053</v>
      </c>
      <c r="B145" t="s">
        <v>169</v>
      </c>
      <c r="C145" t="s">
        <v>246</v>
      </c>
      <c r="D145" s="1">
        <v>31397</v>
      </c>
      <c r="E145" s="1">
        <v>38692</v>
      </c>
      <c r="H145" t="s">
        <v>38</v>
      </c>
      <c r="I145">
        <v>41000</v>
      </c>
      <c r="J145" t="s">
        <v>356</v>
      </c>
      <c r="K145" t="s">
        <v>39</v>
      </c>
      <c r="L145" t="s">
        <v>380</v>
      </c>
      <c r="M145" t="s">
        <v>332</v>
      </c>
      <c r="N145" t="s">
        <v>343</v>
      </c>
      <c r="O145">
        <v>2</v>
      </c>
      <c r="P145">
        <v>3</v>
      </c>
      <c r="R145" t="s">
        <v>334</v>
      </c>
      <c r="S145">
        <v>35</v>
      </c>
      <c r="T145" t="s">
        <v>357</v>
      </c>
      <c r="U145" t="s">
        <v>336</v>
      </c>
      <c r="W145">
        <v>2252.5</v>
      </c>
      <c r="X145">
        <v>8</v>
      </c>
      <c r="Z145" s="4">
        <f t="shared" ca="1" si="4"/>
        <v>27</v>
      </c>
    </row>
    <row r="146" spans="1:26" hidden="1" x14ac:dyDescent="0.25">
      <c r="A146">
        <v>3054</v>
      </c>
      <c r="B146" t="s">
        <v>32</v>
      </c>
      <c r="C146" t="s">
        <v>247</v>
      </c>
      <c r="D146" s="1">
        <v>27774</v>
      </c>
      <c r="E146" s="1">
        <v>40918</v>
      </c>
      <c r="H146" t="s">
        <v>38</v>
      </c>
      <c r="I146">
        <v>41000</v>
      </c>
      <c r="J146" t="s">
        <v>356</v>
      </c>
      <c r="K146" t="s">
        <v>39</v>
      </c>
      <c r="L146" t="s">
        <v>342</v>
      </c>
      <c r="M146" t="s">
        <v>339</v>
      </c>
      <c r="N146" t="s">
        <v>333</v>
      </c>
      <c r="O146">
        <v>0</v>
      </c>
      <c r="P146">
        <v>1</v>
      </c>
      <c r="R146" t="s">
        <v>334</v>
      </c>
      <c r="S146">
        <v>35</v>
      </c>
      <c r="T146" t="s">
        <v>362</v>
      </c>
      <c r="U146" t="s">
        <v>336</v>
      </c>
      <c r="W146">
        <v>3000</v>
      </c>
      <c r="X146">
        <v>8</v>
      </c>
      <c r="Z146" s="4">
        <f t="shared" ca="1" si="4"/>
        <v>36</v>
      </c>
    </row>
    <row r="147" spans="1:26" hidden="1" x14ac:dyDescent="0.25">
      <c r="A147">
        <v>3055</v>
      </c>
      <c r="B147" t="s">
        <v>32</v>
      </c>
      <c r="C147" t="s">
        <v>248</v>
      </c>
      <c r="D147" s="1">
        <v>31112</v>
      </c>
      <c r="E147" s="1">
        <v>38412</v>
      </c>
      <c r="H147" t="s">
        <v>22</v>
      </c>
      <c r="I147">
        <v>55000</v>
      </c>
      <c r="J147" t="s">
        <v>344</v>
      </c>
      <c r="K147" t="s">
        <v>23</v>
      </c>
      <c r="L147" t="s">
        <v>345</v>
      </c>
      <c r="M147" t="s">
        <v>339</v>
      </c>
      <c r="N147" t="s">
        <v>333</v>
      </c>
      <c r="O147">
        <v>0</v>
      </c>
      <c r="P147">
        <v>1</v>
      </c>
      <c r="R147" t="s">
        <v>334</v>
      </c>
      <c r="S147">
        <v>40</v>
      </c>
      <c r="T147" t="s">
        <v>335</v>
      </c>
      <c r="U147" t="s">
        <v>336</v>
      </c>
      <c r="W147">
        <v>2435</v>
      </c>
      <c r="X147">
        <v>9</v>
      </c>
      <c r="Z147" s="4">
        <f t="shared" ca="1" si="4"/>
        <v>27</v>
      </c>
    </row>
    <row r="148" spans="1:26" hidden="1" x14ac:dyDescent="0.25">
      <c r="A148">
        <v>3056</v>
      </c>
      <c r="B148" t="s">
        <v>12</v>
      </c>
      <c r="C148" t="s">
        <v>249</v>
      </c>
      <c r="D148" s="1">
        <v>31241</v>
      </c>
      <c r="E148" s="1">
        <v>40730</v>
      </c>
      <c r="H148" t="s">
        <v>38</v>
      </c>
      <c r="I148">
        <v>41000</v>
      </c>
      <c r="J148" t="s">
        <v>356</v>
      </c>
      <c r="K148" t="s">
        <v>39</v>
      </c>
      <c r="L148" t="s">
        <v>342</v>
      </c>
      <c r="M148" t="s">
        <v>339</v>
      </c>
      <c r="N148" t="s">
        <v>333</v>
      </c>
      <c r="O148">
        <v>0</v>
      </c>
      <c r="P148">
        <v>1</v>
      </c>
      <c r="R148" t="s">
        <v>334</v>
      </c>
      <c r="S148">
        <v>35</v>
      </c>
      <c r="T148" t="s">
        <v>381</v>
      </c>
      <c r="U148" t="s">
        <v>336</v>
      </c>
      <c r="W148">
        <v>1929.5</v>
      </c>
      <c r="X148">
        <v>10</v>
      </c>
      <c r="Y148">
        <v>100</v>
      </c>
      <c r="Z148" s="4">
        <f t="shared" ca="1" si="4"/>
        <v>27</v>
      </c>
    </row>
    <row r="149" spans="1:26" hidden="1" x14ac:dyDescent="0.25">
      <c r="A149">
        <v>3057</v>
      </c>
      <c r="B149" t="s">
        <v>112</v>
      </c>
      <c r="C149" t="s">
        <v>250</v>
      </c>
      <c r="D149" s="1">
        <v>29060</v>
      </c>
      <c r="E149" s="1">
        <v>37090</v>
      </c>
      <c r="H149" t="s">
        <v>38</v>
      </c>
      <c r="I149">
        <v>41000</v>
      </c>
      <c r="J149" t="s">
        <v>356</v>
      </c>
      <c r="K149" t="s">
        <v>39</v>
      </c>
      <c r="L149" t="s">
        <v>390</v>
      </c>
      <c r="M149" t="s">
        <v>339</v>
      </c>
      <c r="N149" t="s">
        <v>343</v>
      </c>
      <c r="O149">
        <v>5</v>
      </c>
      <c r="P149">
        <v>4</v>
      </c>
      <c r="R149" t="s">
        <v>334</v>
      </c>
      <c r="S149">
        <v>35</v>
      </c>
      <c r="T149" t="s">
        <v>366</v>
      </c>
      <c r="U149" t="s">
        <v>336</v>
      </c>
      <c r="W149">
        <v>2076.5</v>
      </c>
      <c r="X149">
        <v>10</v>
      </c>
      <c r="Z149" s="4">
        <f t="shared" ca="1" si="4"/>
        <v>33</v>
      </c>
    </row>
    <row r="150" spans="1:26" hidden="1" x14ac:dyDescent="0.25">
      <c r="A150">
        <v>3062</v>
      </c>
      <c r="B150" t="s">
        <v>104</v>
      </c>
      <c r="C150" t="s">
        <v>251</v>
      </c>
      <c r="D150" s="1">
        <v>31942</v>
      </c>
      <c r="E150" s="1">
        <v>39240</v>
      </c>
      <c r="H150" t="s">
        <v>47</v>
      </c>
      <c r="I150">
        <v>44000</v>
      </c>
      <c r="J150" t="s">
        <v>359</v>
      </c>
      <c r="K150" t="s">
        <v>48</v>
      </c>
      <c r="L150" t="s">
        <v>361</v>
      </c>
      <c r="M150" t="s">
        <v>339</v>
      </c>
      <c r="N150" t="s">
        <v>343</v>
      </c>
      <c r="O150">
        <v>0</v>
      </c>
      <c r="P150">
        <v>5</v>
      </c>
      <c r="R150" t="s">
        <v>334</v>
      </c>
      <c r="S150">
        <v>35</v>
      </c>
      <c r="T150" t="s">
        <v>384</v>
      </c>
      <c r="U150" t="s">
        <v>336</v>
      </c>
      <c r="W150">
        <v>2141.5</v>
      </c>
      <c r="X150">
        <v>11</v>
      </c>
      <c r="Z150" s="4">
        <f t="shared" ca="1" si="4"/>
        <v>25</v>
      </c>
    </row>
    <row r="151" spans="1:26" hidden="1" x14ac:dyDescent="0.25">
      <c r="A151">
        <v>3063</v>
      </c>
      <c r="B151" t="s">
        <v>181</v>
      </c>
      <c r="C151" t="s">
        <v>251</v>
      </c>
      <c r="D151" s="1">
        <v>27818</v>
      </c>
      <c r="E151" s="1">
        <v>39498</v>
      </c>
      <c r="H151" t="s">
        <v>38</v>
      </c>
      <c r="I151">
        <v>41000</v>
      </c>
      <c r="J151" t="s">
        <v>356</v>
      </c>
      <c r="K151" t="s">
        <v>39</v>
      </c>
      <c r="L151" t="s">
        <v>342</v>
      </c>
      <c r="M151" t="s">
        <v>339</v>
      </c>
      <c r="N151" t="s">
        <v>343</v>
      </c>
      <c r="O151">
        <v>5</v>
      </c>
      <c r="P151">
        <v>3</v>
      </c>
      <c r="R151" t="s">
        <v>334</v>
      </c>
      <c r="S151">
        <v>35</v>
      </c>
      <c r="T151" t="s">
        <v>374</v>
      </c>
      <c r="U151" t="s">
        <v>336</v>
      </c>
      <c r="W151">
        <v>1982.5</v>
      </c>
      <c r="X151">
        <v>10</v>
      </c>
      <c r="Z151" s="4">
        <f t="shared" ca="1" si="4"/>
        <v>36</v>
      </c>
    </row>
    <row r="152" spans="1:26" hidden="1" x14ac:dyDescent="0.25">
      <c r="A152">
        <v>3064</v>
      </c>
      <c r="B152" t="s">
        <v>24</v>
      </c>
      <c r="C152" t="s">
        <v>252</v>
      </c>
      <c r="D152" s="1">
        <v>33039</v>
      </c>
      <c r="E152" s="1">
        <v>41065</v>
      </c>
      <c r="H152" t="s">
        <v>38</v>
      </c>
      <c r="I152">
        <v>41000</v>
      </c>
      <c r="J152" t="s">
        <v>356</v>
      </c>
      <c r="K152" t="s">
        <v>39</v>
      </c>
      <c r="L152" t="s">
        <v>364</v>
      </c>
      <c r="M152" t="s">
        <v>339</v>
      </c>
      <c r="N152" t="s">
        <v>333</v>
      </c>
      <c r="O152">
        <v>0</v>
      </c>
      <c r="P152">
        <v>1</v>
      </c>
      <c r="R152" t="s">
        <v>334</v>
      </c>
      <c r="S152">
        <v>35</v>
      </c>
      <c r="T152" t="s">
        <v>357</v>
      </c>
      <c r="U152" t="s">
        <v>336</v>
      </c>
      <c r="W152">
        <v>2252.5</v>
      </c>
      <c r="X152">
        <v>10</v>
      </c>
      <c r="Z152" s="4">
        <f t="shared" ca="1" si="4"/>
        <v>22</v>
      </c>
    </row>
    <row r="153" spans="1:26" hidden="1" x14ac:dyDescent="0.25">
      <c r="A153">
        <v>3065</v>
      </c>
      <c r="B153" t="s">
        <v>131</v>
      </c>
      <c r="C153" t="s">
        <v>253</v>
      </c>
      <c r="D153" s="1">
        <v>30837</v>
      </c>
      <c r="E153" s="1">
        <v>40325</v>
      </c>
      <c r="H153" t="s">
        <v>38</v>
      </c>
      <c r="I153">
        <v>41000</v>
      </c>
      <c r="J153" t="s">
        <v>356</v>
      </c>
      <c r="K153" t="s">
        <v>39</v>
      </c>
      <c r="L153" t="s">
        <v>364</v>
      </c>
      <c r="M153" t="s">
        <v>339</v>
      </c>
      <c r="N153" t="s">
        <v>333</v>
      </c>
      <c r="O153">
        <v>0</v>
      </c>
      <c r="P153">
        <v>1</v>
      </c>
      <c r="R153" t="s">
        <v>334</v>
      </c>
      <c r="S153">
        <v>35</v>
      </c>
      <c r="T153" t="s">
        <v>365</v>
      </c>
      <c r="U153" t="s">
        <v>336</v>
      </c>
      <c r="W153">
        <v>1906.5</v>
      </c>
      <c r="X153">
        <v>8</v>
      </c>
      <c r="Y153">
        <v>168</v>
      </c>
      <c r="Z153" s="4">
        <f t="shared" ca="1" si="4"/>
        <v>28</v>
      </c>
    </row>
    <row r="154" spans="1:26" hidden="1" x14ac:dyDescent="0.25">
      <c r="A154">
        <v>3068</v>
      </c>
      <c r="B154" t="s">
        <v>254</v>
      </c>
      <c r="C154" t="s">
        <v>255</v>
      </c>
      <c r="D154" s="1">
        <v>30528</v>
      </c>
      <c r="E154" s="1">
        <v>40747</v>
      </c>
      <c r="H154" t="s">
        <v>38</v>
      </c>
      <c r="I154">
        <v>41000</v>
      </c>
      <c r="J154" t="s">
        <v>356</v>
      </c>
      <c r="K154" t="s">
        <v>39</v>
      </c>
      <c r="L154" t="s">
        <v>342</v>
      </c>
      <c r="M154" t="s">
        <v>332</v>
      </c>
      <c r="N154" t="s">
        <v>343</v>
      </c>
      <c r="O154">
        <v>1</v>
      </c>
      <c r="P154">
        <v>3</v>
      </c>
      <c r="R154" t="s">
        <v>334</v>
      </c>
      <c r="S154">
        <v>35</v>
      </c>
      <c r="T154" t="s">
        <v>362</v>
      </c>
      <c r="U154" t="s">
        <v>336</v>
      </c>
      <c r="W154">
        <v>3000</v>
      </c>
      <c r="X154">
        <v>11</v>
      </c>
      <c r="Z154" s="4">
        <f t="shared" ca="1" si="4"/>
        <v>29</v>
      </c>
    </row>
    <row r="155" spans="1:26" hidden="1" x14ac:dyDescent="0.25">
      <c r="A155">
        <v>3071</v>
      </c>
      <c r="B155" t="s">
        <v>12</v>
      </c>
      <c r="C155" t="s">
        <v>256</v>
      </c>
      <c r="D155" s="1">
        <v>31912</v>
      </c>
      <c r="E155" s="1">
        <v>40307</v>
      </c>
      <c r="H155" t="s">
        <v>127</v>
      </c>
      <c r="I155">
        <v>26000</v>
      </c>
      <c r="J155" t="s">
        <v>391</v>
      </c>
      <c r="K155" t="s">
        <v>128</v>
      </c>
      <c r="L155" t="s">
        <v>398</v>
      </c>
      <c r="M155" t="s">
        <v>339</v>
      </c>
      <c r="N155" t="s">
        <v>343</v>
      </c>
      <c r="O155">
        <v>5</v>
      </c>
      <c r="P155">
        <v>5</v>
      </c>
      <c r="R155" t="s">
        <v>334</v>
      </c>
      <c r="S155">
        <v>35</v>
      </c>
      <c r="T155" t="s">
        <v>383</v>
      </c>
      <c r="U155" t="s">
        <v>336</v>
      </c>
      <c r="W155">
        <v>2676</v>
      </c>
      <c r="X155">
        <v>11</v>
      </c>
      <c r="Y155">
        <v>127</v>
      </c>
      <c r="Z155" s="4">
        <f t="shared" ca="1" si="4"/>
        <v>25</v>
      </c>
    </row>
    <row r="156" spans="1:26" hidden="1" x14ac:dyDescent="0.25">
      <c r="A156">
        <v>3072</v>
      </c>
      <c r="B156" t="s">
        <v>12</v>
      </c>
      <c r="C156" t="s">
        <v>257</v>
      </c>
      <c r="D156" s="1">
        <v>28120</v>
      </c>
      <c r="E156" s="1">
        <v>37610</v>
      </c>
      <c r="H156" t="s">
        <v>140</v>
      </c>
      <c r="I156">
        <v>46000</v>
      </c>
      <c r="J156" t="s">
        <v>393</v>
      </c>
      <c r="K156" t="s">
        <v>141</v>
      </c>
      <c r="L156" t="s">
        <v>405</v>
      </c>
      <c r="M156" t="s">
        <v>339</v>
      </c>
      <c r="N156" t="s">
        <v>343</v>
      </c>
      <c r="O156">
        <v>5</v>
      </c>
      <c r="P156">
        <v>5</v>
      </c>
      <c r="R156" t="s">
        <v>334</v>
      </c>
      <c r="S156">
        <v>35</v>
      </c>
      <c r="T156" t="s">
        <v>383</v>
      </c>
      <c r="U156" t="s">
        <v>336</v>
      </c>
      <c r="W156">
        <v>2676</v>
      </c>
      <c r="X156">
        <v>11</v>
      </c>
      <c r="Y156">
        <v>113</v>
      </c>
      <c r="Z156" s="4">
        <f t="shared" ca="1" si="4"/>
        <v>36</v>
      </c>
    </row>
    <row r="157" spans="1:26" hidden="1" x14ac:dyDescent="0.25">
      <c r="A157">
        <v>3073</v>
      </c>
      <c r="B157" t="s">
        <v>24</v>
      </c>
      <c r="C157" t="s">
        <v>258</v>
      </c>
      <c r="D157" s="1">
        <v>32972</v>
      </c>
      <c r="E157" s="1">
        <v>40636</v>
      </c>
      <c r="H157" t="s">
        <v>140</v>
      </c>
      <c r="I157">
        <v>46000</v>
      </c>
      <c r="J157" t="s">
        <v>393</v>
      </c>
      <c r="K157" t="s">
        <v>141</v>
      </c>
      <c r="L157" t="s">
        <v>409</v>
      </c>
      <c r="M157" t="s">
        <v>339</v>
      </c>
      <c r="N157" t="s">
        <v>343</v>
      </c>
      <c r="O157">
        <v>4</v>
      </c>
      <c r="P157">
        <v>3</v>
      </c>
      <c r="R157" t="s">
        <v>334</v>
      </c>
      <c r="S157">
        <v>35</v>
      </c>
      <c r="T157" t="s">
        <v>371</v>
      </c>
      <c r="U157" t="s">
        <v>385</v>
      </c>
      <c r="V157" s="1">
        <v>41091</v>
      </c>
      <c r="W157">
        <v>3658</v>
      </c>
      <c r="X157">
        <v>11</v>
      </c>
      <c r="Y157">
        <v>142</v>
      </c>
      <c r="Z157" s="4">
        <f t="shared" ca="1" si="4"/>
        <v>22</v>
      </c>
    </row>
    <row r="158" spans="1:26" hidden="1" x14ac:dyDescent="0.25">
      <c r="A158">
        <v>3074</v>
      </c>
      <c r="B158" t="s">
        <v>118</v>
      </c>
      <c r="C158" t="s">
        <v>259</v>
      </c>
      <c r="D158" s="1">
        <v>24003</v>
      </c>
      <c r="E158" s="1">
        <v>35318</v>
      </c>
      <c r="H158" t="s">
        <v>14</v>
      </c>
      <c r="I158">
        <v>25000</v>
      </c>
      <c r="J158" t="s">
        <v>337</v>
      </c>
      <c r="K158" t="s">
        <v>15</v>
      </c>
      <c r="L158" t="s">
        <v>354</v>
      </c>
      <c r="M158" t="s">
        <v>339</v>
      </c>
      <c r="N158" t="s">
        <v>343</v>
      </c>
      <c r="O158">
        <v>4</v>
      </c>
      <c r="P158">
        <v>4</v>
      </c>
      <c r="R158" t="s">
        <v>355</v>
      </c>
      <c r="S158">
        <v>35</v>
      </c>
      <c r="W158">
        <v>5028.59</v>
      </c>
      <c r="Z158" s="4">
        <f t="shared" ca="1" si="4"/>
        <v>47</v>
      </c>
    </row>
    <row r="159" spans="1:26" hidden="1" x14ac:dyDescent="0.25">
      <c r="A159">
        <v>3075</v>
      </c>
      <c r="B159" t="s">
        <v>147</v>
      </c>
      <c r="C159" t="s">
        <v>260</v>
      </c>
      <c r="D159" s="1">
        <v>29097</v>
      </c>
      <c r="E159" s="1">
        <v>36762</v>
      </c>
      <c r="H159" t="s">
        <v>127</v>
      </c>
      <c r="I159">
        <v>26000</v>
      </c>
      <c r="J159" t="s">
        <v>391</v>
      </c>
      <c r="K159" t="s">
        <v>128</v>
      </c>
      <c r="L159" t="s">
        <v>376</v>
      </c>
      <c r="M159" t="s">
        <v>339</v>
      </c>
      <c r="N159" t="s">
        <v>343</v>
      </c>
      <c r="O159">
        <v>2</v>
      </c>
      <c r="P159">
        <v>5</v>
      </c>
      <c r="R159" t="s">
        <v>334</v>
      </c>
      <c r="S159">
        <v>35</v>
      </c>
      <c r="T159" t="s">
        <v>368</v>
      </c>
      <c r="U159" t="s">
        <v>394</v>
      </c>
      <c r="V159" s="1">
        <v>41122</v>
      </c>
      <c r="W159">
        <v>4170.5</v>
      </c>
      <c r="X159">
        <v>8</v>
      </c>
      <c r="Z159" s="4">
        <f t="shared" ca="1" si="4"/>
        <v>33</v>
      </c>
    </row>
    <row r="160" spans="1:26" hidden="1" x14ac:dyDescent="0.25">
      <c r="A160">
        <v>3076</v>
      </c>
      <c r="B160" t="s">
        <v>147</v>
      </c>
      <c r="C160" t="s">
        <v>261</v>
      </c>
      <c r="D160" s="1">
        <v>22683</v>
      </c>
      <c r="E160" s="1">
        <v>35463</v>
      </c>
      <c r="H160" t="s">
        <v>143</v>
      </c>
      <c r="I160">
        <v>43000</v>
      </c>
      <c r="J160" t="s">
        <v>395</v>
      </c>
      <c r="K160" t="s">
        <v>144</v>
      </c>
      <c r="L160" t="s">
        <v>342</v>
      </c>
      <c r="M160" t="s">
        <v>339</v>
      </c>
      <c r="N160" t="s">
        <v>343</v>
      </c>
      <c r="O160">
        <v>2</v>
      </c>
      <c r="P160">
        <v>5</v>
      </c>
      <c r="R160" t="s">
        <v>334</v>
      </c>
      <c r="S160">
        <v>35</v>
      </c>
      <c r="T160" t="s">
        <v>340</v>
      </c>
      <c r="U160" t="s">
        <v>336</v>
      </c>
      <c r="W160">
        <v>2023.5</v>
      </c>
      <c r="X160">
        <v>10</v>
      </c>
      <c r="Z160" s="4">
        <f t="shared" ca="1" si="4"/>
        <v>50</v>
      </c>
    </row>
    <row r="161" spans="1:26" hidden="1" x14ac:dyDescent="0.25">
      <c r="A161">
        <v>3078</v>
      </c>
      <c r="B161" t="s">
        <v>131</v>
      </c>
      <c r="C161" t="s">
        <v>262</v>
      </c>
      <c r="D161" s="1">
        <v>31305</v>
      </c>
      <c r="E161" s="1">
        <v>40430</v>
      </c>
      <c r="H161" t="s">
        <v>127</v>
      </c>
      <c r="I161">
        <v>26000</v>
      </c>
      <c r="J161" t="s">
        <v>391</v>
      </c>
      <c r="K161" t="s">
        <v>128</v>
      </c>
      <c r="L161" t="s">
        <v>389</v>
      </c>
      <c r="M161" t="s">
        <v>339</v>
      </c>
      <c r="N161" t="s">
        <v>333</v>
      </c>
      <c r="O161">
        <v>0</v>
      </c>
      <c r="P161">
        <v>1</v>
      </c>
      <c r="R161" t="s">
        <v>334</v>
      </c>
      <c r="S161">
        <v>35</v>
      </c>
      <c r="T161" t="s">
        <v>374</v>
      </c>
      <c r="U161" t="s">
        <v>336</v>
      </c>
      <c r="W161">
        <v>1982.5</v>
      </c>
      <c r="X161">
        <v>11</v>
      </c>
      <c r="Y161">
        <v>278</v>
      </c>
      <c r="Z161" s="4">
        <f t="shared" ca="1" si="4"/>
        <v>27</v>
      </c>
    </row>
    <row r="162" spans="1:26" hidden="1" x14ac:dyDescent="0.25">
      <c r="A162">
        <v>3079</v>
      </c>
      <c r="B162" t="s">
        <v>32</v>
      </c>
      <c r="C162" t="s">
        <v>262</v>
      </c>
      <c r="D162" s="1">
        <v>32842</v>
      </c>
      <c r="E162" s="1">
        <v>40868</v>
      </c>
      <c r="F162" s="1">
        <v>41156</v>
      </c>
      <c r="H162" t="s">
        <v>127</v>
      </c>
      <c r="I162">
        <v>26000</v>
      </c>
      <c r="J162" t="s">
        <v>391</v>
      </c>
      <c r="K162" t="s">
        <v>128</v>
      </c>
      <c r="L162" t="s">
        <v>403</v>
      </c>
      <c r="M162" t="s">
        <v>339</v>
      </c>
      <c r="N162" t="s">
        <v>343</v>
      </c>
      <c r="O162">
        <v>4</v>
      </c>
      <c r="P162">
        <v>5</v>
      </c>
      <c r="R162" t="s">
        <v>334</v>
      </c>
      <c r="S162">
        <v>35</v>
      </c>
      <c r="T162" t="s">
        <v>383</v>
      </c>
      <c r="U162" t="s">
        <v>336</v>
      </c>
      <c r="W162">
        <v>2676</v>
      </c>
      <c r="X162">
        <v>9</v>
      </c>
      <c r="Z162" s="4">
        <f t="shared" ca="1" si="4"/>
        <v>23</v>
      </c>
    </row>
    <row r="163" spans="1:26" hidden="1" x14ac:dyDescent="0.25">
      <c r="A163">
        <v>3083</v>
      </c>
      <c r="B163" t="s">
        <v>32</v>
      </c>
      <c r="C163" t="s">
        <v>263</v>
      </c>
      <c r="D163" s="1">
        <v>32598</v>
      </c>
      <c r="E163" s="1">
        <v>39528</v>
      </c>
      <c r="H163" t="s">
        <v>127</v>
      </c>
      <c r="I163">
        <v>26000</v>
      </c>
      <c r="J163" t="s">
        <v>391</v>
      </c>
      <c r="K163" t="s">
        <v>128</v>
      </c>
      <c r="L163" t="s">
        <v>398</v>
      </c>
      <c r="M163" t="s">
        <v>339</v>
      </c>
      <c r="N163" t="s">
        <v>343</v>
      </c>
      <c r="O163">
        <v>0</v>
      </c>
      <c r="P163">
        <v>4</v>
      </c>
      <c r="R163" t="s">
        <v>334</v>
      </c>
      <c r="S163">
        <v>35</v>
      </c>
      <c r="T163" t="s">
        <v>351</v>
      </c>
      <c r="U163" t="s">
        <v>372</v>
      </c>
      <c r="W163">
        <v>3435</v>
      </c>
      <c r="X163">
        <v>12</v>
      </c>
      <c r="Z163" s="4">
        <f t="shared" ca="1" si="4"/>
        <v>23</v>
      </c>
    </row>
    <row r="164" spans="1:26" hidden="1" x14ac:dyDescent="0.25">
      <c r="A164">
        <v>3084</v>
      </c>
      <c r="B164" t="s">
        <v>63</v>
      </c>
      <c r="C164" t="s">
        <v>264</v>
      </c>
      <c r="D164" s="1">
        <v>32917</v>
      </c>
      <c r="E164" s="1">
        <v>40948</v>
      </c>
      <c r="H164" t="s">
        <v>38</v>
      </c>
      <c r="I164">
        <v>41000</v>
      </c>
      <c r="J164" t="s">
        <v>356</v>
      </c>
      <c r="K164" t="s">
        <v>39</v>
      </c>
      <c r="L164" t="s">
        <v>390</v>
      </c>
      <c r="M164" t="s">
        <v>339</v>
      </c>
      <c r="N164" t="s">
        <v>333</v>
      </c>
      <c r="O164">
        <v>0</v>
      </c>
      <c r="P164">
        <v>1</v>
      </c>
      <c r="R164" t="s">
        <v>334</v>
      </c>
      <c r="S164">
        <v>35</v>
      </c>
      <c r="T164" t="s">
        <v>362</v>
      </c>
      <c r="U164" t="s">
        <v>336</v>
      </c>
      <c r="W164">
        <v>3000</v>
      </c>
      <c r="X164">
        <v>10</v>
      </c>
      <c r="Z164" s="4">
        <f t="shared" ref="Z164:Z198" ca="1" si="5">AktJahr-YEAR(D164)</f>
        <v>22</v>
      </c>
    </row>
    <row r="165" spans="1:26" hidden="1" x14ac:dyDescent="0.25">
      <c r="A165">
        <v>3085</v>
      </c>
      <c r="B165" t="s">
        <v>235</v>
      </c>
      <c r="C165" t="s">
        <v>265</v>
      </c>
      <c r="D165" s="1">
        <v>27810</v>
      </c>
      <c r="E165" s="1">
        <v>40954</v>
      </c>
      <c r="H165" t="s">
        <v>38</v>
      </c>
      <c r="I165">
        <v>41000</v>
      </c>
      <c r="J165" t="s">
        <v>356</v>
      </c>
      <c r="K165" t="s">
        <v>39</v>
      </c>
      <c r="L165" t="s">
        <v>364</v>
      </c>
      <c r="M165" t="s">
        <v>332</v>
      </c>
      <c r="N165" t="s">
        <v>343</v>
      </c>
      <c r="O165">
        <v>3</v>
      </c>
      <c r="P165">
        <v>5</v>
      </c>
      <c r="R165" t="s">
        <v>334</v>
      </c>
      <c r="S165">
        <v>35</v>
      </c>
      <c r="T165" t="s">
        <v>366</v>
      </c>
      <c r="U165" t="s">
        <v>336</v>
      </c>
      <c r="W165">
        <v>2076.5</v>
      </c>
      <c r="X165">
        <v>11</v>
      </c>
      <c r="Z165" s="4">
        <f t="shared" ca="1" si="5"/>
        <v>36</v>
      </c>
    </row>
    <row r="166" spans="1:26" hidden="1" x14ac:dyDescent="0.25">
      <c r="A166">
        <v>3087</v>
      </c>
      <c r="B166" t="s">
        <v>125</v>
      </c>
      <c r="C166" t="s">
        <v>265</v>
      </c>
      <c r="D166" s="1">
        <v>31064</v>
      </c>
      <c r="E166" s="1">
        <v>40917</v>
      </c>
      <c r="H166" t="s">
        <v>26</v>
      </c>
      <c r="I166">
        <v>22030</v>
      </c>
      <c r="J166" t="s">
        <v>396</v>
      </c>
      <c r="K166" t="s">
        <v>27</v>
      </c>
      <c r="L166" t="s">
        <v>410</v>
      </c>
      <c r="M166" t="s">
        <v>339</v>
      </c>
      <c r="N166" t="s">
        <v>333</v>
      </c>
      <c r="O166">
        <v>0</v>
      </c>
      <c r="P166">
        <v>1</v>
      </c>
      <c r="R166" t="s">
        <v>334</v>
      </c>
      <c r="S166">
        <v>35</v>
      </c>
      <c r="T166" t="s">
        <v>362</v>
      </c>
      <c r="U166" t="s">
        <v>336</v>
      </c>
      <c r="W166">
        <v>3000</v>
      </c>
      <c r="X166">
        <v>11</v>
      </c>
      <c r="Z166" s="4">
        <f t="shared" ca="1" si="5"/>
        <v>27</v>
      </c>
    </row>
    <row r="167" spans="1:26" hidden="1" x14ac:dyDescent="0.25">
      <c r="A167">
        <v>3090</v>
      </c>
      <c r="B167" t="s">
        <v>12</v>
      </c>
      <c r="C167" t="s">
        <v>266</v>
      </c>
      <c r="D167" s="1">
        <v>30974</v>
      </c>
      <c r="E167" s="1">
        <v>39369</v>
      </c>
      <c r="H167" t="s">
        <v>140</v>
      </c>
      <c r="I167">
        <v>46000</v>
      </c>
      <c r="J167" t="s">
        <v>393</v>
      </c>
      <c r="K167" t="s">
        <v>141</v>
      </c>
      <c r="L167" t="s">
        <v>397</v>
      </c>
      <c r="M167" t="s">
        <v>339</v>
      </c>
      <c r="N167" t="s">
        <v>333</v>
      </c>
      <c r="O167">
        <v>0</v>
      </c>
      <c r="P167">
        <v>1</v>
      </c>
      <c r="R167" t="s">
        <v>334</v>
      </c>
      <c r="S167">
        <v>35</v>
      </c>
      <c r="T167" t="s">
        <v>362</v>
      </c>
      <c r="U167" t="s">
        <v>336</v>
      </c>
      <c r="W167">
        <v>3000</v>
      </c>
      <c r="X167">
        <v>9</v>
      </c>
      <c r="Y167">
        <v>100</v>
      </c>
      <c r="Z167" s="4">
        <f t="shared" ca="1" si="5"/>
        <v>28</v>
      </c>
    </row>
    <row r="168" spans="1:26" hidden="1" x14ac:dyDescent="0.25">
      <c r="A168">
        <v>3092</v>
      </c>
      <c r="B168" t="s">
        <v>267</v>
      </c>
      <c r="C168" t="s">
        <v>268</v>
      </c>
      <c r="D168" s="1">
        <v>32453</v>
      </c>
      <c r="E168" s="1">
        <v>40115</v>
      </c>
      <c r="H168" t="s">
        <v>127</v>
      </c>
      <c r="I168">
        <v>26000</v>
      </c>
      <c r="J168" t="s">
        <v>391</v>
      </c>
      <c r="K168" t="s">
        <v>128</v>
      </c>
      <c r="L168" t="s">
        <v>389</v>
      </c>
      <c r="M168" t="s">
        <v>332</v>
      </c>
      <c r="N168" t="s">
        <v>343</v>
      </c>
      <c r="O168">
        <v>5</v>
      </c>
      <c r="P168">
        <v>4</v>
      </c>
      <c r="R168" t="s">
        <v>334</v>
      </c>
      <c r="S168">
        <v>35</v>
      </c>
      <c r="T168" t="s">
        <v>371</v>
      </c>
      <c r="U168" t="s">
        <v>392</v>
      </c>
      <c r="W168">
        <v>3455</v>
      </c>
      <c r="X168">
        <v>11</v>
      </c>
      <c r="Z168" s="4">
        <f t="shared" ca="1" si="5"/>
        <v>24</v>
      </c>
    </row>
    <row r="169" spans="1:26" hidden="1" x14ac:dyDescent="0.25">
      <c r="A169">
        <v>3093</v>
      </c>
      <c r="B169" t="s">
        <v>12</v>
      </c>
      <c r="C169" t="s">
        <v>268</v>
      </c>
      <c r="D169" s="1">
        <v>30622</v>
      </c>
      <c r="E169" s="1">
        <v>40112</v>
      </c>
      <c r="H169" t="s">
        <v>14</v>
      </c>
      <c r="I169">
        <v>25000</v>
      </c>
      <c r="J169" t="s">
        <v>337</v>
      </c>
      <c r="K169" t="s">
        <v>15</v>
      </c>
      <c r="L169" t="s">
        <v>354</v>
      </c>
      <c r="M169" t="s">
        <v>339</v>
      </c>
      <c r="N169" t="s">
        <v>343</v>
      </c>
      <c r="O169">
        <v>2</v>
      </c>
      <c r="P169">
        <v>5</v>
      </c>
      <c r="R169" t="s">
        <v>334</v>
      </c>
      <c r="S169">
        <v>35</v>
      </c>
      <c r="T169" t="s">
        <v>351</v>
      </c>
      <c r="U169" t="s">
        <v>372</v>
      </c>
      <c r="W169">
        <v>3435</v>
      </c>
      <c r="X169">
        <v>9</v>
      </c>
      <c r="Y169">
        <v>88</v>
      </c>
      <c r="Z169" s="4">
        <f t="shared" ca="1" si="5"/>
        <v>29</v>
      </c>
    </row>
    <row r="170" spans="1:26" hidden="1" x14ac:dyDescent="0.25">
      <c r="A170">
        <v>3095</v>
      </c>
      <c r="B170" t="s">
        <v>104</v>
      </c>
      <c r="C170" t="s">
        <v>269</v>
      </c>
      <c r="D170" s="1">
        <v>29026</v>
      </c>
      <c r="E170" s="1">
        <v>41061</v>
      </c>
      <c r="H170" t="s">
        <v>26</v>
      </c>
      <c r="I170">
        <v>22030</v>
      </c>
      <c r="J170" t="s">
        <v>396</v>
      </c>
      <c r="K170" t="s">
        <v>27</v>
      </c>
      <c r="L170" t="s">
        <v>347</v>
      </c>
      <c r="M170" t="s">
        <v>339</v>
      </c>
      <c r="N170" t="s">
        <v>343</v>
      </c>
      <c r="O170">
        <v>5</v>
      </c>
      <c r="P170">
        <v>4</v>
      </c>
      <c r="R170" t="s">
        <v>334</v>
      </c>
      <c r="S170">
        <v>35</v>
      </c>
      <c r="T170" t="s">
        <v>351</v>
      </c>
      <c r="U170" t="s">
        <v>372</v>
      </c>
      <c r="W170">
        <v>3435</v>
      </c>
      <c r="X170">
        <v>8</v>
      </c>
      <c r="Z170" s="4">
        <f t="shared" ca="1" si="5"/>
        <v>33</v>
      </c>
    </row>
    <row r="171" spans="1:26" hidden="1" x14ac:dyDescent="0.25">
      <c r="A171">
        <v>3096</v>
      </c>
      <c r="B171" t="s">
        <v>104</v>
      </c>
      <c r="C171" t="s">
        <v>270</v>
      </c>
      <c r="D171" s="1">
        <v>33292</v>
      </c>
      <c r="E171" s="1">
        <v>40954</v>
      </c>
      <c r="H171" t="s">
        <v>26</v>
      </c>
      <c r="I171">
        <v>22030</v>
      </c>
      <c r="J171" t="s">
        <v>396</v>
      </c>
      <c r="K171" t="s">
        <v>27</v>
      </c>
      <c r="L171" t="s">
        <v>382</v>
      </c>
      <c r="M171" t="s">
        <v>339</v>
      </c>
      <c r="N171" t="s">
        <v>343</v>
      </c>
      <c r="O171">
        <v>3</v>
      </c>
      <c r="P171">
        <v>4</v>
      </c>
      <c r="R171" t="s">
        <v>334</v>
      </c>
      <c r="S171">
        <v>35</v>
      </c>
      <c r="T171" t="s">
        <v>362</v>
      </c>
      <c r="U171" t="s">
        <v>336</v>
      </c>
      <c r="W171">
        <v>3000</v>
      </c>
      <c r="X171">
        <v>8</v>
      </c>
      <c r="Z171" s="4">
        <f t="shared" ca="1" si="5"/>
        <v>21</v>
      </c>
    </row>
    <row r="172" spans="1:26" hidden="1" x14ac:dyDescent="0.25">
      <c r="A172">
        <v>3099</v>
      </c>
      <c r="B172" t="s">
        <v>271</v>
      </c>
      <c r="C172" t="s">
        <v>270</v>
      </c>
      <c r="D172" s="1">
        <v>29305</v>
      </c>
      <c r="E172" s="1">
        <v>39160</v>
      </c>
      <c r="H172" t="s">
        <v>38</v>
      </c>
      <c r="I172">
        <v>41000</v>
      </c>
      <c r="J172" t="s">
        <v>356</v>
      </c>
      <c r="K172" t="s">
        <v>39</v>
      </c>
      <c r="L172" t="s">
        <v>342</v>
      </c>
      <c r="M172" t="s">
        <v>339</v>
      </c>
      <c r="N172" t="s">
        <v>333</v>
      </c>
      <c r="O172">
        <v>0</v>
      </c>
      <c r="P172">
        <v>1</v>
      </c>
      <c r="R172" t="s">
        <v>334</v>
      </c>
      <c r="S172">
        <v>35</v>
      </c>
      <c r="T172" t="s">
        <v>371</v>
      </c>
      <c r="U172" t="s">
        <v>385</v>
      </c>
      <c r="V172" s="1">
        <v>41021</v>
      </c>
      <c r="W172">
        <v>3658</v>
      </c>
      <c r="X172">
        <v>11</v>
      </c>
      <c r="Z172" s="4">
        <f t="shared" ca="1" si="5"/>
        <v>32</v>
      </c>
    </row>
    <row r="173" spans="1:26" hidden="1" x14ac:dyDescent="0.25">
      <c r="A173">
        <v>3100</v>
      </c>
      <c r="B173" t="s">
        <v>12</v>
      </c>
      <c r="C173" t="s">
        <v>272</v>
      </c>
      <c r="D173" s="1">
        <v>30411</v>
      </c>
      <c r="E173" s="1">
        <v>38441</v>
      </c>
      <c r="H173" t="s">
        <v>38</v>
      </c>
      <c r="I173">
        <v>41000</v>
      </c>
      <c r="J173" t="s">
        <v>356</v>
      </c>
      <c r="K173" t="s">
        <v>39</v>
      </c>
      <c r="L173" t="s">
        <v>342</v>
      </c>
      <c r="M173" t="s">
        <v>339</v>
      </c>
      <c r="N173" t="s">
        <v>343</v>
      </c>
      <c r="O173">
        <v>1</v>
      </c>
      <c r="P173">
        <v>3</v>
      </c>
      <c r="R173" t="s">
        <v>334</v>
      </c>
      <c r="S173">
        <v>35</v>
      </c>
      <c r="T173" t="s">
        <v>335</v>
      </c>
      <c r="U173" t="s">
        <v>336</v>
      </c>
      <c r="W173">
        <v>2435</v>
      </c>
      <c r="X173">
        <v>12</v>
      </c>
      <c r="Z173" s="4">
        <f t="shared" ca="1" si="5"/>
        <v>29</v>
      </c>
    </row>
    <row r="174" spans="1:26" hidden="1" x14ac:dyDescent="0.25">
      <c r="A174">
        <v>3101</v>
      </c>
      <c r="B174" t="s">
        <v>118</v>
      </c>
      <c r="C174" t="s">
        <v>273</v>
      </c>
      <c r="D174" s="1">
        <v>31690</v>
      </c>
      <c r="E174" s="1">
        <v>40815</v>
      </c>
      <c r="H174" t="s">
        <v>30</v>
      </c>
      <c r="I174">
        <v>48000</v>
      </c>
      <c r="J174" t="s">
        <v>349</v>
      </c>
      <c r="K174" t="s">
        <v>74</v>
      </c>
      <c r="L174" t="s">
        <v>397</v>
      </c>
      <c r="M174" t="s">
        <v>339</v>
      </c>
      <c r="N174" t="s">
        <v>333</v>
      </c>
      <c r="O174">
        <v>0</v>
      </c>
      <c r="P174">
        <v>1</v>
      </c>
      <c r="R174" t="s">
        <v>334</v>
      </c>
      <c r="S174">
        <v>35</v>
      </c>
      <c r="T174" t="s">
        <v>351</v>
      </c>
      <c r="U174" t="s">
        <v>372</v>
      </c>
      <c r="W174">
        <v>3435</v>
      </c>
      <c r="X174">
        <v>10</v>
      </c>
      <c r="Z174" s="4">
        <f t="shared" ca="1" si="5"/>
        <v>26</v>
      </c>
    </row>
    <row r="175" spans="1:26" hidden="1" x14ac:dyDescent="0.25">
      <c r="A175">
        <v>3102</v>
      </c>
      <c r="B175" t="s">
        <v>104</v>
      </c>
      <c r="C175" t="s">
        <v>273</v>
      </c>
      <c r="D175" s="1">
        <v>30310</v>
      </c>
      <c r="E175" s="1">
        <v>37245</v>
      </c>
      <c r="H175" t="s">
        <v>140</v>
      </c>
      <c r="I175">
        <v>46000</v>
      </c>
      <c r="J175" t="s">
        <v>393</v>
      </c>
      <c r="K175" t="s">
        <v>141</v>
      </c>
      <c r="L175" t="s">
        <v>397</v>
      </c>
      <c r="M175" t="s">
        <v>339</v>
      </c>
      <c r="N175" t="s">
        <v>343</v>
      </c>
      <c r="O175">
        <v>0</v>
      </c>
      <c r="P175">
        <v>5</v>
      </c>
      <c r="R175" t="s">
        <v>334</v>
      </c>
      <c r="S175">
        <v>35</v>
      </c>
      <c r="T175" t="s">
        <v>368</v>
      </c>
      <c r="U175" t="s">
        <v>406</v>
      </c>
      <c r="V175" s="1">
        <v>40756</v>
      </c>
      <c r="W175">
        <v>4416</v>
      </c>
      <c r="X175">
        <v>8</v>
      </c>
      <c r="Y175">
        <v>137</v>
      </c>
      <c r="Z175" s="4">
        <f t="shared" ca="1" si="5"/>
        <v>30</v>
      </c>
    </row>
    <row r="176" spans="1:26" hidden="1" x14ac:dyDescent="0.25">
      <c r="A176">
        <v>3103</v>
      </c>
      <c r="B176" t="s">
        <v>36</v>
      </c>
      <c r="C176" t="s">
        <v>274</v>
      </c>
      <c r="D176" s="1">
        <v>32785</v>
      </c>
      <c r="E176" s="1">
        <v>40816</v>
      </c>
      <c r="H176" t="s">
        <v>47</v>
      </c>
      <c r="I176">
        <v>44000</v>
      </c>
      <c r="J176" t="s">
        <v>359</v>
      </c>
      <c r="K176" t="s">
        <v>48</v>
      </c>
      <c r="L176" t="s">
        <v>364</v>
      </c>
      <c r="M176" t="s">
        <v>339</v>
      </c>
      <c r="N176" t="s">
        <v>343</v>
      </c>
      <c r="O176">
        <v>2</v>
      </c>
      <c r="P176">
        <v>3</v>
      </c>
      <c r="R176" t="s">
        <v>334</v>
      </c>
      <c r="S176">
        <v>35</v>
      </c>
      <c r="T176" t="s">
        <v>335</v>
      </c>
      <c r="U176" t="s">
        <v>336</v>
      </c>
      <c r="W176">
        <v>2435</v>
      </c>
      <c r="X176">
        <v>9</v>
      </c>
      <c r="Y176">
        <v>237</v>
      </c>
      <c r="Z176" s="4">
        <f t="shared" ca="1" si="5"/>
        <v>23</v>
      </c>
    </row>
    <row r="177" spans="1:26" x14ac:dyDescent="0.25">
      <c r="A177">
        <v>3104</v>
      </c>
      <c r="B177" t="s">
        <v>185</v>
      </c>
      <c r="C177" t="s">
        <v>275</v>
      </c>
      <c r="D177" s="1">
        <v>17827</v>
      </c>
      <c r="E177" s="1">
        <v>33157</v>
      </c>
      <c r="H177" t="s">
        <v>26</v>
      </c>
      <c r="I177">
        <v>22010</v>
      </c>
      <c r="J177" t="s">
        <v>346</v>
      </c>
      <c r="K177" t="s">
        <v>27</v>
      </c>
      <c r="L177" t="s">
        <v>354</v>
      </c>
      <c r="M177" t="s">
        <v>339</v>
      </c>
      <c r="N177" t="s">
        <v>343</v>
      </c>
      <c r="O177">
        <v>1</v>
      </c>
      <c r="P177">
        <v>5</v>
      </c>
      <c r="R177" t="s">
        <v>355</v>
      </c>
      <c r="S177">
        <v>40</v>
      </c>
      <c r="W177">
        <v>5156.84</v>
      </c>
      <c r="Z177" s="4">
        <f t="shared" ca="1" si="5"/>
        <v>64</v>
      </c>
    </row>
    <row r="178" spans="1:26" hidden="1" x14ac:dyDescent="0.25">
      <c r="A178">
        <v>3105</v>
      </c>
      <c r="B178" t="s">
        <v>32</v>
      </c>
      <c r="C178" t="s">
        <v>276</v>
      </c>
      <c r="D178" s="1">
        <v>33325</v>
      </c>
      <c r="E178" s="1">
        <v>40983</v>
      </c>
      <c r="H178" t="s">
        <v>140</v>
      </c>
      <c r="I178">
        <v>46000</v>
      </c>
      <c r="J178" t="s">
        <v>393</v>
      </c>
      <c r="K178" t="s">
        <v>141</v>
      </c>
      <c r="L178" t="s">
        <v>411</v>
      </c>
      <c r="M178" t="s">
        <v>339</v>
      </c>
      <c r="N178" t="s">
        <v>333</v>
      </c>
      <c r="O178">
        <v>0</v>
      </c>
      <c r="P178">
        <v>1</v>
      </c>
      <c r="R178" t="s">
        <v>334</v>
      </c>
      <c r="S178">
        <v>40</v>
      </c>
      <c r="T178" t="s">
        <v>374</v>
      </c>
      <c r="U178" t="s">
        <v>336</v>
      </c>
      <c r="W178">
        <v>1982.5</v>
      </c>
      <c r="X178">
        <v>10</v>
      </c>
      <c r="Z178" s="4">
        <f t="shared" ca="1" si="5"/>
        <v>21</v>
      </c>
    </row>
    <row r="179" spans="1:26" hidden="1" x14ac:dyDescent="0.25">
      <c r="A179">
        <v>3106</v>
      </c>
      <c r="B179" t="s">
        <v>53</v>
      </c>
      <c r="C179" t="s">
        <v>276</v>
      </c>
      <c r="D179" s="1">
        <v>22474</v>
      </c>
      <c r="E179" s="1">
        <v>36344</v>
      </c>
      <c r="H179" t="s">
        <v>127</v>
      </c>
      <c r="I179">
        <v>26000</v>
      </c>
      <c r="J179" t="s">
        <v>391</v>
      </c>
      <c r="K179" t="s">
        <v>128</v>
      </c>
      <c r="L179" t="s">
        <v>389</v>
      </c>
      <c r="M179" t="s">
        <v>339</v>
      </c>
      <c r="N179" t="s">
        <v>343</v>
      </c>
      <c r="O179">
        <v>1</v>
      </c>
      <c r="P179">
        <v>5</v>
      </c>
      <c r="R179" t="s">
        <v>334</v>
      </c>
      <c r="S179">
        <v>35</v>
      </c>
      <c r="T179" t="s">
        <v>351</v>
      </c>
      <c r="U179" t="s">
        <v>372</v>
      </c>
      <c r="W179">
        <v>3435</v>
      </c>
      <c r="X179">
        <v>10</v>
      </c>
      <c r="Z179" s="4">
        <f t="shared" ca="1" si="5"/>
        <v>51</v>
      </c>
    </row>
    <row r="180" spans="1:26" hidden="1" x14ac:dyDescent="0.25">
      <c r="A180">
        <v>3108</v>
      </c>
      <c r="B180" t="s">
        <v>104</v>
      </c>
      <c r="C180" t="s">
        <v>276</v>
      </c>
      <c r="D180" s="1">
        <v>33849</v>
      </c>
      <c r="E180" s="1">
        <v>40778</v>
      </c>
      <c r="H180" t="s">
        <v>38</v>
      </c>
      <c r="I180">
        <v>41000</v>
      </c>
      <c r="J180" t="s">
        <v>356</v>
      </c>
      <c r="K180" t="s">
        <v>39</v>
      </c>
      <c r="L180" t="s">
        <v>380</v>
      </c>
      <c r="M180" t="s">
        <v>339</v>
      </c>
      <c r="N180" t="s">
        <v>343</v>
      </c>
      <c r="O180">
        <v>2</v>
      </c>
      <c r="P180">
        <v>5</v>
      </c>
      <c r="R180" t="s">
        <v>334</v>
      </c>
      <c r="S180">
        <v>35</v>
      </c>
      <c r="T180" t="s">
        <v>366</v>
      </c>
      <c r="U180" t="s">
        <v>336</v>
      </c>
      <c r="W180">
        <v>2076.5</v>
      </c>
      <c r="X180">
        <v>10</v>
      </c>
      <c r="Y180">
        <v>222</v>
      </c>
      <c r="Z180" s="4">
        <f t="shared" ca="1" si="5"/>
        <v>20</v>
      </c>
    </row>
    <row r="181" spans="1:26" hidden="1" x14ac:dyDescent="0.25">
      <c r="A181">
        <v>3111</v>
      </c>
      <c r="B181" t="s">
        <v>277</v>
      </c>
      <c r="C181" t="s">
        <v>278</v>
      </c>
      <c r="D181" s="1">
        <v>31436</v>
      </c>
      <c r="E181" s="1">
        <v>39831</v>
      </c>
      <c r="H181" t="s">
        <v>14</v>
      </c>
      <c r="I181">
        <v>25000</v>
      </c>
      <c r="J181" t="s">
        <v>337</v>
      </c>
      <c r="K181" t="s">
        <v>15</v>
      </c>
      <c r="L181" t="s">
        <v>354</v>
      </c>
      <c r="M181" t="s">
        <v>339</v>
      </c>
      <c r="N181" t="s">
        <v>333</v>
      </c>
      <c r="O181">
        <v>0</v>
      </c>
      <c r="P181">
        <v>1</v>
      </c>
      <c r="R181" t="s">
        <v>334</v>
      </c>
      <c r="S181">
        <v>35</v>
      </c>
      <c r="T181" t="s">
        <v>374</v>
      </c>
      <c r="U181" t="s">
        <v>336</v>
      </c>
      <c r="W181">
        <v>1982.5</v>
      </c>
      <c r="X181">
        <v>12</v>
      </c>
      <c r="Z181" s="4">
        <f t="shared" ca="1" si="5"/>
        <v>26</v>
      </c>
    </row>
    <row r="182" spans="1:26" hidden="1" x14ac:dyDescent="0.25">
      <c r="A182">
        <v>3112</v>
      </c>
      <c r="B182" t="s">
        <v>152</v>
      </c>
      <c r="C182" t="s">
        <v>279</v>
      </c>
      <c r="D182" s="1">
        <v>29377</v>
      </c>
      <c r="E182" s="1">
        <v>37038</v>
      </c>
      <c r="H182" t="s">
        <v>26</v>
      </c>
      <c r="I182">
        <v>22030</v>
      </c>
      <c r="J182" t="s">
        <v>396</v>
      </c>
      <c r="K182" t="s">
        <v>27</v>
      </c>
      <c r="L182" t="s">
        <v>347</v>
      </c>
      <c r="M182" t="s">
        <v>339</v>
      </c>
      <c r="N182" t="s">
        <v>333</v>
      </c>
      <c r="O182">
        <v>0</v>
      </c>
      <c r="P182">
        <v>1</v>
      </c>
      <c r="R182" t="s">
        <v>334</v>
      </c>
      <c r="S182">
        <v>35</v>
      </c>
      <c r="T182" t="s">
        <v>365</v>
      </c>
      <c r="U182" t="s">
        <v>336</v>
      </c>
      <c r="W182">
        <v>1906.5</v>
      </c>
      <c r="X182">
        <v>9</v>
      </c>
      <c r="Y182">
        <v>104</v>
      </c>
      <c r="Z182" s="4">
        <f t="shared" ca="1" si="5"/>
        <v>32</v>
      </c>
    </row>
    <row r="183" spans="1:26" hidden="1" x14ac:dyDescent="0.25">
      <c r="A183">
        <v>3113</v>
      </c>
      <c r="B183" t="s">
        <v>280</v>
      </c>
      <c r="C183" t="s">
        <v>281</v>
      </c>
      <c r="D183" s="1">
        <v>28809</v>
      </c>
      <c r="E183" s="1">
        <v>36109</v>
      </c>
      <c r="H183" t="s">
        <v>38</v>
      </c>
      <c r="I183">
        <v>41000</v>
      </c>
      <c r="J183" t="s">
        <v>356</v>
      </c>
      <c r="K183" t="s">
        <v>39</v>
      </c>
      <c r="L183" t="s">
        <v>390</v>
      </c>
      <c r="M183" t="s">
        <v>332</v>
      </c>
      <c r="N183" t="s">
        <v>333</v>
      </c>
      <c r="O183">
        <v>0</v>
      </c>
      <c r="P183">
        <v>1</v>
      </c>
      <c r="R183" t="s">
        <v>334</v>
      </c>
      <c r="S183">
        <v>35</v>
      </c>
      <c r="T183" t="s">
        <v>381</v>
      </c>
      <c r="U183" t="s">
        <v>336</v>
      </c>
      <c r="W183">
        <v>1929.5</v>
      </c>
      <c r="X183">
        <v>11</v>
      </c>
      <c r="Z183" s="4">
        <f t="shared" ca="1" si="5"/>
        <v>34</v>
      </c>
    </row>
    <row r="184" spans="1:26" hidden="1" x14ac:dyDescent="0.25">
      <c r="A184">
        <v>3117</v>
      </c>
      <c r="B184" t="s">
        <v>167</v>
      </c>
      <c r="C184" t="s">
        <v>282</v>
      </c>
      <c r="D184" s="1">
        <v>32002</v>
      </c>
      <c r="E184" s="1">
        <v>40763</v>
      </c>
      <c r="H184" t="s">
        <v>140</v>
      </c>
      <c r="I184">
        <v>46000</v>
      </c>
      <c r="J184" t="s">
        <v>393</v>
      </c>
      <c r="K184" t="s">
        <v>141</v>
      </c>
      <c r="L184" t="s">
        <v>364</v>
      </c>
      <c r="M184" t="s">
        <v>339</v>
      </c>
      <c r="N184" t="s">
        <v>343</v>
      </c>
      <c r="O184">
        <v>3</v>
      </c>
      <c r="P184">
        <v>5</v>
      </c>
      <c r="R184" t="s">
        <v>334</v>
      </c>
      <c r="S184">
        <v>35</v>
      </c>
      <c r="T184" t="s">
        <v>348</v>
      </c>
      <c r="U184" t="s">
        <v>336</v>
      </c>
      <c r="W184">
        <v>1952.5</v>
      </c>
      <c r="X184">
        <v>12</v>
      </c>
      <c r="Z184" s="4">
        <f t="shared" ca="1" si="5"/>
        <v>25</v>
      </c>
    </row>
    <row r="185" spans="1:26" hidden="1" x14ac:dyDescent="0.25">
      <c r="A185">
        <v>3118</v>
      </c>
      <c r="B185" t="s">
        <v>32</v>
      </c>
      <c r="C185" t="s">
        <v>283</v>
      </c>
      <c r="D185" s="1">
        <v>34143</v>
      </c>
      <c r="E185" s="1">
        <v>41075</v>
      </c>
      <c r="H185" t="s">
        <v>26</v>
      </c>
      <c r="I185">
        <v>22010</v>
      </c>
      <c r="J185" t="s">
        <v>346</v>
      </c>
      <c r="K185" t="s">
        <v>27</v>
      </c>
      <c r="L185" t="s">
        <v>347</v>
      </c>
      <c r="M185" t="s">
        <v>339</v>
      </c>
      <c r="N185" t="s">
        <v>333</v>
      </c>
      <c r="O185">
        <v>0</v>
      </c>
      <c r="P185">
        <v>1</v>
      </c>
      <c r="R185" t="s">
        <v>334</v>
      </c>
      <c r="S185">
        <v>35</v>
      </c>
      <c r="T185" t="s">
        <v>374</v>
      </c>
      <c r="U185" t="s">
        <v>336</v>
      </c>
      <c r="W185">
        <v>1982.5</v>
      </c>
      <c r="X185">
        <v>10</v>
      </c>
      <c r="Y185">
        <v>254</v>
      </c>
      <c r="Z185" s="4">
        <f t="shared" ca="1" si="5"/>
        <v>19</v>
      </c>
    </row>
    <row r="186" spans="1:26" hidden="1" x14ac:dyDescent="0.25">
      <c r="A186">
        <v>3119</v>
      </c>
      <c r="B186" t="s">
        <v>284</v>
      </c>
      <c r="C186" t="s">
        <v>285</v>
      </c>
      <c r="D186" s="1">
        <v>30266</v>
      </c>
      <c r="E186" s="1">
        <v>37198</v>
      </c>
      <c r="H186" t="s">
        <v>38</v>
      </c>
      <c r="I186">
        <v>41000</v>
      </c>
      <c r="J186" t="s">
        <v>356</v>
      </c>
      <c r="K186" t="s">
        <v>39</v>
      </c>
      <c r="L186" t="s">
        <v>342</v>
      </c>
      <c r="M186" t="s">
        <v>339</v>
      </c>
      <c r="N186" t="s">
        <v>379</v>
      </c>
      <c r="O186">
        <v>0</v>
      </c>
      <c r="P186">
        <v>1</v>
      </c>
      <c r="R186" t="s">
        <v>334</v>
      </c>
      <c r="S186">
        <v>35</v>
      </c>
      <c r="T186" t="s">
        <v>357</v>
      </c>
      <c r="U186" t="s">
        <v>336</v>
      </c>
      <c r="W186">
        <v>2252.5</v>
      </c>
      <c r="X186">
        <v>12</v>
      </c>
      <c r="Z186" s="4">
        <f t="shared" ca="1" si="5"/>
        <v>30</v>
      </c>
    </row>
    <row r="187" spans="1:26" hidden="1" x14ac:dyDescent="0.25">
      <c r="A187">
        <v>3120</v>
      </c>
      <c r="B187" t="s">
        <v>152</v>
      </c>
      <c r="C187" t="s">
        <v>286</v>
      </c>
      <c r="D187" s="1">
        <v>33832</v>
      </c>
      <c r="E187" s="1">
        <v>40767</v>
      </c>
      <c r="F187" s="1">
        <v>41398</v>
      </c>
      <c r="H187" t="s">
        <v>127</v>
      </c>
      <c r="I187">
        <v>26000</v>
      </c>
      <c r="J187" t="s">
        <v>391</v>
      </c>
      <c r="K187" t="s">
        <v>128</v>
      </c>
      <c r="L187" t="s">
        <v>408</v>
      </c>
      <c r="M187" t="s">
        <v>339</v>
      </c>
      <c r="N187" t="s">
        <v>343</v>
      </c>
      <c r="O187">
        <v>4</v>
      </c>
      <c r="P187">
        <v>4</v>
      </c>
      <c r="R187" t="s">
        <v>334</v>
      </c>
      <c r="S187">
        <v>35</v>
      </c>
      <c r="T187" t="s">
        <v>371</v>
      </c>
      <c r="U187" t="s">
        <v>392</v>
      </c>
      <c r="V187" s="1">
        <v>41275</v>
      </c>
      <c r="W187">
        <v>3455</v>
      </c>
      <c r="X187">
        <v>9</v>
      </c>
      <c r="Z187" s="4">
        <f t="shared" ca="1" si="5"/>
        <v>20</v>
      </c>
    </row>
    <row r="188" spans="1:26" hidden="1" x14ac:dyDescent="0.25">
      <c r="A188">
        <v>3121</v>
      </c>
      <c r="B188" t="s">
        <v>205</v>
      </c>
      <c r="C188" t="s">
        <v>287</v>
      </c>
      <c r="D188" s="1">
        <v>32087</v>
      </c>
      <c r="E188" s="1">
        <v>39018</v>
      </c>
      <c r="H188" t="s">
        <v>38</v>
      </c>
      <c r="I188">
        <v>41000</v>
      </c>
      <c r="J188" t="s">
        <v>356</v>
      </c>
      <c r="K188" t="s">
        <v>39</v>
      </c>
      <c r="L188" t="s">
        <v>342</v>
      </c>
      <c r="M188" t="s">
        <v>339</v>
      </c>
      <c r="N188" t="s">
        <v>333</v>
      </c>
      <c r="O188">
        <v>0</v>
      </c>
      <c r="P188">
        <v>1</v>
      </c>
      <c r="R188" t="s">
        <v>334</v>
      </c>
      <c r="S188">
        <v>35</v>
      </c>
      <c r="T188" t="s">
        <v>348</v>
      </c>
      <c r="U188" t="s">
        <v>336</v>
      </c>
      <c r="W188">
        <v>1952.5</v>
      </c>
      <c r="X188">
        <v>8</v>
      </c>
      <c r="Z188" s="4">
        <f t="shared" ca="1" si="5"/>
        <v>25</v>
      </c>
    </row>
    <row r="189" spans="1:26" hidden="1" x14ac:dyDescent="0.25">
      <c r="A189">
        <v>3122</v>
      </c>
      <c r="B189" t="s">
        <v>36</v>
      </c>
      <c r="C189" t="s">
        <v>288</v>
      </c>
      <c r="D189" s="1">
        <v>28958</v>
      </c>
      <c r="E189" s="1">
        <v>38079</v>
      </c>
      <c r="H189" t="s">
        <v>140</v>
      </c>
      <c r="I189">
        <v>46000</v>
      </c>
      <c r="J189" t="s">
        <v>393</v>
      </c>
      <c r="K189" t="s">
        <v>141</v>
      </c>
      <c r="L189" t="s">
        <v>361</v>
      </c>
      <c r="M189" t="s">
        <v>339</v>
      </c>
      <c r="N189" t="s">
        <v>343</v>
      </c>
      <c r="O189">
        <v>1</v>
      </c>
      <c r="P189">
        <v>5</v>
      </c>
      <c r="R189" t="s">
        <v>334</v>
      </c>
      <c r="S189">
        <v>35</v>
      </c>
      <c r="T189" t="s">
        <v>362</v>
      </c>
      <c r="U189" t="s">
        <v>336</v>
      </c>
      <c r="W189">
        <v>3000</v>
      </c>
      <c r="X189">
        <v>12</v>
      </c>
      <c r="Z189" s="4">
        <f t="shared" ca="1" si="5"/>
        <v>33</v>
      </c>
    </row>
    <row r="190" spans="1:26" hidden="1" x14ac:dyDescent="0.25">
      <c r="A190">
        <v>3123</v>
      </c>
      <c r="B190" t="s">
        <v>131</v>
      </c>
      <c r="C190" t="s">
        <v>289</v>
      </c>
      <c r="D190" s="1">
        <v>33902</v>
      </c>
      <c r="E190" s="1">
        <v>40833</v>
      </c>
      <c r="H190" t="s">
        <v>14</v>
      </c>
      <c r="I190">
        <v>25000</v>
      </c>
      <c r="J190" t="s">
        <v>337</v>
      </c>
      <c r="K190" t="s">
        <v>15</v>
      </c>
      <c r="L190" t="s">
        <v>345</v>
      </c>
      <c r="M190" t="s">
        <v>339</v>
      </c>
      <c r="N190" t="s">
        <v>343</v>
      </c>
      <c r="O190">
        <v>3</v>
      </c>
      <c r="P190">
        <v>3</v>
      </c>
      <c r="R190" t="s">
        <v>334</v>
      </c>
      <c r="S190">
        <v>35</v>
      </c>
      <c r="T190" t="s">
        <v>384</v>
      </c>
      <c r="U190" t="s">
        <v>336</v>
      </c>
      <c r="W190">
        <v>2141.5</v>
      </c>
      <c r="X190">
        <v>12</v>
      </c>
      <c r="Z190" s="4">
        <f t="shared" ca="1" si="5"/>
        <v>20</v>
      </c>
    </row>
    <row r="191" spans="1:26" hidden="1" x14ac:dyDescent="0.25">
      <c r="A191">
        <v>3125</v>
      </c>
      <c r="B191" t="s">
        <v>157</v>
      </c>
      <c r="C191" t="s">
        <v>290</v>
      </c>
      <c r="D191" s="1">
        <v>29640</v>
      </c>
      <c r="E191" s="1">
        <v>37666</v>
      </c>
      <c r="H191" t="s">
        <v>127</v>
      </c>
      <c r="I191">
        <v>26000</v>
      </c>
      <c r="J191" t="s">
        <v>391</v>
      </c>
      <c r="K191" t="s">
        <v>128</v>
      </c>
      <c r="L191" t="s">
        <v>398</v>
      </c>
      <c r="M191" t="s">
        <v>332</v>
      </c>
      <c r="N191" t="s">
        <v>343</v>
      </c>
      <c r="O191">
        <v>2</v>
      </c>
      <c r="P191">
        <v>5</v>
      </c>
      <c r="R191" t="s">
        <v>334</v>
      </c>
      <c r="S191">
        <v>35</v>
      </c>
      <c r="T191" t="s">
        <v>340</v>
      </c>
      <c r="U191" t="s">
        <v>336</v>
      </c>
      <c r="W191">
        <v>2023.5</v>
      </c>
      <c r="X191">
        <v>8</v>
      </c>
      <c r="Z191" s="4">
        <f t="shared" ca="1" si="5"/>
        <v>31</v>
      </c>
    </row>
    <row r="192" spans="1:26" hidden="1" x14ac:dyDescent="0.25">
      <c r="A192">
        <v>3126</v>
      </c>
      <c r="B192" t="s">
        <v>32</v>
      </c>
      <c r="C192" t="s">
        <v>291</v>
      </c>
      <c r="D192" s="1">
        <v>29094</v>
      </c>
      <c r="E192" s="1">
        <v>38584</v>
      </c>
      <c r="H192" t="s">
        <v>38</v>
      </c>
      <c r="I192">
        <v>41000</v>
      </c>
      <c r="J192" t="s">
        <v>356</v>
      </c>
      <c r="K192" t="s">
        <v>39</v>
      </c>
      <c r="L192" t="s">
        <v>342</v>
      </c>
      <c r="M192" t="s">
        <v>339</v>
      </c>
      <c r="N192" t="s">
        <v>333</v>
      </c>
      <c r="O192">
        <v>0</v>
      </c>
      <c r="P192">
        <v>1</v>
      </c>
      <c r="R192" t="s">
        <v>334</v>
      </c>
      <c r="S192">
        <v>35</v>
      </c>
      <c r="T192" t="s">
        <v>365</v>
      </c>
      <c r="U192" t="s">
        <v>336</v>
      </c>
      <c r="W192">
        <v>1906.5</v>
      </c>
      <c r="X192">
        <v>10</v>
      </c>
      <c r="Y192">
        <v>80</v>
      </c>
      <c r="Z192" s="4">
        <f t="shared" ca="1" si="5"/>
        <v>33</v>
      </c>
    </row>
    <row r="193" spans="1:26" hidden="1" x14ac:dyDescent="0.25">
      <c r="A193">
        <v>3128</v>
      </c>
      <c r="B193" t="s">
        <v>292</v>
      </c>
      <c r="C193" t="s">
        <v>293</v>
      </c>
      <c r="D193" s="1">
        <v>30502</v>
      </c>
      <c r="E193" s="1">
        <v>41090</v>
      </c>
      <c r="H193" t="s">
        <v>47</v>
      </c>
      <c r="I193">
        <v>44000</v>
      </c>
      <c r="J193" t="s">
        <v>359</v>
      </c>
      <c r="K193" t="s">
        <v>48</v>
      </c>
      <c r="L193" t="s">
        <v>361</v>
      </c>
      <c r="M193" t="s">
        <v>339</v>
      </c>
      <c r="N193" t="s">
        <v>343</v>
      </c>
      <c r="O193">
        <v>0</v>
      </c>
      <c r="P193">
        <v>3</v>
      </c>
      <c r="R193" t="s">
        <v>334</v>
      </c>
      <c r="S193">
        <v>35</v>
      </c>
      <c r="T193" t="s">
        <v>362</v>
      </c>
      <c r="U193" t="s">
        <v>336</v>
      </c>
      <c r="W193">
        <v>3000</v>
      </c>
      <c r="X193">
        <v>12</v>
      </c>
      <c r="Z193" s="4">
        <f t="shared" ca="1" si="5"/>
        <v>29</v>
      </c>
    </row>
    <row r="194" spans="1:26" hidden="1" x14ac:dyDescent="0.25">
      <c r="A194">
        <v>3129</v>
      </c>
      <c r="B194" t="s">
        <v>53</v>
      </c>
      <c r="C194" t="s">
        <v>294</v>
      </c>
      <c r="D194" s="1">
        <v>29597</v>
      </c>
      <c r="E194" s="1">
        <v>37992</v>
      </c>
      <c r="H194" t="s">
        <v>44</v>
      </c>
      <c r="I194">
        <v>65010</v>
      </c>
      <c r="J194" t="s">
        <v>386</v>
      </c>
      <c r="K194" t="s">
        <v>45</v>
      </c>
      <c r="L194" t="s">
        <v>364</v>
      </c>
      <c r="M194" t="s">
        <v>339</v>
      </c>
      <c r="N194" t="s">
        <v>333</v>
      </c>
      <c r="O194">
        <v>0</v>
      </c>
      <c r="P194">
        <v>1</v>
      </c>
      <c r="R194" t="s">
        <v>334</v>
      </c>
      <c r="S194">
        <v>35</v>
      </c>
      <c r="T194" t="s">
        <v>366</v>
      </c>
      <c r="U194" t="s">
        <v>336</v>
      </c>
      <c r="W194">
        <v>2076.5</v>
      </c>
      <c r="X194">
        <v>9</v>
      </c>
      <c r="Z194" s="4">
        <f t="shared" ca="1" si="5"/>
        <v>31</v>
      </c>
    </row>
    <row r="195" spans="1:26" hidden="1" x14ac:dyDescent="0.25">
      <c r="A195">
        <v>3130</v>
      </c>
      <c r="B195" t="s">
        <v>63</v>
      </c>
      <c r="C195" t="s">
        <v>295</v>
      </c>
      <c r="D195" s="1">
        <v>33843</v>
      </c>
      <c r="E195" s="1">
        <v>40772</v>
      </c>
      <c r="H195" t="s">
        <v>44</v>
      </c>
      <c r="I195">
        <v>65010</v>
      </c>
      <c r="J195" t="s">
        <v>386</v>
      </c>
      <c r="K195" t="s">
        <v>45</v>
      </c>
      <c r="L195" t="s">
        <v>361</v>
      </c>
      <c r="M195" t="s">
        <v>339</v>
      </c>
      <c r="N195" t="s">
        <v>333</v>
      </c>
      <c r="O195">
        <v>0</v>
      </c>
      <c r="P195">
        <v>1</v>
      </c>
      <c r="R195" t="s">
        <v>334</v>
      </c>
      <c r="S195">
        <v>35</v>
      </c>
      <c r="T195" t="s">
        <v>383</v>
      </c>
      <c r="U195" t="s">
        <v>336</v>
      </c>
      <c r="W195">
        <v>2676</v>
      </c>
      <c r="X195">
        <v>11</v>
      </c>
      <c r="Y195">
        <v>143</v>
      </c>
      <c r="Z195" s="4">
        <f t="shared" ca="1" si="5"/>
        <v>20</v>
      </c>
    </row>
    <row r="196" spans="1:26" hidden="1" x14ac:dyDescent="0.25">
      <c r="A196">
        <v>3131</v>
      </c>
      <c r="B196" t="s">
        <v>63</v>
      </c>
      <c r="C196" t="s">
        <v>296</v>
      </c>
      <c r="D196" s="1">
        <v>29938</v>
      </c>
      <c r="E196" s="1">
        <v>40891</v>
      </c>
      <c r="H196" t="s">
        <v>44</v>
      </c>
      <c r="I196">
        <v>65010</v>
      </c>
      <c r="J196" t="s">
        <v>386</v>
      </c>
      <c r="K196" t="s">
        <v>45</v>
      </c>
      <c r="L196" t="s">
        <v>361</v>
      </c>
      <c r="M196" t="s">
        <v>339</v>
      </c>
      <c r="N196" t="s">
        <v>333</v>
      </c>
      <c r="O196">
        <v>0</v>
      </c>
      <c r="P196">
        <v>1</v>
      </c>
      <c r="R196" t="s">
        <v>334</v>
      </c>
      <c r="S196">
        <v>35</v>
      </c>
      <c r="T196" t="s">
        <v>366</v>
      </c>
      <c r="U196" t="s">
        <v>336</v>
      </c>
      <c r="W196">
        <v>2076.5</v>
      </c>
      <c r="X196">
        <v>9</v>
      </c>
      <c r="Y196">
        <v>236</v>
      </c>
      <c r="Z196" s="4">
        <f t="shared" ca="1" si="5"/>
        <v>31</v>
      </c>
    </row>
    <row r="197" spans="1:26" hidden="1" x14ac:dyDescent="0.25">
      <c r="A197">
        <v>3132</v>
      </c>
      <c r="B197" t="s">
        <v>12</v>
      </c>
      <c r="C197" t="s">
        <v>297</v>
      </c>
      <c r="D197" s="1">
        <v>33488</v>
      </c>
      <c r="E197" s="1">
        <v>40786</v>
      </c>
      <c r="F197" s="1">
        <v>41222</v>
      </c>
      <c r="H197" t="s">
        <v>38</v>
      </c>
      <c r="I197">
        <v>41000</v>
      </c>
      <c r="J197" t="s">
        <v>356</v>
      </c>
      <c r="K197" t="s">
        <v>39</v>
      </c>
      <c r="L197" t="s">
        <v>342</v>
      </c>
      <c r="M197" t="s">
        <v>339</v>
      </c>
      <c r="N197" t="s">
        <v>333</v>
      </c>
      <c r="O197">
        <v>0</v>
      </c>
      <c r="P197">
        <v>1</v>
      </c>
      <c r="R197" t="s">
        <v>334</v>
      </c>
      <c r="S197">
        <v>35</v>
      </c>
      <c r="T197" t="s">
        <v>365</v>
      </c>
      <c r="U197" t="s">
        <v>336</v>
      </c>
      <c r="W197">
        <v>1906.5</v>
      </c>
      <c r="X197">
        <v>11</v>
      </c>
      <c r="Y197">
        <v>211</v>
      </c>
      <c r="Z197" s="4">
        <f t="shared" ca="1" si="5"/>
        <v>21</v>
      </c>
    </row>
    <row r="198" spans="1:26" hidden="1" x14ac:dyDescent="0.25">
      <c r="A198">
        <v>3133</v>
      </c>
      <c r="B198" t="s">
        <v>131</v>
      </c>
      <c r="C198" t="s">
        <v>298</v>
      </c>
      <c r="D198" s="1">
        <v>33193</v>
      </c>
      <c r="E198" s="1">
        <v>40909</v>
      </c>
      <c r="F198" s="1">
        <v>41273</v>
      </c>
      <c r="H198" t="s">
        <v>38</v>
      </c>
      <c r="I198">
        <v>41000</v>
      </c>
      <c r="J198" t="s">
        <v>356</v>
      </c>
      <c r="K198" t="s">
        <v>39</v>
      </c>
      <c r="L198" t="s">
        <v>342</v>
      </c>
      <c r="M198" t="s">
        <v>339</v>
      </c>
      <c r="N198" t="s">
        <v>333</v>
      </c>
      <c r="O198">
        <v>0</v>
      </c>
      <c r="P198">
        <v>1</v>
      </c>
      <c r="R198" t="s">
        <v>334</v>
      </c>
      <c r="S198">
        <v>35</v>
      </c>
      <c r="T198" t="s">
        <v>381</v>
      </c>
      <c r="U198" t="s">
        <v>336</v>
      </c>
      <c r="W198">
        <v>1929.5</v>
      </c>
      <c r="X198">
        <v>8</v>
      </c>
      <c r="Y198">
        <v>283</v>
      </c>
      <c r="Z198" s="4">
        <f t="shared" ca="1" si="5"/>
        <v>22</v>
      </c>
    </row>
  </sheetData>
  <autoFilter ref="A3:Z198">
    <filterColumn colId="25">
      <customFilters and="1">
        <customFilter operator="greaterThanOrEqual" val="62"/>
        <customFilter operator="lessThanOrEqual" val="64"/>
      </customFilters>
    </filterColumn>
  </autoFilter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F198"/>
  <sheetViews>
    <sheetView workbookViewId="0">
      <selection activeCell="AE1" sqref="AE1:AE2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3.5703125" customWidth="1"/>
    <col min="4" max="4" width="11.28515625" customWidth="1"/>
    <col min="5" max="5" width="10.85546875" customWidth="1"/>
    <col min="6" max="6" width="11.140625" hidden="1" customWidth="1"/>
    <col min="7" max="7" width="11.5703125" hidden="1" customWidth="1"/>
    <col min="8" max="8" width="6.28515625" customWidth="1"/>
    <col min="9" max="9" width="7.5703125" customWidth="1"/>
    <col min="10" max="10" width="14.7109375" hidden="1" customWidth="1"/>
    <col min="11" max="11" width="12.85546875" customWidth="1"/>
    <col min="12" max="12" width="24.42578125" hidden="1" customWidth="1"/>
    <col min="13" max="13" width="6.42578125" hidden="1" customWidth="1"/>
    <col min="14" max="14" width="12.28515625" hidden="1" customWidth="1"/>
    <col min="15" max="15" width="6.85546875" hidden="1" customWidth="1"/>
    <col min="16" max="16" width="8.7109375" hidden="1" customWidth="1"/>
    <col min="17" max="17" width="4.5703125" hidden="1" customWidth="1"/>
    <col min="18" max="18" width="7.85546875" hidden="1" customWidth="1"/>
    <col min="19" max="19" width="6.85546875" hidden="1" customWidth="1"/>
    <col min="20" max="20" width="13.5703125" hidden="1" customWidth="1"/>
    <col min="21" max="21" width="9.5703125" hidden="1" customWidth="1"/>
    <col min="22" max="22" width="11.5703125" hidden="1" customWidth="1"/>
    <col min="23" max="23" width="11.28515625" hidden="1" customWidth="1"/>
    <col min="24" max="24" width="8.42578125" hidden="1" customWidth="1"/>
    <col min="25" max="25" width="7.85546875" hidden="1" customWidth="1"/>
    <col min="26" max="29" width="6.5703125" customWidth="1"/>
    <col min="30" max="30" width="4.85546875" customWidth="1"/>
    <col min="31" max="32" width="8" customWidth="1"/>
  </cols>
  <sheetData>
    <row r="1" spans="1:32" x14ac:dyDescent="0.25">
      <c r="C1" s="17" t="s">
        <v>299</v>
      </c>
      <c r="D1" s="16">
        <f ca="1">YEAR(TODAY())</f>
        <v>2012</v>
      </c>
      <c r="AE1" s="9" t="s">
        <v>300</v>
      </c>
      <c r="AF1" s="9" t="s">
        <v>300</v>
      </c>
    </row>
    <row r="2" spans="1:32" x14ac:dyDescent="0.25">
      <c r="AE2" s="11" t="s">
        <v>412</v>
      </c>
      <c r="AF2" s="11" t="s">
        <v>413</v>
      </c>
    </row>
    <row r="3" spans="1:32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313</v>
      </c>
      <c r="H3" s="2" t="s">
        <v>6</v>
      </c>
      <c r="I3" s="2" t="s">
        <v>314</v>
      </c>
      <c r="J3" s="2" t="s">
        <v>315</v>
      </c>
      <c r="K3" s="2" t="s">
        <v>7</v>
      </c>
      <c r="L3" s="2" t="s">
        <v>316</v>
      </c>
      <c r="M3" s="2" t="s">
        <v>317</v>
      </c>
      <c r="N3" s="2" t="s">
        <v>318</v>
      </c>
      <c r="O3" s="2" t="s">
        <v>319</v>
      </c>
      <c r="P3" s="2" t="s">
        <v>320</v>
      </c>
      <c r="Q3" s="2" t="s">
        <v>321</v>
      </c>
      <c r="R3" s="2" t="s">
        <v>322</v>
      </c>
      <c r="S3" s="2" t="s">
        <v>323</v>
      </c>
      <c r="T3" s="2" t="s">
        <v>324</v>
      </c>
      <c r="U3" s="2" t="s">
        <v>325</v>
      </c>
      <c r="V3" s="2" t="s">
        <v>326</v>
      </c>
      <c r="W3" s="2" t="s">
        <v>327</v>
      </c>
      <c r="X3" s="2" t="s">
        <v>328</v>
      </c>
      <c r="Y3" s="2" t="s">
        <v>329</v>
      </c>
      <c r="Z3" s="18" t="s">
        <v>300</v>
      </c>
      <c r="AA3" s="18">
        <f ca="1">Rente3!AktJahr+1</f>
        <v>2013</v>
      </c>
      <c r="AB3" s="18">
        <f ca="1">Rente3!AktJahr+2</f>
        <v>2014</v>
      </c>
      <c r="AC3" s="18">
        <f ca="1">Rente3!AktJahr+3</f>
        <v>2015</v>
      </c>
    </row>
    <row r="4" spans="1:32" x14ac:dyDescent="0.25">
      <c r="A4">
        <v>1001</v>
      </c>
      <c r="B4" t="s">
        <v>8</v>
      </c>
      <c r="C4" t="s">
        <v>9</v>
      </c>
      <c r="D4" s="1">
        <v>17933</v>
      </c>
      <c r="E4" s="1">
        <v>32537</v>
      </c>
      <c r="H4" t="s">
        <v>10</v>
      </c>
      <c r="I4">
        <v>64000</v>
      </c>
      <c r="J4" t="s">
        <v>330</v>
      </c>
      <c r="K4" t="s">
        <v>11</v>
      </c>
      <c r="L4" t="s">
        <v>331</v>
      </c>
      <c r="M4" t="s">
        <v>332</v>
      </c>
      <c r="N4" t="s">
        <v>333</v>
      </c>
      <c r="O4">
        <v>0</v>
      </c>
      <c r="P4">
        <v>1</v>
      </c>
      <c r="R4" t="s">
        <v>334</v>
      </c>
      <c r="S4">
        <v>35</v>
      </c>
      <c r="T4" t="s">
        <v>335</v>
      </c>
      <c r="U4" t="s">
        <v>336</v>
      </c>
      <c r="W4">
        <v>2435</v>
      </c>
      <c r="X4">
        <v>9</v>
      </c>
      <c r="Z4" s="4">
        <f t="shared" ref="Z4:Z35" ca="1" si="0">AktJahr-YEAR(D4)</f>
        <v>63</v>
      </c>
      <c r="AA4" s="7" t="str">
        <f ca="1">IF(AA$3-YEAR($D4)=65,AA$3-YEAR($D4),"")</f>
        <v/>
      </c>
      <c r="AB4" s="7">
        <f t="shared" ref="AB4:AC19" ca="1" si="1">IF(AB$3-YEAR($D4)=65,AB$3-YEAR($D4),"")</f>
        <v>65</v>
      </c>
      <c r="AC4" s="7" t="str">
        <f t="shared" ca="1" si="1"/>
        <v/>
      </c>
    </row>
    <row r="5" spans="1:32" hidden="1" x14ac:dyDescent="0.25">
      <c r="A5">
        <v>1020</v>
      </c>
      <c r="B5" t="s">
        <v>12</v>
      </c>
      <c r="C5" t="s">
        <v>13</v>
      </c>
      <c r="D5" s="1">
        <v>24427</v>
      </c>
      <c r="E5" s="1">
        <v>35380</v>
      </c>
      <c r="H5" t="s">
        <v>14</v>
      </c>
      <c r="I5">
        <v>25000</v>
      </c>
      <c r="J5" t="s">
        <v>337</v>
      </c>
      <c r="K5" t="s">
        <v>15</v>
      </c>
      <c r="L5" t="s">
        <v>338</v>
      </c>
      <c r="M5" t="s">
        <v>339</v>
      </c>
      <c r="N5" t="s">
        <v>333</v>
      </c>
      <c r="O5">
        <v>0</v>
      </c>
      <c r="P5">
        <v>1</v>
      </c>
      <c r="R5" t="s">
        <v>334</v>
      </c>
      <c r="S5">
        <v>40</v>
      </c>
      <c r="T5" t="s">
        <v>340</v>
      </c>
      <c r="U5" t="s">
        <v>336</v>
      </c>
      <c r="W5">
        <v>2023.5</v>
      </c>
      <c r="X5">
        <v>8</v>
      </c>
      <c r="Z5" s="4">
        <f t="shared" ca="1" si="0"/>
        <v>46</v>
      </c>
      <c r="AA5" s="7" t="str">
        <f t="shared" ref="AA5:AC36" ca="1" si="2">IF(AA$3-YEAR($D5)=65,AA$3-YEAR($D5),"")</f>
        <v/>
      </c>
      <c r="AB5" s="7" t="str">
        <f t="shared" ca="1" si="1"/>
        <v/>
      </c>
      <c r="AC5" s="7" t="str">
        <f t="shared" ca="1" si="1"/>
        <v/>
      </c>
    </row>
    <row r="6" spans="1:32" hidden="1" x14ac:dyDescent="0.25">
      <c r="A6">
        <v>1027</v>
      </c>
      <c r="B6" t="s">
        <v>16</v>
      </c>
      <c r="C6" t="s">
        <v>17</v>
      </c>
      <c r="D6" s="1">
        <v>19336</v>
      </c>
      <c r="E6" s="1">
        <v>32479</v>
      </c>
      <c r="H6" t="s">
        <v>18</v>
      </c>
      <c r="I6">
        <v>51020</v>
      </c>
      <c r="J6" t="s">
        <v>341</v>
      </c>
      <c r="K6" t="s">
        <v>19</v>
      </c>
      <c r="L6" t="s">
        <v>342</v>
      </c>
      <c r="M6" t="s">
        <v>332</v>
      </c>
      <c r="N6" t="s">
        <v>343</v>
      </c>
      <c r="O6">
        <v>3</v>
      </c>
      <c r="P6">
        <v>4</v>
      </c>
      <c r="R6" t="s">
        <v>334</v>
      </c>
      <c r="S6">
        <v>25</v>
      </c>
      <c r="T6" t="s">
        <v>340</v>
      </c>
      <c r="U6" t="s">
        <v>336</v>
      </c>
      <c r="W6">
        <v>2023.5</v>
      </c>
      <c r="X6">
        <v>9</v>
      </c>
      <c r="Y6">
        <v>132</v>
      </c>
      <c r="Z6" s="4">
        <f t="shared" ca="1" si="0"/>
        <v>60</v>
      </c>
      <c r="AA6" s="7" t="str">
        <f t="shared" ca="1" si="2"/>
        <v/>
      </c>
      <c r="AB6" s="7" t="str">
        <f t="shared" ca="1" si="1"/>
        <v/>
      </c>
      <c r="AC6" s="7" t="str">
        <f t="shared" ca="1" si="1"/>
        <v/>
      </c>
    </row>
    <row r="7" spans="1:32" hidden="1" x14ac:dyDescent="0.25">
      <c r="A7">
        <v>1031</v>
      </c>
      <c r="B7" t="s">
        <v>20</v>
      </c>
      <c r="C7" t="s">
        <v>21</v>
      </c>
      <c r="D7" s="1">
        <v>22318</v>
      </c>
      <c r="E7" s="1">
        <v>37648</v>
      </c>
      <c r="H7" t="s">
        <v>22</v>
      </c>
      <c r="I7">
        <v>55000</v>
      </c>
      <c r="J7" t="s">
        <v>344</v>
      </c>
      <c r="K7" t="s">
        <v>23</v>
      </c>
      <c r="L7" t="s">
        <v>345</v>
      </c>
      <c r="M7" t="s">
        <v>332</v>
      </c>
      <c r="N7" t="s">
        <v>343</v>
      </c>
      <c r="O7">
        <v>1</v>
      </c>
      <c r="P7">
        <v>3</v>
      </c>
      <c r="R7" t="s">
        <v>334</v>
      </c>
      <c r="S7">
        <v>35</v>
      </c>
      <c r="T7" t="s">
        <v>335</v>
      </c>
      <c r="U7" t="s">
        <v>336</v>
      </c>
      <c r="W7">
        <v>2435</v>
      </c>
      <c r="X7">
        <v>10</v>
      </c>
      <c r="Z7" s="4">
        <f t="shared" ca="1" si="0"/>
        <v>51</v>
      </c>
      <c r="AA7" s="7" t="str">
        <f t="shared" ca="1" si="2"/>
        <v/>
      </c>
      <c r="AB7" s="7" t="str">
        <f t="shared" ca="1" si="1"/>
        <v/>
      </c>
      <c r="AC7" s="7" t="str">
        <f t="shared" ca="1" si="1"/>
        <v/>
      </c>
    </row>
    <row r="8" spans="1:32" hidden="1" x14ac:dyDescent="0.25">
      <c r="A8">
        <v>1034</v>
      </c>
      <c r="B8" t="s">
        <v>24</v>
      </c>
      <c r="C8" t="s">
        <v>25</v>
      </c>
      <c r="D8" s="1">
        <v>18716</v>
      </c>
      <c r="E8" s="1">
        <v>34411</v>
      </c>
      <c r="H8" t="s">
        <v>26</v>
      </c>
      <c r="I8">
        <v>22010</v>
      </c>
      <c r="J8" t="s">
        <v>346</v>
      </c>
      <c r="K8" t="s">
        <v>27</v>
      </c>
      <c r="L8" t="s">
        <v>347</v>
      </c>
      <c r="M8" t="s">
        <v>339</v>
      </c>
      <c r="N8" t="s">
        <v>343</v>
      </c>
      <c r="O8">
        <v>5</v>
      </c>
      <c r="P8">
        <v>5</v>
      </c>
      <c r="R8" t="s">
        <v>334</v>
      </c>
      <c r="S8">
        <v>35</v>
      </c>
      <c r="T8" t="s">
        <v>348</v>
      </c>
      <c r="U8" t="s">
        <v>336</v>
      </c>
      <c r="W8">
        <v>1952.5</v>
      </c>
      <c r="X8">
        <v>10</v>
      </c>
      <c r="Z8" s="4">
        <f t="shared" ca="1" si="0"/>
        <v>61</v>
      </c>
      <c r="AA8" s="7" t="str">
        <f t="shared" ca="1" si="2"/>
        <v/>
      </c>
      <c r="AB8" s="7" t="str">
        <f t="shared" ca="1" si="1"/>
        <v/>
      </c>
      <c r="AC8" s="7" t="str">
        <f t="shared" ca="1" si="1"/>
        <v/>
      </c>
    </row>
    <row r="9" spans="1:32" hidden="1" x14ac:dyDescent="0.25">
      <c r="A9">
        <v>1048</v>
      </c>
      <c r="B9" t="s">
        <v>28</v>
      </c>
      <c r="C9" t="s">
        <v>29</v>
      </c>
      <c r="D9" s="1">
        <v>23071</v>
      </c>
      <c r="E9" s="1">
        <v>34753</v>
      </c>
      <c r="H9" t="s">
        <v>30</v>
      </c>
      <c r="I9">
        <v>49000</v>
      </c>
      <c r="J9" t="s">
        <v>349</v>
      </c>
      <c r="K9" t="s">
        <v>31</v>
      </c>
      <c r="L9" t="s">
        <v>350</v>
      </c>
      <c r="M9" t="s">
        <v>339</v>
      </c>
      <c r="N9" t="s">
        <v>343</v>
      </c>
      <c r="O9">
        <v>4</v>
      </c>
      <c r="P9">
        <v>3</v>
      </c>
      <c r="R9" t="s">
        <v>334</v>
      </c>
      <c r="S9">
        <v>35</v>
      </c>
      <c r="T9" t="s">
        <v>351</v>
      </c>
      <c r="U9" t="s">
        <v>352</v>
      </c>
      <c r="V9" s="1">
        <v>40983</v>
      </c>
      <c r="W9">
        <v>3091.5</v>
      </c>
      <c r="X9">
        <v>10</v>
      </c>
      <c r="Z9" s="4">
        <f t="shared" ca="1" si="0"/>
        <v>49</v>
      </c>
      <c r="AA9" s="7" t="str">
        <f t="shared" ca="1" si="2"/>
        <v/>
      </c>
      <c r="AB9" s="7" t="str">
        <f t="shared" ca="1" si="1"/>
        <v/>
      </c>
      <c r="AC9" s="7" t="str">
        <f t="shared" ca="1" si="1"/>
        <v/>
      </c>
    </row>
    <row r="10" spans="1:32" hidden="1" x14ac:dyDescent="0.25">
      <c r="A10">
        <v>1061</v>
      </c>
      <c r="B10" t="s">
        <v>32</v>
      </c>
      <c r="C10" t="s">
        <v>33</v>
      </c>
      <c r="D10" s="1">
        <v>26933</v>
      </c>
      <c r="E10" s="1">
        <v>36423</v>
      </c>
      <c r="H10" t="s">
        <v>34</v>
      </c>
      <c r="I10">
        <v>13200</v>
      </c>
      <c r="J10" t="s">
        <v>353</v>
      </c>
      <c r="K10" t="s">
        <v>35</v>
      </c>
      <c r="L10" t="s">
        <v>354</v>
      </c>
      <c r="M10" t="s">
        <v>339</v>
      </c>
      <c r="N10" t="s">
        <v>343</v>
      </c>
      <c r="O10">
        <v>2</v>
      </c>
      <c r="P10">
        <v>5</v>
      </c>
      <c r="R10" t="s">
        <v>355</v>
      </c>
      <c r="S10">
        <v>40</v>
      </c>
      <c r="W10">
        <v>5201.34</v>
      </c>
      <c r="Z10" s="4">
        <f t="shared" ca="1" si="0"/>
        <v>39</v>
      </c>
      <c r="AA10" s="7" t="str">
        <f t="shared" ca="1" si="2"/>
        <v/>
      </c>
      <c r="AB10" s="7" t="str">
        <f t="shared" ca="1" si="1"/>
        <v/>
      </c>
      <c r="AC10" s="7" t="str">
        <f t="shared" ca="1" si="1"/>
        <v/>
      </c>
    </row>
    <row r="11" spans="1:32" hidden="1" x14ac:dyDescent="0.25">
      <c r="A11">
        <v>1062</v>
      </c>
      <c r="B11" t="s">
        <v>36</v>
      </c>
      <c r="C11" t="s">
        <v>37</v>
      </c>
      <c r="D11" s="1">
        <v>25948</v>
      </c>
      <c r="E11" s="1">
        <v>36168</v>
      </c>
      <c r="H11" t="s">
        <v>38</v>
      </c>
      <c r="I11">
        <v>41000</v>
      </c>
      <c r="J11" t="s">
        <v>356</v>
      </c>
      <c r="K11" t="s">
        <v>39</v>
      </c>
      <c r="L11" t="s">
        <v>342</v>
      </c>
      <c r="M11" t="s">
        <v>339</v>
      </c>
      <c r="N11" t="s">
        <v>343</v>
      </c>
      <c r="O11">
        <v>4</v>
      </c>
      <c r="P11">
        <v>5</v>
      </c>
      <c r="R11" t="s">
        <v>334</v>
      </c>
      <c r="S11">
        <v>38.5</v>
      </c>
      <c r="T11" t="s">
        <v>357</v>
      </c>
      <c r="U11" t="s">
        <v>336</v>
      </c>
      <c r="W11">
        <v>2252.5</v>
      </c>
      <c r="X11">
        <v>9</v>
      </c>
      <c r="Y11">
        <v>256</v>
      </c>
      <c r="Z11" s="4">
        <f t="shared" ca="1" si="0"/>
        <v>41</v>
      </c>
      <c r="AA11" s="7" t="str">
        <f t="shared" ca="1" si="2"/>
        <v/>
      </c>
      <c r="AB11" s="7" t="str">
        <f t="shared" ca="1" si="1"/>
        <v/>
      </c>
      <c r="AC11" s="7" t="str">
        <f t="shared" ca="1" si="1"/>
        <v/>
      </c>
    </row>
    <row r="12" spans="1:32" hidden="1" x14ac:dyDescent="0.25">
      <c r="A12">
        <v>1095</v>
      </c>
      <c r="B12" t="s">
        <v>40</v>
      </c>
      <c r="C12" t="s">
        <v>41</v>
      </c>
      <c r="D12" s="1">
        <v>28550</v>
      </c>
      <c r="E12" s="1">
        <v>39500</v>
      </c>
      <c r="H12" t="s">
        <v>10</v>
      </c>
      <c r="I12">
        <v>64000</v>
      </c>
      <c r="J12" t="s">
        <v>330</v>
      </c>
      <c r="K12" t="s">
        <v>11</v>
      </c>
      <c r="L12" t="s">
        <v>354</v>
      </c>
      <c r="M12" t="s">
        <v>339</v>
      </c>
      <c r="N12" t="s">
        <v>343</v>
      </c>
      <c r="O12">
        <v>1</v>
      </c>
      <c r="P12">
        <v>3</v>
      </c>
      <c r="R12" t="s">
        <v>355</v>
      </c>
      <c r="S12">
        <v>40</v>
      </c>
      <c r="W12">
        <v>5204.91</v>
      </c>
      <c r="Z12" s="4">
        <f t="shared" ca="1" si="0"/>
        <v>34</v>
      </c>
      <c r="AA12" s="7" t="str">
        <f t="shared" ca="1" si="2"/>
        <v/>
      </c>
      <c r="AB12" s="7" t="str">
        <f t="shared" ca="1" si="1"/>
        <v/>
      </c>
      <c r="AC12" s="7" t="str">
        <f t="shared" ca="1" si="1"/>
        <v/>
      </c>
    </row>
    <row r="13" spans="1:32" hidden="1" x14ac:dyDescent="0.25">
      <c r="A13">
        <v>1096</v>
      </c>
      <c r="B13" t="s">
        <v>42</v>
      </c>
      <c r="C13" t="s">
        <v>43</v>
      </c>
      <c r="D13" s="1">
        <v>27834</v>
      </c>
      <c r="E13" s="1">
        <v>35499</v>
      </c>
      <c r="H13" t="s">
        <v>44</v>
      </c>
      <c r="I13">
        <v>65000</v>
      </c>
      <c r="J13" t="s">
        <v>358</v>
      </c>
      <c r="K13" t="s">
        <v>45</v>
      </c>
      <c r="L13" t="s">
        <v>354</v>
      </c>
      <c r="M13" t="s">
        <v>339</v>
      </c>
      <c r="N13" t="s">
        <v>343</v>
      </c>
      <c r="O13">
        <v>2</v>
      </c>
      <c r="P13">
        <v>3</v>
      </c>
      <c r="R13" t="s">
        <v>355</v>
      </c>
      <c r="S13">
        <v>40</v>
      </c>
      <c r="W13">
        <v>5658.49</v>
      </c>
      <c r="Z13" s="4">
        <f t="shared" ca="1" si="0"/>
        <v>36</v>
      </c>
      <c r="AA13" s="7" t="str">
        <f t="shared" ca="1" si="2"/>
        <v/>
      </c>
      <c r="AB13" s="7" t="str">
        <f t="shared" ca="1" si="1"/>
        <v/>
      </c>
      <c r="AC13" s="7" t="str">
        <f t="shared" ca="1" si="1"/>
        <v/>
      </c>
    </row>
    <row r="14" spans="1:32" hidden="1" x14ac:dyDescent="0.25">
      <c r="A14">
        <v>1097</v>
      </c>
      <c r="B14" t="s">
        <v>42</v>
      </c>
      <c r="C14" t="s">
        <v>46</v>
      </c>
      <c r="D14" s="1">
        <v>29902</v>
      </c>
      <c r="E14" s="1">
        <v>37567</v>
      </c>
      <c r="H14" t="s">
        <v>47</v>
      </c>
      <c r="I14">
        <v>44000</v>
      </c>
      <c r="J14" t="s">
        <v>359</v>
      </c>
      <c r="K14" t="s">
        <v>48</v>
      </c>
      <c r="L14" t="s">
        <v>360</v>
      </c>
      <c r="M14" t="s">
        <v>339</v>
      </c>
      <c r="N14" t="s">
        <v>333</v>
      </c>
      <c r="O14">
        <v>0</v>
      </c>
      <c r="P14">
        <v>1</v>
      </c>
      <c r="R14" t="s">
        <v>334</v>
      </c>
      <c r="S14">
        <v>40</v>
      </c>
      <c r="T14" t="s">
        <v>348</v>
      </c>
      <c r="U14" t="s">
        <v>336</v>
      </c>
      <c r="W14">
        <v>1952.5</v>
      </c>
      <c r="X14">
        <v>9</v>
      </c>
      <c r="Z14" s="4">
        <f t="shared" ca="1" si="0"/>
        <v>31</v>
      </c>
      <c r="AA14" s="7" t="str">
        <f t="shared" ca="1" si="2"/>
        <v/>
      </c>
      <c r="AB14" s="7" t="str">
        <f t="shared" ca="1" si="1"/>
        <v/>
      </c>
      <c r="AC14" s="7" t="str">
        <f t="shared" ca="1" si="1"/>
        <v/>
      </c>
    </row>
    <row r="15" spans="1:32" hidden="1" x14ac:dyDescent="0.25">
      <c r="A15">
        <v>1104</v>
      </c>
      <c r="B15" t="s">
        <v>49</v>
      </c>
      <c r="C15" t="s">
        <v>50</v>
      </c>
      <c r="D15" s="1">
        <v>27787</v>
      </c>
      <c r="E15" s="1">
        <v>40562</v>
      </c>
      <c r="H15" t="s">
        <v>10</v>
      </c>
      <c r="I15">
        <v>64000</v>
      </c>
      <c r="J15" t="s">
        <v>330</v>
      </c>
      <c r="K15" t="s">
        <v>11</v>
      </c>
      <c r="L15" t="s">
        <v>361</v>
      </c>
      <c r="M15" t="s">
        <v>332</v>
      </c>
      <c r="N15" t="s">
        <v>343</v>
      </c>
      <c r="O15">
        <v>3</v>
      </c>
      <c r="P15">
        <v>5</v>
      </c>
      <c r="R15" t="s">
        <v>334</v>
      </c>
      <c r="S15">
        <v>35</v>
      </c>
      <c r="T15" t="s">
        <v>362</v>
      </c>
      <c r="U15" t="s">
        <v>336</v>
      </c>
      <c r="W15">
        <v>3000</v>
      </c>
      <c r="X15">
        <v>11</v>
      </c>
      <c r="Y15">
        <v>183</v>
      </c>
      <c r="Z15" s="4">
        <f t="shared" ca="1" si="0"/>
        <v>36</v>
      </c>
      <c r="AA15" s="7" t="str">
        <f t="shared" ca="1" si="2"/>
        <v/>
      </c>
      <c r="AB15" s="7" t="str">
        <f t="shared" ca="1" si="1"/>
        <v/>
      </c>
      <c r="AC15" s="7" t="str">
        <f t="shared" ca="1" si="1"/>
        <v/>
      </c>
    </row>
    <row r="16" spans="1:32" hidden="1" x14ac:dyDescent="0.25">
      <c r="A16">
        <v>1109</v>
      </c>
      <c r="B16" t="s">
        <v>51</v>
      </c>
      <c r="C16" t="s">
        <v>52</v>
      </c>
      <c r="D16" s="1">
        <v>28820</v>
      </c>
      <c r="E16" s="1">
        <v>41030</v>
      </c>
      <c r="H16" t="s">
        <v>18</v>
      </c>
      <c r="I16">
        <v>51000</v>
      </c>
      <c r="J16" t="s">
        <v>363</v>
      </c>
      <c r="K16" t="s">
        <v>19</v>
      </c>
      <c r="L16" t="s">
        <v>364</v>
      </c>
      <c r="M16" t="s">
        <v>332</v>
      </c>
      <c r="N16" t="s">
        <v>343</v>
      </c>
      <c r="O16">
        <v>3</v>
      </c>
      <c r="P16">
        <v>4</v>
      </c>
      <c r="R16" t="s">
        <v>334</v>
      </c>
      <c r="S16">
        <v>40</v>
      </c>
      <c r="T16" t="s">
        <v>365</v>
      </c>
      <c r="U16" t="s">
        <v>336</v>
      </c>
      <c r="W16">
        <v>1906.5</v>
      </c>
      <c r="X16">
        <v>11</v>
      </c>
      <c r="Y16">
        <v>273</v>
      </c>
      <c r="Z16" s="4">
        <f t="shared" ca="1" si="0"/>
        <v>34</v>
      </c>
      <c r="AA16" s="7" t="str">
        <f t="shared" ca="1" si="2"/>
        <v/>
      </c>
      <c r="AB16" s="7" t="str">
        <f t="shared" ca="1" si="1"/>
        <v/>
      </c>
      <c r="AC16" s="7" t="str">
        <f t="shared" ca="1" si="1"/>
        <v/>
      </c>
    </row>
    <row r="17" spans="1:29" hidden="1" x14ac:dyDescent="0.25">
      <c r="A17">
        <v>1110</v>
      </c>
      <c r="B17" t="s">
        <v>53</v>
      </c>
      <c r="C17" t="s">
        <v>54</v>
      </c>
      <c r="D17" s="1">
        <v>30005</v>
      </c>
      <c r="E17" s="1">
        <v>40954</v>
      </c>
      <c r="H17" t="s">
        <v>14</v>
      </c>
      <c r="I17">
        <v>25000</v>
      </c>
      <c r="J17" t="s">
        <v>337</v>
      </c>
      <c r="K17" t="s">
        <v>15</v>
      </c>
      <c r="L17" t="s">
        <v>354</v>
      </c>
      <c r="M17" t="s">
        <v>339</v>
      </c>
      <c r="N17" t="s">
        <v>343</v>
      </c>
      <c r="O17">
        <v>0</v>
      </c>
      <c r="P17">
        <v>3</v>
      </c>
      <c r="R17" t="s">
        <v>334</v>
      </c>
      <c r="S17">
        <v>35</v>
      </c>
      <c r="T17" t="s">
        <v>366</v>
      </c>
      <c r="U17" t="s">
        <v>336</v>
      </c>
      <c r="W17">
        <v>2076.5</v>
      </c>
      <c r="X17">
        <v>8</v>
      </c>
      <c r="Z17" s="4">
        <f t="shared" ca="1" si="0"/>
        <v>30</v>
      </c>
      <c r="AA17" s="7" t="str">
        <f t="shared" ca="1" si="2"/>
        <v/>
      </c>
      <c r="AB17" s="7" t="str">
        <f t="shared" ca="1" si="1"/>
        <v/>
      </c>
      <c r="AC17" s="7" t="str">
        <f t="shared" ca="1" si="1"/>
        <v/>
      </c>
    </row>
    <row r="18" spans="1:29" hidden="1" x14ac:dyDescent="0.25">
      <c r="A18">
        <v>1116</v>
      </c>
      <c r="B18" t="s">
        <v>55</v>
      </c>
      <c r="C18" t="s">
        <v>56</v>
      </c>
      <c r="D18" s="1">
        <v>30250</v>
      </c>
      <c r="E18" s="1">
        <v>38640</v>
      </c>
      <c r="H18" t="s">
        <v>34</v>
      </c>
      <c r="I18">
        <v>13200</v>
      </c>
      <c r="J18" t="s">
        <v>353</v>
      </c>
      <c r="K18" t="s">
        <v>35</v>
      </c>
      <c r="L18" t="s">
        <v>354</v>
      </c>
      <c r="M18" t="s">
        <v>332</v>
      </c>
      <c r="N18" t="s">
        <v>343</v>
      </c>
      <c r="O18">
        <v>2</v>
      </c>
      <c r="P18">
        <v>3</v>
      </c>
      <c r="R18" t="s">
        <v>355</v>
      </c>
      <c r="S18">
        <v>40</v>
      </c>
      <c r="W18">
        <v>5746.01</v>
      </c>
      <c r="Z18" s="4">
        <f t="shared" ca="1" si="0"/>
        <v>30</v>
      </c>
      <c r="AA18" s="7" t="str">
        <f t="shared" ca="1" si="2"/>
        <v/>
      </c>
      <c r="AB18" s="7" t="str">
        <f t="shared" ca="1" si="1"/>
        <v/>
      </c>
      <c r="AC18" s="7" t="str">
        <f t="shared" ca="1" si="1"/>
        <v/>
      </c>
    </row>
    <row r="19" spans="1:29" hidden="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H19" t="s">
        <v>22</v>
      </c>
      <c r="I19">
        <v>55000</v>
      </c>
      <c r="J19" t="s">
        <v>344</v>
      </c>
      <c r="K19" t="s">
        <v>23</v>
      </c>
      <c r="L19" t="s">
        <v>354</v>
      </c>
      <c r="M19" t="s">
        <v>339</v>
      </c>
      <c r="N19" t="s">
        <v>343</v>
      </c>
      <c r="O19">
        <v>0</v>
      </c>
      <c r="P19">
        <v>3</v>
      </c>
      <c r="R19" t="s">
        <v>355</v>
      </c>
      <c r="S19">
        <v>40</v>
      </c>
      <c r="W19">
        <v>7836.39</v>
      </c>
      <c r="Z19" s="4">
        <f t="shared" ca="1" si="0"/>
        <v>33</v>
      </c>
      <c r="AA19" s="7" t="str">
        <f t="shared" ca="1" si="2"/>
        <v/>
      </c>
      <c r="AB19" s="7" t="str">
        <f t="shared" ca="1" si="1"/>
        <v/>
      </c>
      <c r="AC19" s="7" t="str">
        <f t="shared" ca="1" si="1"/>
        <v/>
      </c>
    </row>
    <row r="20" spans="1:29" hidden="1" x14ac:dyDescent="0.25">
      <c r="A20">
        <v>1121</v>
      </c>
      <c r="B20" t="s">
        <v>57</v>
      </c>
      <c r="C20" t="s">
        <v>58</v>
      </c>
      <c r="D20" s="1">
        <v>29753</v>
      </c>
      <c r="E20" s="1">
        <v>40338</v>
      </c>
      <c r="H20" t="s">
        <v>59</v>
      </c>
      <c r="I20">
        <v>31000</v>
      </c>
      <c r="J20" t="s">
        <v>367</v>
      </c>
      <c r="K20" t="s">
        <v>60</v>
      </c>
      <c r="L20" t="s">
        <v>354</v>
      </c>
      <c r="M20" t="s">
        <v>332</v>
      </c>
      <c r="N20" t="s">
        <v>343</v>
      </c>
      <c r="O20">
        <v>1</v>
      </c>
      <c r="P20">
        <v>3</v>
      </c>
      <c r="R20" t="s">
        <v>334</v>
      </c>
      <c r="S20">
        <v>35</v>
      </c>
      <c r="T20" t="s">
        <v>368</v>
      </c>
      <c r="U20" t="s">
        <v>369</v>
      </c>
      <c r="V20" s="1">
        <v>41030</v>
      </c>
      <c r="W20">
        <v>3925</v>
      </c>
      <c r="X20">
        <v>11</v>
      </c>
      <c r="Z20" s="4">
        <f t="shared" ca="1" si="0"/>
        <v>31</v>
      </c>
      <c r="AA20" s="7" t="str">
        <f t="shared" ca="1" si="2"/>
        <v/>
      </c>
      <c r="AB20" s="7" t="str">
        <f t="shared" ca="1" si="2"/>
        <v/>
      </c>
      <c r="AC20" s="7" t="str">
        <f t="shared" ca="1" si="2"/>
        <v/>
      </c>
    </row>
    <row r="21" spans="1:29" hidden="1" x14ac:dyDescent="0.25">
      <c r="A21">
        <v>1127</v>
      </c>
      <c r="B21" t="s">
        <v>61</v>
      </c>
      <c r="C21" t="s">
        <v>62</v>
      </c>
      <c r="D21" s="1">
        <v>29968</v>
      </c>
      <c r="E21" s="1">
        <v>37629</v>
      </c>
      <c r="H21" t="s">
        <v>59</v>
      </c>
      <c r="I21">
        <v>31000</v>
      </c>
      <c r="J21" t="s">
        <v>367</v>
      </c>
      <c r="K21" t="s">
        <v>60</v>
      </c>
      <c r="L21" t="s">
        <v>338</v>
      </c>
      <c r="M21" t="s">
        <v>332</v>
      </c>
      <c r="N21" t="s">
        <v>333</v>
      </c>
      <c r="O21">
        <v>0</v>
      </c>
      <c r="P21">
        <v>1</v>
      </c>
      <c r="R21" t="s">
        <v>334</v>
      </c>
      <c r="S21">
        <v>35</v>
      </c>
      <c r="T21" t="s">
        <v>366</v>
      </c>
      <c r="U21" t="s">
        <v>336</v>
      </c>
      <c r="W21">
        <v>2076.5</v>
      </c>
      <c r="X21">
        <v>10</v>
      </c>
      <c r="Z21" s="4">
        <f t="shared" ca="1" si="0"/>
        <v>30</v>
      </c>
      <c r="AA21" s="7" t="str">
        <f t="shared" ca="1" si="2"/>
        <v/>
      </c>
      <c r="AB21" s="7" t="str">
        <f t="shared" ca="1" si="2"/>
        <v/>
      </c>
      <c r="AC21" s="7" t="str">
        <f t="shared" ca="1" si="2"/>
        <v/>
      </c>
    </row>
    <row r="22" spans="1:29" hidden="1" x14ac:dyDescent="0.25">
      <c r="A22">
        <v>1129</v>
      </c>
      <c r="B22" t="s">
        <v>63</v>
      </c>
      <c r="C22" t="s">
        <v>64</v>
      </c>
      <c r="D22" s="1">
        <v>25336</v>
      </c>
      <c r="E22" s="1">
        <v>35556</v>
      </c>
      <c r="H22" t="s">
        <v>18</v>
      </c>
      <c r="I22">
        <v>51020</v>
      </c>
      <c r="J22" t="s">
        <v>341</v>
      </c>
      <c r="K22" t="s">
        <v>19</v>
      </c>
      <c r="L22" t="s">
        <v>364</v>
      </c>
      <c r="M22" t="s">
        <v>339</v>
      </c>
      <c r="N22" t="s">
        <v>333</v>
      </c>
      <c r="O22">
        <v>0</v>
      </c>
      <c r="P22">
        <v>1</v>
      </c>
      <c r="R22" t="s">
        <v>334</v>
      </c>
      <c r="S22">
        <v>40</v>
      </c>
      <c r="T22" t="s">
        <v>362</v>
      </c>
      <c r="U22" t="s">
        <v>336</v>
      </c>
      <c r="W22">
        <v>3000</v>
      </c>
      <c r="X22">
        <v>9</v>
      </c>
      <c r="Z22" s="4">
        <f t="shared" ca="1" si="0"/>
        <v>43</v>
      </c>
      <c r="AA22" s="7" t="str">
        <f t="shared" ca="1" si="2"/>
        <v/>
      </c>
      <c r="AB22" s="7" t="str">
        <f t="shared" ca="1" si="2"/>
        <v/>
      </c>
      <c r="AC22" s="7" t="str">
        <f t="shared" ca="1" si="2"/>
        <v/>
      </c>
    </row>
    <row r="23" spans="1:29" hidden="1" x14ac:dyDescent="0.25">
      <c r="A23">
        <v>1134</v>
      </c>
      <c r="B23" t="s">
        <v>20</v>
      </c>
      <c r="C23" t="s">
        <v>65</v>
      </c>
      <c r="D23" s="1">
        <v>25256</v>
      </c>
      <c r="E23" s="1">
        <v>37666</v>
      </c>
      <c r="H23" t="s">
        <v>44</v>
      </c>
      <c r="I23">
        <v>65000</v>
      </c>
      <c r="J23" t="s">
        <v>358</v>
      </c>
      <c r="K23" t="s">
        <v>45</v>
      </c>
      <c r="L23" t="s">
        <v>364</v>
      </c>
      <c r="M23" t="s">
        <v>332</v>
      </c>
      <c r="N23" t="s">
        <v>343</v>
      </c>
      <c r="O23">
        <v>0</v>
      </c>
      <c r="P23">
        <v>5</v>
      </c>
      <c r="R23" t="s">
        <v>334</v>
      </c>
      <c r="S23">
        <v>40</v>
      </c>
      <c r="T23" t="s">
        <v>357</v>
      </c>
      <c r="U23" t="s">
        <v>336</v>
      </c>
      <c r="W23">
        <v>2252.5</v>
      </c>
      <c r="X23">
        <v>11</v>
      </c>
      <c r="Z23" s="4">
        <f t="shared" ca="1" si="0"/>
        <v>43</v>
      </c>
      <c r="AA23" s="7" t="str">
        <f t="shared" ca="1" si="2"/>
        <v/>
      </c>
      <c r="AB23" s="7" t="str">
        <f t="shared" ca="1" si="2"/>
        <v/>
      </c>
      <c r="AC23" s="7" t="str">
        <f t="shared" ca="1" si="2"/>
        <v/>
      </c>
    </row>
    <row r="24" spans="1:29" hidden="1" x14ac:dyDescent="0.25">
      <c r="A24">
        <v>1141</v>
      </c>
      <c r="B24" t="s">
        <v>66</v>
      </c>
      <c r="C24" t="s">
        <v>67</v>
      </c>
      <c r="D24" s="1">
        <v>31692</v>
      </c>
      <c r="E24" s="1">
        <v>40814</v>
      </c>
      <c r="H24" t="s">
        <v>18</v>
      </c>
      <c r="I24">
        <v>51000</v>
      </c>
      <c r="J24" t="s">
        <v>363</v>
      </c>
      <c r="K24" t="s">
        <v>19</v>
      </c>
      <c r="L24" t="s">
        <v>370</v>
      </c>
      <c r="M24" t="s">
        <v>332</v>
      </c>
      <c r="N24" t="s">
        <v>343</v>
      </c>
      <c r="O24">
        <v>4</v>
      </c>
      <c r="P24">
        <v>5</v>
      </c>
      <c r="R24" t="s">
        <v>334</v>
      </c>
      <c r="S24">
        <v>35</v>
      </c>
      <c r="T24" t="s">
        <v>357</v>
      </c>
      <c r="U24" t="s">
        <v>336</v>
      </c>
      <c r="W24">
        <v>2252.5</v>
      </c>
      <c r="X24">
        <v>9</v>
      </c>
      <c r="Y24">
        <v>113</v>
      </c>
      <c r="Z24" s="4">
        <f t="shared" ca="1" si="0"/>
        <v>26</v>
      </c>
      <c r="AA24" s="7" t="str">
        <f t="shared" ca="1" si="2"/>
        <v/>
      </c>
      <c r="AB24" s="7" t="str">
        <f t="shared" ca="1" si="2"/>
        <v/>
      </c>
      <c r="AC24" s="7" t="str">
        <f t="shared" ca="1" si="2"/>
        <v/>
      </c>
    </row>
    <row r="25" spans="1:29" hidden="1" x14ac:dyDescent="0.25">
      <c r="A25">
        <v>1142</v>
      </c>
      <c r="B25" t="s">
        <v>68</v>
      </c>
      <c r="C25" t="s">
        <v>69</v>
      </c>
      <c r="D25" s="1">
        <v>26792</v>
      </c>
      <c r="E25" s="1">
        <v>36647</v>
      </c>
      <c r="H25" t="s">
        <v>30</v>
      </c>
      <c r="I25">
        <v>49000</v>
      </c>
      <c r="J25" t="s">
        <v>349</v>
      </c>
      <c r="K25" t="s">
        <v>31</v>
      </c>
      <c r="L25" t="s">
        <v>364</v>
      </c>
      <c r="M25" t="s">
        <v>339</v>
      </c>
      <c r="N25" t="s">
        <v>343</v>
      </c>
      <c r="O25">
        <v>2</v>
      </c>
      <c r="P25">
        <v>3</v>
      </c>
      <c r="R25" t="s">
        <v>334</v>
      </c>
      <c r="S25">
        <v>40</v>
      </c>
      <c r="T25" t="s">
        <v>348</v>
      </c>
      <c r="U25" t="s">
        <v>336</v>
      </c>
      <c r="W25">
        <v>1952.5</v>
      </c>
      <c r="X25">
        <v>9</v>
      </c>
      <c r="Z25" s="4">
        <f t="shared" ca="1" si="0"/>
        <v>39</v>
      </c>
      <c r="AA25" s="7" t="str">
        <f t="shared" ca="1" si="2"/>
        <v/>
      </c>
      <c r="AB25" s="7" t="str">
        <f t="shared" ca="1" si="2"/>
        <v/>
      </c>
      <c r="AC25" s="7" t="str">
        <f t="shared" ca="1" si="2"/>
        <v/>
      </c>
    </row>
    <row r="26" spans="1:29" hidden="1" x14ac:dyDescent="0.25">
      <c r="A26">
        <v>1147</v>
      </c>
      <c r="B26" t="s">
        <v>70</v>
      </c>
      <c r="C26" t="s">
        <v>71</v>
      </c>
      <c r="D26" s="1">
        <v>30748</v>
      </c>
      <c r="E26" s="1">
        <v>40969</v>
      </c>
      <c r="H26" t="s">
        <v>38</v>
      </c>
      <c r="I26">
        <v>41000</v>
      </c>
      <c r="J26" t="s">
        <v>356</v>
      </c>
      <c r="K26" t="s">
        <v>39</v>
      </c>
      <c r="L26" t="s">
        <v>342</v>
      </c>
      <c r="M26" t="s">
        <v>339</v>
      </c>
      <c r="N26" t="s">
        <v>343</v>
      </c>
      <c r="O26">
        <v>3</v>
      </c>
      <c r="P26">
        <v>4</v>
      </c>
      <c r="R26" t="s">
        <v>334</v>
      </c>
      <c r="S26">
        <v>40</v>
      </c>
      <c r="T26" t="s">
        <v>365</v>
      </c>
      <c r="U26" t="s">
        <v>336</v>
      </c>
      <c r="W26">
        <v>1906.5</v>
      </c>
      <c r="X26">
        <v>10</v>
      </c>
      <c r="Y26">
        <v>132</v>
      </c>
      <c r="Z26" s="4">
        <f t="shared" ca="1" si="0"/>
        <v>28</v>
      </c>
      <c r="AA26" s="7" t="str">
        <f t="shared" ca="1" si="2"/>
        <v/>
      </c>
      <c r="AB26" s="7" t="str">
        <f t="shared" ca="1" si="2"/>
        <v/>
      </c>
      <c r="AC26" s="7" t="str">
        <f t="shared" ca="1" si="2"/>
        <v/>
      </c>
    </row>
    <row r="27" spans="1:29" hidden="1" x14ac:dyDescent="0.25">
      <c r="A27">
        <v>1148</v>
      </c>
      <c r="B27" t="s">
        <v>57</v>
      </c>
      <c r="C27" t="s">
        <v>72</v>
      </c>
      <c r="D27" s="1">
        <v>29156</v>
      </c>
      <c r="E27" s="1">
        <v>36092</v>
      </c>
      <c r="H27" t="s">
        <v>14</v>
      </c>
      <c r="I27">
        <v>25000</v>
      </c>
      <c r="J27" t="s">
        <v>337</v>
      </c>
      <c r="K27" t="s">
        <v>15</v>
      </c>
      <c r="L27" t="s">
        <v>338</v>
      </c>
      <c r="M27" t="s">
        <v>332</v>
      </c>
      <c r="N27" t="s">
        <v>343</v>
      </c>
      <c r="O27">
        <v>5</v>
      </c>
      <c r="P27">
        <v>5</v>
      </c>
      <c r="R27" t="s">
        <v>334</v>
      </c>
      <c r="S27">
        <v>40</v>
      </c>
      <c r="T27" t="s">
        <v>371</v>
      </c>
      <c r="U27" t="s">
        <v>372</v>
      </c>
      <c r="W27">
        <v>4064</v>
      </c>
      <c r="X27">
        <v>8</v>
      </c>
      <c r="Z27" s="4">
        <f t="shared" ca="1" si="0"/>
        <v>33</v>
      </c>
      <c r="AA27" s="7" t="str">
        <f t="shared" ca="1" si="2"/>
        <v/>
      </c>
      <c r="AB27" s="7" t="str">
        <f t="shared" ca="1" si="2"/>
        <v/>
      </c>
      <c r="AC27" s="7" t="str">
        <f t="shared" ca="1" si="2"/>
        <v/>
      </c>
    </row>
    <row r="28" spans="1:29" hidden="1" x14ac:dyDescent="0.25">
      <c r="A28">
        <v>1159</v>
      </c>
      <c r="B28" t="s">
        <v>40</v>
      </c>
      <c r="C28" t="s">
        <v>73</v>
      </c>
      <c r="D28" s="1">
        <v>30557</v>
      </c>
      <c r="E28" s="1">
        <v>38582</v>
      </c>
      <c r="F28" s="1">
        <v>41304</v>
      </c>
      <c r="H28" t="s">
        <v>30</v>
      </c>
      <c r="I28">
        <v>48000</v>
      </c>
      <c r="J28" t="s">
        <v>349</v>
      </c>
      <c r="K28" t="s">
        <v>74</v>
      </c>
      <c r="L28" t="s">
        <v>373</v>
      </c>
      <c r="M28" t="s">
        <v>339</v>
      </c>
      <c r="N28" t="s">
        <v>333</v>
      </c>
      <c r="O28">
        <v>0</v>
      </c>
      <c r="P28">
        <v>1</v>
      </c>
      <c r="Q28">
        <v>60</v>
      </c>
      <c r="R28" t="s">
        <v>334</v>
      </c>
      <c r="S28">
        <v>40</v>
      </c>
      <c r="T28" t="s">
        <v>340</v>
      </c>
      <c r="U28" t="s">
        <v>336</v>
      </c>
      <c r="W28">
        <v>2023.5</v>
      </c>
      <c r="X28">
        <v>11</v>
      </c>
      <c r="Z28" s="4">
        <f t="shared" ca="1" si="0"/>
        <v>29</v>
      </c>
      <c r="AA28" s="7" t="str">
        <f t="shared" ca="1" si="2"/>
        <v/>
      </c>
      <c r="AB28" s="7" t="str">
        <f t="shared" ca="1" si="2"/>
        <v/>
      </c>
      <c r="AC28" s="7" t="str">
        <f t="shared" ca="1" si="2"/>
        <v/>
      </c>
    </row>
    <row r="29" spans="1:29" hidden="1" x14ac:dyDescent="0.25">
      <c r="A29">
        <v>1160</v>
      </c>
      <c r="B29" t="s">
        <v>12</v>
      </c>
      <c r="C29" t="s">
        <v>75</v>
      </c>
      <c r="D29" s="1">
        <v>30309</v>
      </c>
      <c r="E29" s="1">
        <v>38339</v>
      </c>
      <c r="H29" t="s">
        <v>18</v>
      </c>
      <c r="I29">
        <v>51000</v>
      </c>
      <c r="J29" t="s">
        <v>363</v>
      </c>
      <c r="K29" t="s">
        <v>19</v>
      </c>
      <c r="L29" t="s">
        <v>370</v>
      </c>
      <c r="M29" t="s">
        <v>339</v>
      </c>
      <c r="N29" t="s">
        <v>343</v>
      </c>
      <c r="O29">
        <v>2</v>
      </c>
      <c r="P29">
        <v>5</v>
      </c>
      <c r="R29" t="s">
        <v>334</v>
      </c>
      <c r="S29">
        <v>40</v>
      </c>
      <c r="T29" t="s">
        <v>374</v>
      </c>
      <c r="U29" t="s">
        <v>336</v>
      </c>
      <c r="W29">
        <v>1982.5</v>
      </c>
      <c r="X29">
        <v>9</v>
      </c>
      <c r="Y29">
        <v>206</v>
      </c>
      <c r="Z29" s="4">
        <f t="shared" ca="1" si="0"/>
        <v>30</v>
      </c>
      <c r="AA29" s="7" t="str">
        <f t="shared" ca="1" si="2"/>
        <v/>
      </c>
      <c r="AB29" s="7" t="str">
        <f t="shared" ca="1" si="2"/>
        <v/>
      </c>
      <c r="AC29" s="7" t="str">
        <f t="shared" ca="1" si="2"/>
        <v/>
      </c>
    </row>
    <row r="30" spans="1:29" hidden="1" x14ac:dyDescent="0.25">
      <c r="A30">
        <v>1161</v>
      </c>
      <c r="B30" t="s">
        <v>32</v>
      </c>
      <c r="C30" t="s">
        <v>76</v>
      </c>
      <c r="D30" s="1">
        <v>23931</v>
      </c>
      <c r="E30" s="1">
        <v>35246</v>
      </c>
      <c r="H30" t="s">
        <v>34</v>
      </c>
      <c r="I30">
        <v>13200</v>
      </c>
      <c r="J30" t="s">
        <v>353</v>
      </c>
      <c r="K30" t="s">
        <v>35</v>
      </c>
      <c r="L30" t="s">
        <v>375</v>
      </c>
      <c r="M30" t="s">
        <v>339</v>
      </c>
      <c r="N30" t="s">
        <v>343</v>
      </c>
      <c r="O30">
        <v>4</v>
      </c>
      <c r="P30">
        <v>4</v>
      </c>
      <c r="R30" t="s">
        <v>334</v>
      </c>
      <c r="S30">
        <v>40</v>
      </c>
      <c r="T30" t="s">
        <v>357</v>
      </c>
      <c r="U30" t="s">
        <v>336</v>
      </c>
      <c r="W30">
        <v>2252.5</v>
      </c>
      <c r="X30">
        <v>9</v>
      </c>
      <c r="Z30" s="4">
        <f t="shared" ca="1" si="0"/>
        <v>47</v>
      </c>
      <c r="AA30" s="7" t="str">
        <f t="shared" ca="1" si="2"/>
        <v/>
      </c>
      <c r="AB30" s="7" t="str">
        <f t="shared" ca="1" si="2"/>
        <v/>
      </c>
      <c r="AC30" s="7" t="str">
        <f t="shared" ca="1" si="2"/>
        <v/>
      </c>
    </row>
    <row r="31" spans="1:29" hidden="1" x14ac:dyDescent="0.25">
      <c r="A31">
        <v>1162</v>
      </c>
      <c r="B31" t="s">
        <v>77</v>
      </c>
      <c r="C31" t="s">
        <v>78</v>
      </c>
      <c r="D31" s="1">
        <v>30082</v>
      </c>
      <c r="E31" s="1">
        <v>39937</v>
      </c>
      <c r="H31" t="s">
        <v>59</v>
      </c>
      <c r="I31">
        <v>31000</v>
      </c>
      <c r="J31" t="s">
        <v>367</v>
      </c>
      <c r="K31" t="s">
        <v>60</v>
      </c>
      <c r="L31" t="s">
        <v>354</v>
      </c>
      <c r="M31" t="s">
        <v>332</v>
      </c>
      <c r="N31" t="s">
        <v>343</v>
      </c>
      <c r="O31">
        <v>3</v>
      </c>
      <c r="P31">
        <v>5</v>
      </c>
      <c r="R31" t="s">
        <v>355</v>
      </c>
      <c r="S31">
        <v>40</v>
      </c>
      <c r="W31">
        <v>5850.91</v>
      </c>
      <c r="Z31" s="4">
        <f t="shared" ca="1" si="0"/>
        <v>30</v>
      </c>
      <c r="AA31" s="7" t="str">
        <f t="shared" ca="1" si="2"/>
        <v/>
      </c>
      <c r="AB31" s="7" t="str">
        <f t="shared" ca="1" si="2"/>
        <v/>
      </c>
      <c r="AC31" s="7" t="str">
        <f t="shared" ca="1" si="2"/>
        <v/>
      </c>
    </row>
    <row r="32" spans="1:29" hidden="1" x14ac:dyDescent="0.25">
      <c r="A32">
        <v>1175</v>
      </c>
      <c r="B32" t="s">
        <v>57</v>
      </c>
      <c r="C32" t="s">
        <v>79</v>
      </c>
      <c r="D32" s="1">
        <v>33280</v>
      </c>
      <c r="E32" s="1">
        <v>41061</v>
      </c>
      <c r="H32" t="s">
        <v>18</v>
      </c>
      <c r="I32">
        <v>51000</v>
      </c>
      <c r="J32" t="s">
        <v>363</v>
      </c>
      <c r="K32" t="s">
        <v>19</v>
      </c>
      <c r="L32" t="s">
        <v>376</v>
      </c>
      <c r="M32" t="s">
        <v>332</v>
      </c>
      <c r="N32" t="s">
        <v>333</v>
      </c>
      <c r="O32">
        <v>0</v>
      </c>
      <c r="P32">
        <v>1</v>
      </c>
      <c r="R32" t="s">
        <v>334</v>
      </c>
      <c r="S32">
        <v>35</v>
      </c>
      <c r="T32" t="s">
        <v>366</v>
      </c>
      <c r="U32" t="s">
        <v>336</v>
      </c>
      <c r="W32">
        <v>2076.5</v>
      </c>
      <c r="X32">
        <v>9</v>
      </c>
      <c r="Z32" s="4">
        <f t="shared" ca="1" si="0"/>
        <v>21</v>
      </c>
      <c r="AA32" s="7" t="str">
        <f t="shared" ca="1" si="2"/>
        <v/>
      </c>
      <c r="AB32" s="7" t="str">
        <f t="shared" ca="1" si="2"/>
        <v/>
      </c>
      <c r="AC32" s="7" t="str">
        <f t="shared" ca="1" si="2"/>
        <v/>
      </c>
    </row>
    <row r="33" spans="1:29" hidden="1" x14ac:dyDescent="0.25">
      <c r="A33">
        <v>1176</v>
      </c>
      <c r="B33" t="s">
        <v>80</v>
      </c>
      <c r="C33" t="s">
        <v>81</v>
      </c>
      <c r="D33" s="1">
        <v>28494</v>
      </c>
      <c r="E33" s="1">
        <v>39809</v>
      </c>
      <c r="H33" t="s">
        <v>10</v>
      </c>
      <c r="I33">
        <v>64000</v>
      </c>
      <c r="J33" t="s">
        <v>330</v>
      </c>
      <c r="K33" t="s">
        <v>11</v>
      </c>
      <c r="L33" t="s">
        <v>376</v>
      </c>
      <c r="M33" t="s">
        <v>339</v>
      </c>
      <c r="N33" t="s">
        <v>333</v>
      </c>
      <c r="O33">
        <v>0</v>
      </c>
      <c r="P33">
        <v>1</v>
      </c>
      <c r="R33" t="s">
        <v>334</v>
      </c>
      <c r="S33">
        <v>40</v>
      </c>
      <c r="T33" t="s">
        <v>366</v>
      </c>
      <c r="U33" t="s">
        <v>336</v>
      </c>
      <c r="W33">
        <v>2076.5</v>
      </c>
      <c r="X33">
        <v>8</v>
      </c>
      <c r="Y33">
        <v>65</v>
      </c>
      <c r="Z33" s="4">
        <f t="shared" ca="1" si="0"/>
        <v>34</v>
      </c>
      <c r="AA33" s="7" t="str">
        <f t="shared" ca="1" si="2"/>
        <v/>
      </c>
      <c r="AB33" s="7" t="str">
        <f t="shared" ca="1" si="2"/>
        <v/>
      </c>
      <c r="AC33" s="7" t="str">
        <f t="shared" ca="1" si="2"/>
        <v/>
      </c>
    </row>
    <row r="34" spans="1:29" hidden="1" x14ac:dyDescent="0.25">
      <c r="A34">
        <v>1177</v>
      </c>
      <c r="B34" t="s">
        <v>36</v>
      </c>
      <c r="C34" t="s">
        <v>82</v>
      </c>
      <c r="D34" s="1">
        <v>29375</v>
      </c>
      <c r="E34" s="1">
        <v>38131</v>
      </c>
      <c r="H34" t="s">
        <v>30</v>
      </c>
      <c r="I34">
        <v>49000</v>
      </c>
      <c r="J34" t="s">
        <v>349</v>
      </c>
      <c r="K34" t="s">
        <v>31</v>
      </c>
      <c r="L34" t="s">
        <v>377</v>
      </c>
      <c r="M34" t="s">
        <v>339</v>
      </c>
      <c r="N34" t="s">
        <v>333</v>
      </c>
      <c r="O34">
        <v>0</v>
      </c>
      <c r="P34">
        <v>1</v>
      </c>
      <c r="R34" t="s">
        <v>355</v>
      </c>
      <c r="S34">
        <v>40</v>
      </c>
      <c r="W34">
        <v>5436.63</v>
      </c>
      <c r="Z34" s="4">
        <f t="shared" ca="1" si="0"/>
        <v>32</v>
      </c>
      <c r="AA34" s="7" t="str">
        <f t="shared" ca="1" si="2"/>
        <v/>
      </c>
      <c r="AB34" s="7" t="str">
        <f t="shared" ca="1" si="2"/>
        <v/>
      </c>
      <c r="AC34" s="7" t="str">
        <f t="shared" ca="1" si="2"/>
        <v/>
      </c>
    </row>
    <row r="35" spans="1:29" hidden="1" x14ac:dyDescent="0.25">
      <c r="A35">
        <v>1178</v>
      </c>
      <c r="B35" t="s">
        <v>57</v>
      </c>
      <c r="C35" t="s">
        <v>83</v>
      </c>
      <c r="D35" s="1">
        <v>29008</v>
      </c>
      <c r="E35" s="1">
        <v>38129</v>
      </c>
      <c r="H35" t="s">
        <v>26</v>
      </c>
      <c r="I35">
        <v>21000</v>
      </c>
      <c r="J35" t="s">
        <v>378</v>
      </c>
      <c r="K35" t="s">
        <v>27</v>
      </c>
      <c r="L35" t="s">
        <v>345</v>
      </c>
      <c r="M35" t="s">
        <v>332</v>
      </c>
      <c r="N35" t="s">
        <v>379</v>
      </c>
      <c r="O35">
        <v>0</v>
      </c>
      <c r="P35">
        <v>1</v>
      </c>
      <c r="R35" t="s">
        <v>334</v>
      </c>
      <c r="S35">
        <v>20</v>
      </c>
      <c r="T35" t="s">
        <v>374</v>
      </c>
      <c r="U35" t="s">
        <v>336</v>
      </c>
      <c r="W35">
        <v>1982.5</v>
      </c>
      <c r="X35">
        <v>10</v>
      </c>
      <c r="Z35" s="4">
        <f t="shared" ca="1" si="0"/>
        <v>33</v>
      </c>
      <c r="AA35" s="7" t="str">
        <f t="shared" ca="1" si="2"/>
        <v/>
      </c>
      <c r="AB35" s="7" t="str">
        <f t="shared" ca="1" si="2"/>
        <v/>
      </c>
      <c r="AC35" s="7" t="str">
        <f t="shared" ca="1" si="2"/>
        <v/>
      </c>
    </row>
    <row r="36" spans="1:29" hidden="1" x14ac:dyDescent="0.25">
      <c r="A36">
        <v>1181</v>
      </c>
      <c r="B36" t="s">
        <v>57</v>
      </c>
      <c r="C36" t="s">
        <v>84</v>
      </c>
      <c r="D36" s="1">
        <v>30044</v>
      </c>
      <c r="E36" s="1">
        <v>40264</v>
      </c>
      <c r="F36" s="1">
        <v>41175</v>
      </c>
      <c r="H36" t="s">
        <v>18</v>
      </c>
      <c r="I36">
        <v>51020</v>
      </c>
      <c r="J36" t="s">
        <v>341</v>
      </c>
      <c r="K36" t="s">
        <v>19</v>
      </c>
      <c r="L36" t="s">
        <v>380</v>
      </c>
      <c r="M36" t="s">
        <v>332</v>
      </c>
      <c r="N36" t="s">
        <v>333</v>
      </c>
      <c r="O36">
        <v>0</v>
      </c>
      <c r="P36">
        <v>1</v>
      </c>
      <c r="R36" t="s">
        <v>334</v>
      </c>
      <c r="S36">
        <v>35</v>
      </c>
      <c r="T36" t="s">
        <v>381</v>
      </c>
      <c r="U36" t="s">
        <v>336</v>
      </c>
      <c r="W36">
        <v>1929.5</v>
      </c>
      <c r="X36">
        <v>11</v>
      </c>
      <c r="Y36">
        <v>63</v>
      </c>
      <c r="Z36" s="4">
        <f t="shared" ref="Z36:Z67" ca="1" si="3">AktJahr-YEAR(D36)</f>
        <v>30</v>
      </c>
      <c r="AA36" s="7" t="str">
        <f t="shared" ca="1" si="2"/>
        <v/>
      </c>
      <c r="AB36" s="7" t="str">
        <f t="shared" ca="1" si="2"/>
        <v/>
      </c>
      <c r="AC36" s="7" t="str">
        <f t="shared" ca="1" si="2"/>
        <v/>
      </c>
    </row>
    <row r="37" spans="1:29" hidden="1" x14ac:dyDescent="0.25">
      <c r="A37">
        <v>1183</v>
      </c>
      <c r="B37" t="s">
        <v>16</v>
      </c>
      <c r="C37" t="s">
        <v>85</v>
      </c>
      <c r="D37" s="1">
        <v>31714</v>
      </c>
      <c r="E37" s="1">
        <v>39012</v>
      </c>
      <c r="H37" t="s">
        <v>10</v>
      </c>
      <c r="I37">
        <v>64000</v>
      </c>
      <c r="J37" t="s">
        <v>330</v>
      </c>
      <c r="K37" t="s">
        <v>11</v>
      </c>
      <c r="L37" t="s">
        <v>376</v>
      </c>
      <c r="M37" t="s">
        <v>332</v>
      </c>
      <c r="N37" t="s">
        <v>333</v>
      </c>
      <c r="O37">
        <v>0</v>
      </c>
      <c r="P37">
        <v>1</v>
      </c>
      <c r="R37" t="s">
        <v>334</v>
      </c>
      <c r="S37">
        <v>35</v>
      </c>
      <c r="T37" t="s">
        <v>348</v>
      </c>
      <c r="U37" t="s">
        <v>336</v>
      </c>
      <c r="W37">
        <v>1952.5</v>
      </c>
      <c r="X37">
        <v>10</v>
      </c>
      <c r="Z37" s="4">
        <f t="shared" ca="1" si="3"/>
        <v>26</v>
      </c>
      <c r="AA37" s="7" t="str">
        <f t="shared" ref="AA37:AC68" ca="1" si="4">IF(AA$3-YEAR($D37)=65,AA$3-YEAR($D37),"")</f>
        <v/>
      </c>
      <c r="AB37" s="7" t="str">
        <f t="shared" ca="1" si="4"/>
        <v/>
      </c>
      <c r="AC37" s="7" t="str">
        <f t="shared" ca="1" si="4"/>
        <v/>
      </c>
    </row>
    <row r="38" spans="1:29" hidden="1" x14ac:dyDescent="0.25">
      <c r="A38">
        <v>1186</v>
      </c>
      <c r="B38" t="s">
        <v>66</v>
      </c>
      <c r="C38" t="s">
        <v>86</v>
      </c>
      <c r="D38" s="1">
        <v>33761</v>
      </c>
      <c r="E38" s="1">
        <v>39962</v>
      </c>
      <c r="H38" t="s">
        <v>26</v>
      </c>
      <c r="I38">
        <v>21000</v>
      </c>
      <c r="J38" t="s">
        <v>378</v>
      </c>
      <c r="K38" t="s">
        <v>27</v>
      </c>
      <c r="L38" t="s">
        <v>382</v>
      </c>
      <c r="M38" t="s">
        <v>332</v>
      </c>
      <c r="N38" t="s">
        <v>343</v>
      </c>
      <c r="O38">
        <v>3</v>
      </c>
      <c r="P38">
        <v>5</v>
      </c>
      <c r="R38" t="s">
        <v>334</v>
      </c>
      <c r="S38">
        <v>35</v>
      </c>
      <c r="T38" t="s">
        <v>351</v>
      </c>
      <c r="U38" t="s">
        <v>372</v>
      </c>
      <c r="W38">
        <v>3435</v>
      </c>
      <c r="X38">
        <v>10</v>
      </c>
      <c r="Z38" s="4">
        <f t="shared" ca="1" si="3"/>
        <v>20</v>
      </c>
      <c r="AA38" s="7" t="str">
        <f t="shared" ca="1" si="4"/>
        <v/>
      </c>
      <c r="AB38" s="7" t="str">
        <f t="shared" ca="1" si="4"/>
        <v/>
      </c>
      <c r="AC38" s="7" t="str">
        <f t="shared" ca="1" si="4"/>
        <v/>
      </c>
    </row>
    <row r="39" spans="1:29" hidden="1" x14ac:dyDescent="0.25">
      <c r="A39">
        <v>1188</v>
      </c>
      <c r="B39" t="s">
        <v>87</v>
      </c>
      <c r="C39" t="s">
        <v>88</v>
      </c>
      <c r="D39" s="1">
        <v>30106</v>
      </c>
      <c r="E39" s="1">
        <v>41030</v>
      </c>
      <c r="H39" t="s">
        <v>10</v>
      </c>
      <c r="I39">
        <v>64000</v>
      </c>
      <c r="J39" t="s">
        <v>330</v>
      </c>
      <c r="K39" t="s">
        <v>11</v>
      </c>
      <c r="L39" t="s">
        <v>376</v>
      </c>
      <c r="M39" t="s">
        <v>332</v>
      </c>
      <c r="N39" t="s">
        <v>333</v>
      </c>
      <c r="O39">
        <v>0</v>
      </c>
      <c r="P39">
        <v>1</v>
      </c>
      <c r="R39" t="s">
        <v>334</v>
      </c>
      <c r="S39">
        <v>35</v>
      </c>
      <c r="T39" t="s">
        <v>383</v>
      </c>
      <c r="U39" t="s">
        <v>336</v>
      </c>
      <c r="W39">
        <v>2676</v>
      </c>
      <c r="X39">
        <v>11</v>
      </c>
      <c r="Z39" s="4">
        <f t="shared" ca="1" si="3"/>
        <v>30</v>
      </c>
      <c r="AA39" s="7" t="str">
        <f t="shared" ca="1" si="4"/>
        <v/>
      </c>
      <c r="AB39" s="7" t="str">
        <f t="shared" ca="1" si="4"/>
        <v/>
      </c>
      <c r="AC39" s="7" t="str">
        <f t="shared" ca="1" si="4"/>
        <v/>
      </c>
    </row>
    <row r="40" spans="1:29" hidden="1" x14ac:dyDescent="0.25">
      <c r="A40">
        <v>1193</v>
      </c>
      <c r="B40" t="s">
        <v>89</v>
      </c>
      <c r="C40" t="s">
        <v>90</v>
      </c>
      <c r="D40" s="1">
        <v>29536</v>
      </c>
      <c r="E40" s="1">
        <v>40854</v>
      </c>
      <c r="H40" t="s">
        <v>26</v>
      </c>
      <c r="I40">
        <v>21000</v>
      </c>
      <c r="J40" t="s">
        <v>378</v>
      </c>
      <c r="K40" t="s">
        <v>27</v>
      </c>
      <c r="L40" t="s">
        <v>345</v>
      </c>
      <c r="M40" t="s">
        <v>332</v>
      </c>
      <c r="N40" t="s">
        <v>343</v>
      </c>
      <c r="O40">
        <v>2</v>
      </c>
      <c r="P40">
        <v>4</v>
      </c>
      <c r="R40" t="s">
        <v>334</v>
      </c>
      <c r="S40">
        <v>40</v>
      </c>
      <c r="T40" t="s">
        <v>340</v>
      </c>
      <c r="U40" t="s">
        <v>336</v>
      </c>
      <c r="W40">
        <v>2023.5</v>
      </c>
      <c r="X40">
        <v>9</v>
      </c>
      <c r="Z40" s="4">
        <f t="shared" ca="1" si="3"/>
        <v>32</v>
      </c>
      <c r="AA40" s="7" t="str">
        <f t="shared" ca="1" si="4"/>
        <v/>
      </c>
      <c r="AB40" s="7" t="str">
        <f t="shared" ca="1" si="4"/>
        <v/>
      </c>
      <c r="AC40" s="7" t="str">
        <f t="shared" ca="1" si="4"/>
        <v/>
      </c>
    </row>
    <row r="41" spans="1:29" hidden="1" x14ac:dyDescent="0.25">
      <c r="A41">
        <v>1194</v>
      </c>
      <c r="B41" t="s">
        <v>91</v>
      </c>
      <c r="C41" t="s">
        <v>92</v>
      </c>
      <c r="D41" s="1">
        <v>33191</v>
      </c>
      <c r="E41" s="1">
        <v>40489</v>
      </c>
      <c r="H41" t="s">
        <v>18</v>
      </c>
      <c r="I41">
        <v>51000</v>
      </c>
      <c r="J41" t="s">
        <v>363</v>
      </c>
      <c r="K41" t="s">
        <v>19</v>
      </c>
      <c r="L41" t="s">
        <v>354</v>
      </c>
      <c r="M41" t="s">
        <v>339</v>
      </c>
      <c r="N41" t="s">
        <v>343</v>
      </c>
      <c r="O41">
        <v>0</v>
      </c>
      <c r="P41">
        <v>4</v>
      </c>
      <c r="R41" t="s">
        <v>355</v>
      </c>
      <c r="S41">
        <v>40</v>
      </c>
      <c r="W41">
        <v>5085.8500000000004</v>
      </c>
      <c r="Z41" s="4">
        <f t="shared" ca="1" si="3"/>
        <v>22</v>
      </c>
      <c r="AA41" s="7" t="str">
        <f t="shared" ca="1" si="4"/>
        <v/>
      </c>
      <c r="AB41" s="7" t="str">
        <f t="shared" ca="1" si="4"/>
        <v/>
      </c>
      <c r="AC41" s="7" t="str">
        <f t="shared" ca="1" si="4"/>
        <v/>
      </c>
    </row>
    <row r="42" spans="1:29" hidden="1" x14ac:dyDescent="0.25">
      <c r="A42">
        <v>1197</v>
      </c>
      <c r="B42" t="s">
        <v>57</v>
      </c>
      <c r="C42" t="s">
        <v>93</v>
      </c>
      <c r="D42" s="1">
        <v>29233</v>
      </c>
      <c r="E42" s="1">
        <v>36164</v>
      </c>
      <c r="H42" t="s">
        <v>18</v>
      </c>
      <c r="I42">
        <v>51000</v>
      </c>
      <c r="J42" t="s">
        <v>363</v>
      </c>
      <c r="K42" t="s">
        <v>19</v>
      </c>
      <c r="L42" t="s">
        <v>331</v>
      </c>
      <c r="M42" t="s">
        <v>332</v>
      </c>
      <c r="N42" t="s">
        <v>343</v>
      </c>
      <c r="O42">
        <v>0</v>
      </c>
      <c r="P42">
        <v>4</v>
      </c>
      <c r="R42" t="s">
        <v>334</v>
      </c>
      <c r="S42">
        <v>25</v>
      </c>
      <c r="T42" t="s">
        <v>371</v>
      </c>
      <c r="U42" t="s">
        <v>372</v>
      </c>
      <c r="W42">
        <v>4064</v>
      </c>
      <c r="X42">
        <v>11</v>
      </c>
      <c r="Z42" s="4">
        <f t="shared" ca="1" si="3"/>
        <v>32</v>
      </c>
      <c r="AA42" s="7" t="str">
        <f t="shared" ca="1" si="4"/>
        <v/>
      </c>
      <c r="AB42" s="7" t="str">
        <f t="shared" ca="1" si="4"/>
        <v/>
      </c>
      <c r="AC42" s="7" t="str">
        <f t="shared" ca="1" si="4"/>
        <v/>
      </c>
    </row>
    <row r="43" spans="1:29" hidden="1" x14ac:dyDescent="0.25">
      <c r="A43">
        <v>1198</v>
      </c>
      <c r="B43" t="s">
        <v>94</v>
      </c>
      <c r="C43" t="s">
        <v>95</v>
      </c>
      <c r="D43" s="1">
        <v>27911</v>
      </c>
      <c r="E43" s="1">
        <v>37401</v>
      </c>
      <c r="H43" t="s">
        <v>18</v>
      </c>
      <c r="I43">
        <v>51000</v>
      </c>
      <c r="J43" t="s">
        <v>363</v>
      </c>
      <c r="K43" t="s">
        <v>19</v>
      </c>
      <c r="L43" t="s">
        <v>361</v>
      </c>
      <c r="M43" t="s">
        <v>332</v>
      </c>
      <c r="N43" t="s">
        <v>343</v>
      </c>
      <c r="O43">
        <v>1</v>
      </c>
      <c r="P43">
        <v>4</v>
      </c>
      <c r="R43" t="s">
        <v>334</v>
      </c>
      <c r="S43">
        <v>25</v>
      </c>
      <c r="T43" t="s">
        <v>384</v>
      </c>
      <c r="U43" t="s">
        <v>336</v>
      </c>
      <c r="W43">
        <v>2141.5</v>
      </c>
      <c r="X43">
        <v>12</v>
      </c>
      <c r="Z43" s="4">
        <f t="shared" ca="1" si="3"/>
        <v>36</v>
      </c>
      <c r="AA43" s="7" t="str">
        <f t="shared" ca="1" si="4"/>
        <v/>
      </c>
      <c r="AB43" s="7" t="str">
        <f t="shared" ca="1" si="4"/>
        <v/>
      </c>
      <c r="AC43" s="7" t="str">
        <f t="shared" ca="1" si="4"/>
        <v/>
      </c>
    </row>
    <row r="44" spans="1:29" hidden="1" x14ac:dyDescent="0.25">
      <c r="A44">
        <v>1199</v>
      </c>
      <c r="B44" t="s">
        <v>32</v>
      </c>
      <c r="C44" t="s">
        <v>96</v>
      </c>
      <c r="D44" s="1">
        <v>31514</v>
      </c>
      <c r="E44" s="1">
        <v>38814</v>
      </c>
      <c r="H44" t="s">
        <v>26</v>
      </c>
      <c r="I44">
        <v>21000</v>
      </c>
      <c r="J44" t="s">
        <v>378</v>
      </c>
      <c r="K44" t="s">
        <v>27</v>
      </c>
      <c r="L44" t="s">
        <v>345</v>
      </c>
      <c r="M44" t="s">
        <v>339</v>
      </c>
      <c r="N44" t="s">
        <v>343</v>
      </c>
      <c r="O44">
        <v>2</v>
      </c>
      <c r="P44">
        <v>4</v>
      </c>
      <c r="R44" t="s">
        <v>334</v>
      </c>
      <c r="S44">
        <v>40</v>
      </c>
      <c r="T44" t="s">
        <v>351</v>
      </c>
      <c r="U44" t="s">
        <v>352</v>
      </c>
      <c r="V44" s="1">
        <v>40909</v>
      </c>
      <c r="W44">
        <v>3091.5</v>
      </c>
      <c r="X44">
        <v>12</v>
      </c>
      <c r="Y44">
        <v>221</v>
      </c>
      <c r="Z44" s="4">
        <f t="shared" ca="1" si="3"/>
        <v>26</v>
      </c>
      <c r="AA44" s="7" t="str">
        <f t="shared" ca="1" si="4"/>
        <v/>
      </c>
      <c r="AB44" s="7" t="str">
        <f t="shared" ca="1" si="4"/>
        <v/>
      </c>
      <c r="AC44" s="7" t="str">
        <f t="shared" ca="1" si="4"/>
        <v/>
      </c>
    </row>
    <row r="45" spans="1:29" hidden="1" x14ac:dyDescent="0.25">
      <c r="A45">
        <v>1200</v>
      </c>
      <c r="B45" t="s">
        <v>97</v>
      </c>
      <c r="C45" t="s">
        <v>98</v>
      </c>
      <c r="D45" s="1">
        <v>29124</v>
      </c>
      <c r="E45" s="1">
        <v>38979</v>
      </c>
      <c r="H45" t="s">
        <v>14</v>
      </c>
      <c r="I45">
        <v>25000</v>
      </c>
      <c r="J45" t="s">
        <v>337</v>
      </c>
      <c r="K45" t="s">
        <v>15</v>
      </c>
      <c r="L45" t="s">
        <v>338</v>
      </c>
      <c r="M45" t="s">
        <v>332</v>
      </c>
      <c r="N45" t="s">
        <v>343</v>
      </c>
      <c r="O45">
        <v>2</v>
      </c>
      <c r="P45">
        <v>3</v>
      </c>
      <c r="R45" t="s">
        <v>334</v>
      </c>
      <c r="S45">
        <v>35</v>
      </c>
      <c r="T45" t="s">
        <v>351</v>
      </c>
      <c r="U45" t="s">
        <v>352</v>
      </c>
      <c r="V45" s="1">
        <v>40603</v>
      </c>
      <c r="W45">
        <v>3091.5</v>
      </c>
      <c r="X45">
        <v>12</v>
      </c>
      <c r="Z45" s="4">
        <f t="shared" ca="1" si="3"/>
        <v>33</v>
      </c>
      <c r="AA45" s="7" t="str">
        <f t="shared" ca="1" si="4"/>
        <v/>
      </c>
      <c r="AB45" s="7" t="str">
        <f t="shared" ca="1" si="4"/>
        <v/>
      </c>
      <c r="AC45" s="7" t="str">
        <f t="shared" ca="1" si="4"/>
        <v/>
      </c>
    </row>
    <row r="46" spans="1:29" hidden="1" x14ac:dyDescent="0.25">
      <c r="A46">
        <v>1201</v>
      </c>
      <c r="B46" t="s">
        <v>99</v>
      </c>
      <c r="C46" t="s">
        <v>100</v>
      </c>
      <c r="D46" s="1">
        <v>33334</v>
      </c>
      <c r="E46" s="1">
        <v>41000</v>
      </c>
      <c r="H46" t="s">
        <v>18</v>
      </c>
      <c r="I46">
        <v>51020</v>
      </c>
      <c r="J46" t="s">
        <v>341</v>
      </c>
      <c r="K46" t="s">
        <v>19</v>
      </c>
      <c r="L46" t="s">
        <v>364</v>
      </c>
      <c r="M46" t="s">
        <v>339</v>
      </c>
      <c r="N46" t="s">
        <v>343</v>
      </c>
      <c r="O46">
        <v>2</v>
      </c>
      <c r="P46">
        <v>4</v>
      </c>
      <c r="R46" t="s">
        <v>334</v>
      </c>
      <c r="S46">
        <v>40</v>
      </c>
      <c r="T46" t="s">
        <v>384</v>
      </c>
      <c r="U46" t="s">
        <v>336</v>
      </c>
      <c r="W46">
        <v>2141.5</v>
      </c>
      <c r="X46">
        <v>9</v>
      </c>
      <c r="Z46" s="4">
        <f t="shared" ca="1" si="3"/>
        <v>21</v>
      </c>
      <c r="AA46" s="7" t="str">
        <f t="shared" ca="1" si="4"/>
        <v/>
      </c>
      <c r="AB46" s="7" t="str">
        <f t="shared" ca="1" si="4"/>
        <v/>
      </c>
      <c r="AC46" s="7" t="str">
        <f t="shared" ca="1" si="4"/>
        <v/>
      </c>
    </row>
    <row r="47" spans="1:29" hidden="1" x14ac:dyDescent="0.25">
      <c r="A47">
        <v>1203</v>
      </c>
      <c r="B47" t="s">
        <v>101</v>
      </c>
      <c r="C47" t="s">
        <v>102</v>
      </c>
      <c r="D47" s="1">
        <v>28501</v>
      </c>
      <c r="E47" s="1">
        <v>40181</v>
      </c>
      <c r="H47" t="s">
        <v>14</v>
      </c>
      <c r="I47">
        <v>25000</v>
      </c>
      <c r="J47" t="s">
        <v>337</v>
      </c>
      <c r="K47" t="s">
        <v>15</v>
      </c>
      <c r="L47" t="s">
        <v>345</v>
      </c>
      <c r="M47" t="s">
        <v>339</v>
      </c>
      <c r="N47" t="s">
        <v>333</v>
      </c>
      <c r="O47">
        <v>0</v>
      </c>
      <c r="P47">
        <v>1</v>
      </c>
      <c r="R47" t="s">
        <v>334</v>
      </c>
      <c r="S47">
        <v>40</v>
      </c>
      <c r="T47" t="s">
        <v>371</v>
      </c>
      <c r="U47" t="s">
        <v>385</v>
      </c>
      <c r="V47" s="1">
        <v>41153</v>
      </c>
      <c r="W47">
        <v>3658</v>
      </c>
      <c r="X47">
        <v>11</v>
      </c>
      <c r="Z47" s="4">
        <f t="shared" ca="1" si="3"/>
        <v>34</v>
      </c>
      <c r="AA47" s="7" t="str">
        <f t="shared" ca="1" si="4"/>
        <v/>
      </c>
      <c r="AB47" s="7" t="str">
        <f t="shared" ca="1" si="4"/>
        <v/>
      </c>
      <c r="AC47" s="7" t="str">
        <f t="shared" ca="1" si="4"/>
        <v/>
      </c>
    </row>
    <row r="48" spans="1:29" hidden="1" x14ac:dyDescent="0.25">
      <c r="A48">
        <v>1204</v>
      </c>
      <c r="B48" t="s">
        <v>49</v>
      </c>
      <c r="C48" t="s">
        <v>103</v>
      </c>
      <c r="D48" s="1">
        <v>34053</v>
      </c>
      <c r="E48" s="1">
        <v>40258</v>
      </c>
      <c r="H48" t="s">
        <v>10</v>
      </c>
      <c r="I48">
        <v>64000</v>
      </c>
      <c r="J48" t="s">
        <v>330</v>
      </c>
      <c r="K48" t="s">
        <v>11</v>
      </c>
      <c r="L48" t="s">
        <v>376</v>
      </c>
      <c r="M48" t="s">
        <v>332</v>
      </c>
      <c r="N48" t="s">
        <v>343</v>
      </c>
      <c r="O48">
        <v>1</v>
      </c>
      <c r="P48">
        <v>4</v>
      </c>
      <c r="Q48">
        <v>60</v>
      </c>
      <c r="R48" t="s">
        <v>334</v>
      </c>
      <c r="S48">
        <v>35</v>
      </c>
      <c r="T48" t="s">
        <v>368</v>
      </c>
      <c r="U48" t="s">
        <v>369</v>
      </c>
      <c r="V48" s="1">
        <v>40817</v>
      </c>
      <c r="W48">
        <v>3925</v>
      </c>
      <c r="X48">
        <v>9</v>
      </c>
      <c r="Z48" s="4">
        <f t="shared" ca="1" si="3"/>
        <v>19</v>
      </c>
      <c r="AA48" s="7" t="str">
        <f t="shared" ca="1" si="4"/>
        <v/>
      </c>
      <c r="AB48" s="7" t="str">
        <f t="shared" ca="1" si="4"/>
        <v/>
      </c>
      <c r="AC48" s="7" t="str">
        <f t="shared" ca="1" si="4"/>
        <v/>
      </c>
    </row>
    <row r="49" spans="1:29" hidden="1" x14ac:dyDescent="0.25">
      <c r="A49">
        <v>1206</v>
      </c>
      <c r="B49" t="s">
        <v>104</v>
      </c>
      <c r="C49" t="s">
        <v>105</v>
      </c>
      <c r="D49" s="1">
        <v>28498</v>
      </c>
      <c r="E49" s="1">
        <v>37623</v>
      </c>
      <c r="H49" t="s">
        <v>14</v>
      </c>
      <c r="I49">
        <v>25000</v>
      </c>
      <c r="J49" t="s">
        <v>337</v>
      </c>
      <c r="K49" t="s">
        <v>15</v>
      </c>
      <c r="L49" t="s">
        <v>354</v>
      </c>
      <c r="M49" t="s">
        <v>339</v>
      </c>
      <c r="N49" t="s">
        <v>333</v>
      </c>
      <c r="O49">
        <v>0</v>
      </c>
      <c r="P49">
        <v>1</v>
      </c>
      <c r="R49" t="s">
        <v>334</v>
      </c>
      <c r="S49">
        <v>35</v>
      </c>
      <c r="T49" t="s">
        <v>371</v>
      </c>
      <c r="U49" t="s">
        <v>372</v>
      </c>
      <c r="W49">
        <v>4064</v>
      </c>
      <c r="X49">
        <v>11</v>
      </c>
      <c r="Y49">
        <v>99</v>
      </c>
      <c r="Z49" s="4">
        <f t="shared" ca="1" si="3"/>
        <v>34</v>
      </c>
      <c r="AA49" s="7" t="str">
        <f t="shared" ca="1" si="4"/>
        <v/>
      </c>
      <c r="AB49" s="7" t="str">
        <f t="shared" ca="1" si="4"/>
        <v/>
      </c>
      <c r="AC49" s="7" t="str">
        <f t="shared" ca="1" si="4"/>
        <v/>
      </c>
    </row>
    <row r="50" spans="1:29" hidden="1" x14ac:dyDescent="0.25">
      <c r="A50">
        <v>1210</v>
      </c>
      <c r="B50" t="s">
        <v>106</v>
      </c>
      <c r="C50" t="s">
        <v>107</v>
      </c>
      <c r="D50" s="1">
        <v>28718</v>
      </c>
      <c r="E50" s="1">
        <v>38573</v>
      </c>
      <c r="H50" t="s">
        <v>10</v>
      </c>
      <c r="I50">
        <v>64000</v>
      </c>
      <c r="J50" t="s">
        <v>330</v>
      </c>
      <c r="K50" t="s">
        <v>11</v>
      </c>
      <c r="L50" t="s">
        <v>376</v>
      </c>
      <c r="M50" t="s">
        <v>332</v>
      </c>
      <c r="N50" t="s">
        <v>343</v>
      </c>
      <c r="O50">
        <v>3</v>
      </c>
      <c r="P50">
        <v>5</v>
      </c>
      <c r="R50" t="s">
        <v>334</v>
      </c>
      <c r="S50">
        <v>16</v>
      </c>
      <c r="T50" t="s">
        <v>340</v>
      </c>
      <c r="U50" t="s">
        <v>336</v>
      </c>
      <c r="W50">
        <v>2023.5</v>
      </c>
      <c r="X50">
        <v>11</v>
      </c>
      <c r="Z50" s="4">
        <f t="shared" ca="1" si="3"/>
        <v>34</v>
      </c>
      <c r="AA50" s="7" t="str">
        <f t="shared" ca="1" si="4"/>
        <v/>
      </c>
      <c r="AB50" s="7" t="str">
        <f t="shared" ca="1" si="4"/>
        <v/>
      </c>
      <c r="AC50" s="7" t="str">
        <f t="shared" ca="1" si="4"/>
        <v/>
      </c>
    </row>
    <row r="51" spans="1:29" hidden="1" x14ac:dyDescent="0.25">
      <c r="A51">
        <v>1212</v>
      </c>
      <c r="B51" t="s">
        <v>32</v>
      </c>
      <c r="C51" t="s">
        <v>108</v>
      </c>
      <c r="D51" s="1">
        <v>31938</v>
      </c>
      <c r="E51" s="1">
        <v>39233</v>
      </c>
      <c r="F51" s="1">
        <v>41406</v>
      </c>
      <c r="H51" t="s">
        <v>44</v>
      </c>
      <c r="I51">
        <v>65010</v>
      </c>
      <c r="J51" t="s">
        <v>386</v>
      </c>
      <c r="K51" t="s">
        <v>45</v>
      </c>
      <c r="L51" t="s">
        <v>364</v>
      </c>
      <c r="M51" t="s">
        <v>339</v>
      </c>
      <c r="N51" t="s">
        <v>333</v>
      </c>
      <c r="O51">
        <v>0</v>
      </c>
      <c r="P51">
        <v>1</v>
      </c>
      <c r="R51" t="s">
        <v>334</v>
      </c>
      <c r="S51">
        <v>35</v>
      </c>
      <c r="T51" t="s">
        <v>335</v>
      </c>
      <c r="U51" t="s">
        <v>336</v>
      </c>
      <c r="W51">
        <v>2435</v>
      </c>
      <c r="X51">
        <v>10</v>
      </c>
      <c r="Z51" s="4">
        <f t="shared" ca="1" si="3"/>
        <v>25</v>
      </c>
      <c r="AA51" s="7" t="str">
        <f t="shared" ca="1" si="4"/>
        <v/>
      </c>
      <c r="AB51" s="7" t="str">
        <f t="shared" ca="1" si="4"/>
        <v/>
      </c>
      <c r="AC51" s="7" t="str">
        <f t="shared" ca="1" si="4"/>
        <v/>
      </c>
    </row>
    <row r="52" spans="1:29" hidden="1" x14ac:dyDescent="0.25">
      <c r="A52">
        <v>1215</v>
      </c>
      <c r="B52" t="s">
        <v>32</v>
      </c>
      <c r="C52" t="s">
        <v>109</v>
      </c>
      <c r="D52" s="1">
        <v>33893</v>
      </c>
      <c r="E52" s="1">
        <v>40824</v>
      </c>
      <c r="H52" t="s">
        <v>18</v>
      </c>
      <c r="I52">
        <v>51010</v>
      </c>
      <c r="J52" t="s">
        <v>387</v>
      </c>
      <c r="K52" t="s">
        <v>19</v>
      </c>
      <c r="L52" t="s">
        <v>388</v>
      </c>
      <c r="M52" t="s">
        <v>339</v>
      </c>
      <c r="N52" t="s">
        <v>343</v>
      </c>
      <c r="O52">
        <v>3</v>
      </c>
      <c r="P52">
        <v>5</v>
      </c>
      <c r="R52" t="s">
        <v>334</v>
      </c>
      <c r="S52">
        <v>40</v>
      </c>
      <c r="T52" t="s">
        <v>348</v>
      </c>
      <c r="U52" t="s">
        <v>336</v>
      </c>
      <c r="W52">
        <v>1952.5</v>
      </c>
      <c r="X52">
        <v>12</v>
      </c>
      <c r="Z52" s="4">
        <f t="shared" ca="1" si="3"/>
        <v>20</v>
      </c>
      <c r="AA52" s="7" t="str">
        <f t="shared" ca="1" si="4"/>
        <v/>
      </c>
      <c r="AB52" s="7" t="str">
        <f t="shared" ca="1" si="4"/>
        <v/>
      </c>
      <c r="AC52" s="7" t="str">
        <f t="shared" ca="1" si="4"/>
        <v/>
      </c>
    </row>
    <row r="53" spans="1:29" hidden="1" x14ac:dyDescent="0.25">
      <c r="A53">
        <v>1221</v>
      </c>
      <c r="B53" t="s">
        <v>110</v>
      </c>
      <c r="C53" t="s">
        <v>111</v>
      </c>
      <c r="D53" s="1">
        <v>34073</v>
      </c>
      <c r="E53" s="1">
        <v>41000</v>
      </c>
      <c r="H53" t="s">
        <v>18</v>
      </c>
      <c r="I53">
        <v>51010</v>
      </c>
      <c r="J53" t="s">
        <v>387</v>
      </c>
      <c r="K53" t="s">
        <v>19</v>
      </c>
      <c r="L53" t="s">
        <v>331</v>
      </c>
      <c r="M53" t="s">
        <v>339</v>
      </c>
      <c r="N53" t="s">
        <v>333</v>
      </c>
      <c r="O53">
        <v>0</v>
      </c>
      <c r="P53">
        <v>1</v>
      </c>
      <c r="R53" t="s">
        <v>355</v>
      </c>
      <c r="S53">
        <v>40</v>
      </c>
      <c r="W53">
        <v>1400</v>
      </c>
      <c r="Z53" s="4">
        <f t="shared" ca="1" si="3"/>
        <v>19</v>
      </c>
      <c r="AA53" s="7" t="str">
        <f t="shared" ca="1" si="4"/>
        <v/>
      </c>
      <c r="AB53" s="7" t="str">
        <f t="shared" ca="1" si="4"/>
        <v/>
      </c>
      <c r="AC53" s="7" t="str">
        <f t="shared" ca="1" si="4"/>
        <v/>
      </c>
    </row>
    <row r="54" spans="1:29" hidden="1" x14ac:dyDescent="0.25">
      <c r="A54">
        <v>1223</v>
      </c>
      <c r="B54" t="s">
        <v>112</v>
      </c>
      <c r="C54" t="s">
        <v>113</v>
      </c>
      <c r="D54" s="1">
        <v>32818</v>
      </c>
      <c r="E54" s="1">
        <v>40848</v>
      </c>
      <c r="F54" s="1">
        <v>41262</v>
      </c>
      <c r="H54" t="s">
        <v>59</v>
      </c>
      <c r="I54">
        <v>31000</v>
      </c>
      <c r="J54" t="s">
        <v>367</v>
      </c>
      <c r="K54" t="s">
        <v>60</v>
      </c>
      <c r="L54" t="s">
        <v>389</v>
      </c>
      <c r="M54" t="s">
        <v>339</v>
      </c>
      <c r="N54" t="s">
        <v>343</v>
      </c>
      <c r="O54">
        <v>5</v>
      </c>
      <c r="P54">
        <v>5</v>
      </c>
      <c r="R54" t="s">
        <v>334</v>
      </c>
      <c r="S54">
        <v>40</v>
      </c>
      <c r="T54" t="s">
        <v>362</v>
      </c>
      <c r="U54" t="s">
        <v>336</v>
      </c>
      <c r="W54">
        <v>3000</v>
      </c>
      <c r="X54">
        <v>12</v>
      </c>
      <c r="Z54" s="4">
        <f t="shared" ca="1" si="3"/>
        <v>23</v>
      </c>
      <c r="AA54" s="7" t="str">
        <f t="shared" ca="1" si="4"/>
        <v/>
      </c>
      <c r="AB54" s="7" t="str">
        <f t="shared" ca="1" si="4"/>
        <v/>
      </c>
      <c r="AC54" s="7" t="str">
        <f t="shared" ca="1" si="4"/>
        <v/>
      </c>
    </row>
    <row r="55" spans="1:29" hidden="1" x14ac:dyDescent="0.25">
      <c r="A55">
        <v>1224</v>
      </c>
      <c r="B55" t="s">
        <v>32</v>
      </c>
      <c r="C55" t="s">
        <v>114</v>
      </c>
      <c r="D55" s="1">
        <v>31870</v>
      </c>
      <c r="E55" s="1">
        <v>38800</v>
      </c>
      <c r="H55" t="s">
        <v>18</v>
      </c>
      <c r="I55">
        <v>51010</v>
      </c>
      <c r="J55" t="s">
        <v>387</v>
      </c>
      <c r="K55" t="s">
        <v>19</v>
      </c>
      <c r="L55" t="s">
        <v>331</v>
      </c>
      <c r="M55" t="s">
        <v>339</v>
      </c>
      <c r="N55" t="s">
        <v>343</v>
      </c>
      <c r="O55">
        <v>2</v>
      </c>
      <c r="P55">
        <v>4</v>
      </c>
      <c r="R55" t="s">
        <v>355</v>
      </c>
      <c r="S55">
        <v>40</v>
      </c>
      <c r="W55">
        <v>1280</v>
      </c>
      <c r="Z55" s="4">
        <f t="shared" ca="1" si="3"/>
        <v>25</v>
      </c>
      <c r="AA55" s="7" t="str">
        <f t="shared" ca="1" si="4"/>
        <v/>
      </c>
      <c r="AB55" s="7" t="str">
        <f t="shared" ca="1" si="4"/>
        <v/>
      </c>
      <c r="AC55" s="7" t="str">
        <f t="shared" ca="1" si="4"/>
        <v/>
      </c>
    </row>
    <row r="56" spans="1:29" hidden="1" x14ac:dyDescent="0.25">
      <c r="A56">
        <v>1227</v>
      </c>
      <c r="B56" t="s">
        <v>115</v>
      </c>
      <c r="C56" t="s">
        <v>116</v>
      </c>
      <c r="D56" s="1">
        <v>29846</v>
      </c>
      <c r="E56" s="1">
        <v>38606</v>
      </c>
      <c r="H56" t="s">
        <v>22</v>
      </c>
      <c r="I56">
        <v>55000</v>
      </c>
      <c r="J56" t="s">
        <v>344</v>
      </c>
      <c r="K56" t="s">
        <v>23</v>
      </c>
      <c r="L56" t="s">
        <v>354</v>
      </c>
      <c r="M56" t="s">
        <v>332</v>
      </c>
      <c r="N56" t="s">
        <v>333</v>
      </c>
      <c r="O56">
        <v>0</v>
      </c>
      <c r="P56">
        <v>1</v>
      </c>
      <c r="R56" t="s">
        <v>334</v>
      </c>
      <c r="S56">
        <v>40</v>
      </c>
      <c r="T56" t="s">
        <v>381</v>
      </c>
      <c r="U56" t="s">
        <v>336</v>
      </c>
      <c r="W56">
        <v>1929.5</v>
      </c>
      <c r="X56">
        <v>8</v>
      </c>
      <c r="Z56" s="4">
        <f t="shared" ca="1" si="3"/>
        <v>31</v>
      </c>
      <c r="AA56" s="7" t="str">
        <f t="shared" ca="1" si="4"/>
        <v/>
      </c>
      <c r="AB56" s="7" t="str">
        <f t="shared" ca="1" si="4"/>
        <v/>
      </c>
      <c r="AC56" s="7" t="str">
        <f t="shared" ca="1" si="4"/>
        <v/>
      </c>
    </row>
    <row r="57" spans="1:29" hidden="1" x14ac:dyDescent="0.25">
      <c r="A57">
        <v>1228</v>
      </c>
      <c r="B57" t="s">
        <v>20</v>
      </c>
      <c r="C57" t="s">
        <v>117</v>
      </c>
      <c r="D57" s="1">
        <v>31799</v>
      </c>
      <c r="E57" s="1">
        <v>39094</v>
      </c>
      <c r="H57" t="s">
        <v>18</v>
      </c>
      <c r="I57">
        <v>51000</v>
      </c>
      <c r="J57" t="s">
        <v>363</v>
      </c>
      <c r="K57" t="s">
        <v>19</v>
      </c>
      <c r="L57" t="s">
        <v>370</v>
      </c>
      <c r="M57" t="s">
        <v>332</v>
      </c>
      <c r="N57" t="s">
        <v>333</v>
      </c>
      <c r="O57">
        <v>0</v>
      </c>
      <c r="P57">
        <v>1</v>
      </c>
      <c r="R57" t="s">
        <v>334</v>
      </c>
      <c r="S57">
        <v>35</v>
      </c>
      <c r="T57" t="s">
        <v>357</v>
      </c>
      <c r="U57" t="s">
        <v>336</v>
      </c>
      <c r="W57">
        <v>2252.5</v>
      </c>
      <c r="X57">
        <v>8</v>
      </c>
      <c r="Y57">
        <v>147</v>
      </c>
      <c r="Z57" s="4">
        <f t="shared" ca="1" si="3"/>
        <v>25</v>
      </c>
      <c r="AA57" s="7" t="str">
        <f t="shared" ca="1" si="4"/>
        <v/>
      </c>
      <c r="AB57" s="7" t="str">
        <f t="shared" ca="1" si="4"/>
        <v/>
      </c>
      <c r="AC57" s="7" t="str">
        <f t="shared" ca="1" si="4"/>
        <v/>
      </c>
    </row>
    <row r="58" spans="1:29" hidden="1" x14ac:dyDescent="0.25">
      <c r="A58">
        <v>1229</v>
      </c>
      <c r="B58" t="s">
        <v>118</v>
      </c>
      <c r="C58" t="s">
        <v>119</v>
      </c>
      <c r="D58" s="1">
        <v>29603</v>
      </c>
      <c r="E58" s="1">
        <v>40188</v>
      </c>
      <c r="H58" t="s">
        <v>14</v>
      </c>
      <c r="I58">
        <v>25000</v>
      </c>
      <c r="J58" t="s">
        <v>337</v>
      </c>
      <c r="K58" t="s">
        <v>15</v>
      </c>
      <c r="L58" t="s">
        <v>354</v>
      </c>
      <c r="M58" t="s">
        <v>339</v>
      </c>
      <c r="N58" t="s">
        <v>333</v>
      </c>
      <c r="O58">
        <v>0</v>
      </c>
      <c r="P58">
        <v>1</v>
      </c>
      <c r="R58" t="s">
        <v>334</v>
      </c>
      <c r="S58">
        <v>40</v>
      </c>
      <c r="T58" t="s">
        <v>384</v>
      </c>
      <c r="U58" t="s">
        <v>336</v>
      </c>
      <c r="W58">
        <v>2141.5</v>
      </c>
      <c r="X58">
        <v>9</v>
      </c>
      <c r="Y58">
        <v>165</v>
      </c>
      <c r="Z58" s="4">
        <f t="shared" ca="1" si="3"/>
        <v>31</v>
      </c>
      <c r="AA58" s="7" t="str">
        <f t="shared" ca="1" si="4"/>
        <v/>
      </c>
      <c r="AB58" s="7" t="str">
        <f t="shared" ca="1" si="4"/>
        <v/>
      </c>
      <c r="AC58" s="7" t="str">
        <f t="shared" ca="1" si="4"/>
        <v/>
      </c>
    </row>
    <row r="59" spans="1:29" hidden="1" x14ac:dyDescent="0.25">
      <c r="A59">
        <v>1231</v>
      </c>
      <c r="B59" t="s">
        <v>120</v>
      </c>
      <c r="C59" t="s">
        <v>121</v>
      </c>
      <c r="D59" s="1">
        <v>22858</v>
      </c>
      <c r="E59" s="1">
        <v>36363</v>
      </c>
      <c r="H59" t="s">
        <v>44</v>
      </c>
      <c r="I59">
        <v>65010</v>
      </c>
      <c r="J59" t="s">
        <v>386</v>
      </c>
      <c r="K59" t="s">
        <v>45</v>
      </c>
      <c r="L59" t="s">
        <v>390</v>
      </c>
      <c r="M59" t="s">
        <v>332</v>
      </c>
      <c r="N59" t="s">
        <v>333</v>
      </c>
      <c r="O59">
        <v>0</v>
      </c>
      <c r="P59">
        <v>1</v>
      </c>
      <c r="R59" t="s">
        <v>334</v>
      </c>
      <c r="S59">
        <v>35</v>
      </c>
      <c r="T59" t="s">
        <v>383</v>
      </c>
      <c r="U59" t="s">
        <v>336</v>
      </c>
      <c r="W59">
        <v>2676</v>
      </c>
      <c r="X59">
        <v>10</v>
      </c>
      <c r="Z59" s="4">
        <f t="shared" ca="1" si="3"/>
        <v>50</v>
      </c>
      <c r="AA59" s="7" t="str">
        <f t="shared" ca="1" si="4"/>
        <v/>
      </c>
      <c r="AB59" s="7" t="str">
        <f t="shared" ca="1" si="4"/>
        <v/>
      </c>
      <c r="AC59" s="7" t="str">
        <f t="shared" ca="1" si="4"/>
        <v/>
      </c>
    </row>
    <row r="60" spans="1:29" hidden="1" x14ac:dyDescent="0.25">
      <c r="A60">
        <v>1232</v>
      </c>
      <c r="B60" t="s">
        <v>112</v>
      </c>
      <c r="C60" t="s">
        <v>122</v>
      </c>
      <c r="D60" s="1">
        <v>29639</v>
      </c>
      <c r="E60" s="1">
        <v>39494</v>
      </c>
      <c r="H60" t="s">
        <v>18</v>
      </c>
      <c r="I60">
        <v>51000</v>
      </c>
      <c r="J60" t="s">
        <v>363</v>
      </c>
      <c r="K60" t="s">
        <v>19</v>
      </c>
      <c r="L60" t="s">
        <v>370</v>
      </c>
      <c r="M60" t="s">
        <v>339</v>
      </c>
      <c r="N60" t="s">
        <v>333</v>
      </c>
      <c r="O60">
        <v>0</v>
      </c>
      <c r="P60">
        <v>1</v>
      </c>
      <c r="R60" t="s">
        <v>334</v>
      </c>
      <c r="S60">
        <v>35</v>
      </c>
      <c r="T60" t="s">
        <v>335</v>
      </c>
      <c r="U60" t="s">
        <v>336</v>
      </c>
      <c r="W60">
        <v>2435</v>
      </c>
      <c r="X60">
        <v>11</v>
      </c>
      <c r="Z60" s="4">
        <f t="shared" ca="1" si="3"/>
        <v>31</v>
      </c>
      <c r="AA60" s="7" t="str">
        <f t="shared" ca="1" si="4"/>
        <v/>
      </c>
      <c r="AB60" s="7" t="str">
        <f t="shared" ca="1" si="4"/>
        <v/>
      </c>
      <c r="AC60" s="7" t="str">
        <f t="shared" ca="1" si="4"/>
        <v/>
      </c>
    </row>
    <row r="61" spans="1:29" hidden="1" x14ac:dyDescent="0.25">
      <c r="A61">
        <v>1233</v>
      </c>
      <c r="B61" t="s">
        <v>123</v>
      </c>
      <c r="C61" t="s">
        <v>124</v>
      </c>
      <c r="D61" s="1">
        <v>32454</v>
      </c>
      <c r="E61" s="1">
        <v>39384</v>
      </c>
      <c r="H61" t="s">
        <v>26</v>
      </c>
      <c r="I61">
        <v>21000</v>
      </c>
      <c r="J61" t="s">
        <v>378</v>
      </c>
      <c r="K61" t="s">
        <v>27</v>
      </c>
      <c r="L61" t="s">
        <v>347</v>
      </c>
      <c r="M61" t="s">
        <v>339</v>
      </c>
      <c r="N61" t="s">
        <v>343</v>
      </c>
      <c r="O61">
        <v>4</v>
      </c>
      <c r="P61">
        <v>5</v>
      </c>
      <c r="R61" t="s">
        <v>334</v>
      </c>
      <c r="S61">
        <v>40</v>
      </c>
      <c r="T61" t="s">
        <v>374</v>
      </c>
      <c r="U61" t="s">
        <v>336</v>
      </c>
      <c r="W61">
        <v>1982.5</v>
      </c>
      <c r="X61">
        <v>8</v>
      </c>
      <c r="Y61">
        <v>262</v>
      </c>
      <c r="Z61" s="4">
        <f t="shared" ca="1" si="3"/>
        <v>24</v>
      </c>
      <c r="AA61" s="7" t="str">
        <f t="shared" ca="1" si="4"/>
        <v/>
      </c>
      <c r="AB61" s="7" t="str">
        <f t="shared" ca="1" si="4"/>
        <v/>
      </c>
      <c r="AC61" s="7" t="str">
        <f t="shared" ca="1" si="4"/>
        <v/>
      </c>
    </row>
    <row r="62" spans="1:29" hidden="1" x14ac:dyDescent="0.25">
      <c r="A62">
        <v>1234</v>
      </c>
      <c r="B62" t="s">
        <v>125</v>
      </c>
      <c r="C62" t="s">
        <v>126</v>
      </c>
      <c r="D62" s="1">
        <v>33795</v>
      </c>
      <c r="E62" s="1">
        <v>40727</v>
      </c>
      <c r="H62" t="s">
        <v>127</v>
      </c>
      <c r="I62">
        <v>26000</v>
      </c>
      <c r="J62" t="s">
        <v>391</v>
      </c>
      <c r="K62" t="s">
        <v>128</v>
      </c>
      <c r="L62" t="s">
        <v>361</v>
      </c>
      <c r="M62" t="s">
        <v>339</v>
      </c>
      <c r="N62" t="s">
        <v>343</v>
      </c>
      <c r="O62">
        <v>3</v>
      </c>
      <c r="P62">
        <v>4</v>
      </c>
      <c r="R62" t="s">
        <v>334</v>
      </c>
      <c r="S62">
        <v>40</v>
      </c>
      <c r="T62" t="s">
        <v>362</v>
      </c>
      <c r="U62" t="s">
        <v>336</v>
      </c>
      <c r="W62">
        <v>3000</v>
      </c>
      <c r="X62">
        <v>12</v>
      </c>
      <c r="Z62" s="4">
        <f t="shared" ca="1" si="3"/>
        <v>20</v>
      </c>
      <c r="AA62" s="7" t="str">
        <f t="shared" ca="1" si="4"/>
        <v/>
      </c>
      <c r="AB62" s="7" t="str">
        <f t="shared" ca="1" si="4"/>
        <v/>
      </c>
      <c r="AC62" s="7" t="str">
        <f t="shared" ca="1" si="4"/>
        <v/>
      </c>
    </row>
    <row r="63" spans="1:29" hidden="1" x14ac:dyDescent="0.25">
      <c r="A63">
        <v>1235</v>
      </c>
      <c r="B63" t="s">
        <v>12</v>
      </c>
      <c r="C63" t="s">
        <v>129</v>
      </c>
      <c r="D63" s="1">
        <v>33513</v>
      </c>
      <c r="E63" s="1">
        <v>41075</v>
      </c>
      <c r="F63" s="1">
        <v>41428</v>
      </c>
      <c r="H63" t="s">
        <v>18</v>
      </c>
      <c r="I63">
        <v>51000</v>
      </c>
      <c r="J63" t="s">
        <v>363</v>
      </c>
      <c r="K63" t="s">
        <v>19</v>
      </c>
      <c r="L63" t="s">
        <v>376</v>
      </c>
      <c r="M63" t="s">
        <v>339</v>
      </c>
      <c r="N63" t="s">
        <v>343</v>
      </c>
      <c r="O63">
        <v>1</v>
      </c>
      <c r="P63">
        <v>3</v>
      </c>
      <c r="R63" t="s">
        <v>334</v>
      </c>
      <c r="S63">
        <v>40</v>
      </c>
      <c r="T63" t="s">
        <v>362</v>
      </c>
      <c r="U63" t="s">
        <v>336</v>
      </c>
      <c r="W63">
        <v>3000</v>
      </c>
      <c r="X63">
        <v>12</v>
      </c>
      <c r="Z63" s="4">
        <f t="shared" ca="1" si="3"/>
        <v>21</v>
      </c>
      <c r="AA63" s="7" t="str">
        <f t="shared" ca="1" si="4"/>
        <v/>
      </c>
      <c r="AB63" s="7" t="str">
        <f t="shared" ca="1" si="4"/>
        <v/>
      </c>
      <c r="AC63" s="7" t="str">
        <f t="shared" ca="1" si="4"/>
        <v/>
      </c>
    </row>
    <row r="64" spans="1:29" hidden="1" x14ac:dyDescent="0.25">
      <c r="A64">
        <v>1236</v>
      </c>
      <c r="B64" t="s">
        <v>101</v>
      </c>
      <c r="C64" t="s">
        <v>130</v>
      </c>
      <c r="D64" s="1">
        <v>33994</v>
      </c>
      <c r="E64" s="1">
        <v>41061</v>
      </c>
      <c r="F64" s="1">
        <v>41374</v>
      </c>
      <c r="H64" t="s">
        <v>44</v>
      </c>
      <c r="I64">
        <v>65010</v>
      </c>
      <c r="J64" t="s">
        <v>386</v>
      </c>
      <c r="K64" t="s">
        <v>45</v>
      </c>
      <c r="L64" t="s">
        <v>361</v>
      </c>
      <c r="M64" t="s">
        <v>339</v>
      </c>
      <c r="N64" t="s">
        <v>333</v>
      </c>
      <c r="O64">
        <v>0</v>
      </c>
      <c r="P64">
        <v>1</v>
      </c>
      <c r="R64" t="s">
        <v>334</v>
      </c>
      <c r="S64">
        <v>35</v>
      </c>
      <c r="T64" t="s">
        <v>351</v>
      </c>
      <c r="U64" t="s">
        <v>352</v>
      </c>
      <c r="V64" s="1">
        <v>41061</v>
      </c>
      <c r="W64">
        <v>3091.5</v>
      </c>
      <c r="X64">
        <v>8</v>
      </c>
      <c r="Z64" s="4">
        <f t="shared" ca="1" si="3"/>
        <v>19</v>
      </c>
      <c r="AA64" s="7" t="str">
        <f t="shared" ca="1" si="4"/>
        <v/>
      </c>
      <c r="AB64" s="7" t="str">
        <f t="shared" ca="1" si="4"/>
        <v/>
      </c>
      <c r="AC64" s="7" t="str">
        <f t="shared" ca="1" si="4"/>
        <v/>
      </c>
    </row>
    <row r="65" spans="1:29" hidden="1" x14ac:dyDescent="0.25">
      <c r="A65">
        <v>1238</v>
      </c>
      <c r="B65" t="s">
        <v>131</v>
      </c>
      <c r="C65" t="s">
        <v>132</v>
      </c>
      <c r="D65" s="1">
        <v>33822</v>
      </c>
      <c r="E65" s="1">
        <v>41061</v>
      </c>
      <c r="F65" s="1">
        <v>41372</v>
      </c>
      <c r="H65" t="s">
        <v>18</v>
      </c>
      <c r="I65">
        <v>51020</v>
      </c>
      <c r="J65" t="s">
        <v>341</v>
      </c>
      <c r="K65" t="s">
        <v>19</v>
      </c>
      <c r="L65" t="s">
        <v>361</v>
      </c>
      <c r="M65" t="s">
        <v>339</v>
      </c>
      <c r="N65" t="s">
        <v>343</v>
      </c>
      <c r="O65">
        <v>3</v>
      </c>
      <c r="P65">
        <v>5</v>
      </c>
      <c r="R65" t="s">
        <v>334</v>
      </c>
      <c r="S65">
        <v>40</v>
      </c>
      <c r="T65" t="s">
        <v>371</v>
      </c>
      <c r="U65" t="s">
        <v>385</v>
      </c>
      <c r="V65" s="1">
        <v>41091</v>
      </c>
      <c r="W65">
        <v>3658</v>
      </c>
      <c r="X65">
        <v>12</v>
      </c>
      <c r="Z65" s="4">
        <f t="shared" ca="1" si="3"/>
        <v>20</v>
      </c>
      <c r="AA65" s="7" t="str">
        <f t="shared" ca="1" si="4"/>
        <v/>
      </c>
      <c r="AB65" s="7" t="str">
        <f t="shared" ca="1" si="4"/>
        <v/>
      </c>
      <c r="AC65" s="7" t="str">
        <f t="shared" ca="1" si="4"/>
        <v/>
      </c>
    </row>
    <row r="66" spans="1:29" hidden="1" x14ac:dyDescent="0.25">
      <c r="A66">
        <v>2004</v>
      </c>
      <c r="B66" t="s">
        <v>133</v>
      </c>
      <c r="C66" t="s">
        <v>134</v>
      </c>
      <c r="D66" s="1">
        <v>23947</v>
      </c>
      <c r="E66" s="1">
        <v>33437</v>
      </c>
      <c r="H66" t="s">
        <v>38</v>
      </c>
      <c r="I66">
        <v>41000</v>
      </c>
      <c r="J66" t="s">
        <v>356</v>
      </c>
      <c r="K66" t="s">
        <v>39</v>
      </c>
      <c r="L66" t="s">
        <v>342</v>
      </c>
      <c r="M66" t="s">
        <v>339</v>
      </c>
      <c r="N66" t="s">
        <v>333</v>
      </c>
      <c r="O66">
        <v>0</v>
      </c>
      <c r="P66">
        <v>1</v>
      </c>
      <c r="R66" t="s">
        <v>334</v>
      </c>
      <c r="S66">
        <v>35</v>
      </c>
      <c r="T66" t="s">
        <v>348</v>
      </c>
      <c r="U66" t="s">
        <v>336</v>
      </c>
      <c r="W66">
        <v>1952.5</v>
      </c>
      <c r="X66">
        <v>12</v>
      </c>
      <c r="Z66" s="4">
        <f t="shared" ca="1" si="3"/>
        <v>47</v>
      </c>
      <c r="AA66" s="7" t="str">
        <f t="shared" ca="1" si="4"/>
        <v/>
      </c>
      <c r="AB66" s="7" t="str">
        <f t="shared" ca="1" si="4"/>
        <v/>
      </c>
      <c r="AC66" s="7" t="str">
        <f t="shared" ca="1" si="4"/>
        <v/>
      </c>
    </row>
    <row r="67" spans="1:29" x14ac:dyDescent="0.25">
      <c r="A67">
        <v>2017</v>
      </c>
      <c r="B67" t="s">
        <v>135</v>
      </c>
      <c r="C67" t="s">
        <v>136</v>
      </c>
      <c r="D67" s="1">
        <v>18072</v>
      </c>
      <c r="E67" s="1">
        <v>33037</v>
      </c>
      <c r="H67" t="s">
        <v>38</v>
      </c>
      <c r="I67">
        <v>41000</v>
      </c>
      <c r="J67" t="s">
        <v>356</v>
      </c>
      <c r="K67" t="s">
        <v>39</v>
      </c>
      <c r="L67" t="s">
        <v>390</v>
      </c>
      <c r="M67" t="s">
        <v>339</v>
      </c>
      <c r="N67" t="s">
        <v>343</v>
      </c>
      <c r="O67">
        <v>0</v>
      </c>
      <c r="P67">
        <v>5</v>
      </c>
      <c r="R67" t="s">
        <v>334</v>
      </c>
      <c r="S67">
        <v>35</v>
      </c>
      <c r="T67" t="s">
        <v>340</v>
      </c>
      <c r="U67" t="s">
        <v>336</v>
      </c>
      <c r="W67">
        <v>2023.5</v>
      </c>
      <c r="X67">
        <v>10</v>
      </c>
      <c r="Z67" s="4">
        <f t="shared" ca="1" si="3"/>
        <v>63</v>
      </c>
      <c r="AA67" s="7" t="str">
        <f t="shared" ca="1" si="4"/>
        <v/>
      </c>
      <c r="AB67" s="7">
        <f t="shared" ca="1" si="4"/>
        <v>65</v>
      </c>
      <c r="AC67" s="7" t="str">
        <f t="shared" ca="1" si="4"/>
        <v/>
      </c>
    </row>
    <row r="68" spans="1:29" hidden="1" x14ac:dyDescent="0.25">
      <c r="A68">
        <v>2024</v>
      </c>
      <c r="B68" t="s">
        <v>137</v>
      </c>
      <c r="C68" t="s">
        <v>138</v>
      </c>
      <c r="D68" s="1">
        <v>22539</v>
      </c>
      <c r="E68" s="1">
        <v>33127</v>
      </c>
      <c r="H68" t="s">
        <v>38</v>
      </c>
      <c r="I68">
        <v>41000</v>
      </c>
      <c r="J68" t="s">
        <v>356</v>
      </c>
      <c r="K68" t="s">
        <v>39</v>
      </c>
      <c r="L68" t="s">
        <v>342</v>
      </c>
      <c r="M68" t="s">
        <v>332</v>
      </c>
      <c r="N68" t="s">
        <v>343</v>
      </c>
      <c r="O68">
        <v>3</v>
      </c>
      <c r="P68">
        <v>5</v>
      </c>
      <c r="R68" t="s">
        <v>334</v>
      </c>
      <c r="S68">
        <v>35</v>
      </c>
      <c r="T68" t="s">
        <v>371</v>
      </c>
      <c r="U68" t="s">
        <v>392</v>
      </c>
      <c r="V68" s="1">
        <v>41091</v>
      </c>
      <c r="W68">
        <v>3455</v>
      </c>
      <c r="X68">
        <v>9</v>
      </c>
      <c r="Z68" s="4">
        <f t="shared" ref="Z68:Z99" ca="1" si="5">AktJahr-YEAR(D68)</f>
        <v>51</v>
      </c>
      <c r="AA68" s="7" t="str">
        <f t="shared" ca="1" si="4"/>
        <v/>
      </c>
      <c r="AB68" s="7" t="str">
        <f t="shared" ca="1" si="4"/>
        <v/>
      </c>
      <c r="AC68" s="7" t="str">
        <f t="shared" ca="1" si="4"/>
        <v/>
      </c>
    </row>
    <row r="69" spans="1:29" hidden="1" x14ac:dyDescent="0.25">
      <c r="A69">
        <v>2055</v>
      </c>
      <c r="B69" t="s">
        <v>12</v>
      </c>
      <c r="C69" t="s">
        <v>139</v>
      </c>
      <c r="D69" s="1">
        <v>19226</v>
      </c>
      <c r="E69" s="1">
        <v>34191</v>
      </c>
      <c r="H69" t="s">
        <v>140</v>
      </c>
      <c r="I69">
        <v>46000</v>
      </c>
      <c r="J69" t="s">
        <v>393</v>
      </c>
      <c r="K69" t="s">
        <v>141</v>
      </c>
      <c r="L69" t="s">
        <v>361</v>
      </c>
      <c r="M69" t="s">
        <v>339</v>
      </c>
      <c r="N69" t="s">
        <v>333</v>
      </c>
      <c r="O69">
        <v>0</v>
      </c>
      <c r="P69">
        <v>1</v>
      </c>
      <c r="R69" t="s">
        <v>334</v>
      </c>
      <c r="S69">
        <v>35</v>
      </c>
      <c r="T69" t="s">
        <v>368</v>
      </c>
      <c r="U69" t="s">
        <v>394</v>
      </c>
      <c r="V69" s="1">
        <v>41122</v>
      </c>
      <c r="W69">
        <v>4170.5</v>
      </c>
      <c r="X69">
        <v>8</v>
      </c>
      <c r="Z69" s="4">
        <f t="shared" ca="1" si="5"/>
        <v>60</v>
      </c>
      <c r="AA69" s="7" t="str">
        <f t="shared" ref="AA69:AC100" ca="1" si="6">IF(AA$3-YEAR($D69)=65,AA$3-YEAR($D69),"")</f>
        <v/>
      </c>
      <c r="AB69" s="7" t="str">
        <f t="shared" ca="1" si="6"/>
        <v/>
      </c>
      <c r="AC69" s="7" t="str">
        <f t="shared" ca="1" si="6"/>
        <v/>
      </c>
    </row>
    <row r="70" spans="1:29" hidden="1" x14ac:dyDescent="0.25">
      <c r="A70">
        <v>2094</v>
      </c>
      <c r="B70" t="s">
        <v>131</v>
      </c>
      <c r="C70" t="s">
        <v>142</v>
      </c>
      <c r="D70" s="1">
        <v>23367</v>
      </c>
      <c r="E70" s="1">
        <v>33222</v>
      </c>
      <c r="H70" t="s">
        <v>143</v>
      </c>
      <c r="I70">
        <v>43000</v>
      </c>
      <c r="J70" t="s">
        <v>395</v>
      </c>
      <c r="K70" t="s">
        <v>144</v>
      </c>
      <c r="L70" t="s">
        <v>361</v>
      </c>
      <c r="M70" t="s">
        <v>339</v>
      </c>
      <c r="N70" t="s">
        <v>343</v>
      </c>
      <c r="O70">
        <v>3</v>
      </c>
      <c r="P70">
        <v>4</v>
      </c>
      <c r="R70" t="s">
        <v>334</v>
      </c>
      <c r="S70">
        <v>35</v>
      </c>
      <c r="T70" t="s">
        <v>371</v>
      </c>
      <c r="U70" t="s">
        <v>385</v>
      </c>
      <c r="V70" s="1">
        <v>41015</v>
      </c>
      <c r="W70">
        <v>3658</v>
      </c>
      <c r="X70">
        <v>10</v>
      </c>
      <c r="Y70">
        <v>166</v>
      </c>
      <c r="Z70" s="4">
        <f t="shared" ca="1" si="5"/>
        <v>49</v>
      </c>
      <c r="AA70" s="7" t="str">
        <f t="shared" ca="1" si="6"/>
        <v/>
      </c>
      <c r="AB70" s="7" t="str">
        <f t="shared" ca="1" si="6"/>
        <v/>
      </c>
      <c r="AC70" s="7" t="str">
        <f t="shared" ca="1" si="6"/>
        <v/>
      </c>
    </row>
    <row r="71" spans="1:29" hidden="1" x14ac:dyDescent="0.25">
      <c r="A71">
        <v>2114</v>
      </c>
      <c r="B71" t="s">
        <v>32</v>
      </c>
      <c r="C71" t="s">
        <v>145</v>
      </c>
      <c r="D71" s="1">
        <v>22417</v>
      </c>
      <c r="E71" s="1">
        <v>37747</v>
      </c>
      <c r="H71" t="s">
        <v>38</v>
      </c>
      <c r="I71">
        <v>41000</v>
      </c>
      <c r="J71" t="s">
        <v>356</v>
      </c>
      <c r="K71" t="s">
        <v>39</v>
      </c>
      <c r="L71" t="s">
        <v>342</v>
      </c>
      <c r="M71" t="s">
        <v>339</v>
      </c>
      <c r="N71" t="s">
        <v>343</v>
      </c>
      <c r="O71">
        <v>1</v>
      </c>
      <c r="P71">
        <v>5</v>
      </c>
      <c r="R71" t="s">
        <v>334</v>
      </c>
      <c r="S71">
        <v>35</v>
      </c>
      <c r="T71" t="s">
        <v>362</v>
      </c>
      <c r="U71" t="s">
        <v>336</v>
      </c>
      <c r="W71">
        <v>3000</v>
      </c>
      <c r="X71">
        <v>12</v>
      </c>
      <c r="Z71" s="4">
        <f t="shared" ca="1" si="5"/>
        <v>51</v>
      </c>
      <c r="AA71" s="7" t="str">
        <f t="shared" ca="1" si="6"/>
        <v/>
      </c>
      <c r="AB71" s="7" t="str">
        <f t="shared" ca="1" si="6"/>
        <v/>
      </c>
      <c r="AC71" s="7" t="str">
        <f t="shared" ca="1" si="6"/>
        <v/>
      </c>
    </row>
    <row r="72" spans="1:29" hidden="1" x14ac:dyDescent="0.25">
      <c r="A72">
        <v>2115</v>
      </c>
      <c r="B72" t="s">
        <v>104</v>
      </c>
      <c r="C72" t="s">
        <v>146</v>
      </c>
      <c r="D72" s="1">
        <v>25640</v>
      </c>
      <c r="E72" s="1">
        <v>40611</v>
      </c>
      <c r="H72" t="s">
        <v>38</v>
      </c>
      <c r="I72">
        <v>41000</v>
      </c>
      <c r="J72" t="s">
        <v>356</v>
      </c>
      <c r="K72" t="s">
        <v>39</v>
      </c>
      <c r="L72" t="s">
        <v>364</v>
      </c>
      <c r="M72" t="s">
        <v>339</v>
      </c>
      <c r="N72" t="s">
        <v>343</v>
      </c>
      <c r="O72">
        <v>5</v>
      </c>
      <c r="P72">
        <v>5</v>
      </c>
      <c r="R72" t="s">
        <v>334</v>
      </c>
      <c r="S72">
        <v>35</v>
      </c>
      <c r="T72" t="s">
        <v>371</v>
      </c>
      <c r="U72" t="s">
        <v>385</v>
      </c>
      <c r="V72" s="1">
        <v>40802</v>
      </c>
      <c r="W72">
        <v>3658</v>
      </c>
      <c r="X72">
        <v>10</v>
      </c>
      <c r="Z72" s="4">
        <f t="shared" ca="1" si="5"/>
        <v>42</v>
      </c>
      <c r="AA72" s="7" t="str">
        <f t="shared" ca="1" si="6"/>
        <v/>
      </c>
      <c r="AB72" s="7" t="str">
        <f t="shared" ca="1" si="6"/>
        <v/>
      </c>
      <c r="AC72" s="7" t="str">
        <f t="shared" ca="1" si="6"/>
        <v/>
      </c>
    </row>
    <row r="73" spans="1:29" hidden="1" x14ac:dyDescent="0.25">
      <c r="A73">
        <v>2117</v>
      </c>
      <c r="B73" t="s">
        <v>147</v>
      </c>
      <c r="C73" t="s">
        <v>148</v>
      </c>
      <c r="D73" s="1">
        <v>24268</v>
      </c>
      <c r="E73" s="1">
        <v>36313</v>
      </c>
      <c r="H73" t="s">
        <v>38</v>
      </c>
      <c r="I73">
        <v>41000</v>
      </c>
      <c r="J73" t="s">
        <v>356</v>
      </c>
      <c r="K73" t="s">
        <v>39</v>
      </c>
      <c r="L73" t="s">
        <v>342</v>
      </c>
      <c r="M73" t="s">
        <v>339</v>
      </c>
      <c r="N73" t="s">
        <v>343</v>
      </c>
      <c r="O73">
        <v>1</v>
      </c>
      <c r="P73">
        <v>5</v>
      </c>
      <c r="R73" t="s">
        <v>334</v>
      </c>
      <c r="S73">
        <v>35</v>
      </c>
      <c r="T73" t="s">
        <v>384</v>
      </c>
      <c r="U73" t="s">
        <v>336</v>
      </c>
      <c r="W73">
        <v>2141.5</v>
      </c>
      <c r="X73">
        <v>12</v>
      </c>
      <c r="Z73" s="4">
        <f t="shared" ca="1" si="5"/>
        <v>46</v>
      </c>
      <c r="AA73" s="7" t="str">
        <f t="shared" ca="1" si="6"/>
        <v/>
      </c>
      <c r="AB73" s="7" t="str">
        <f t="shared" ca="1" si="6"/>
        <v/>
      </c>
      <c r="AC73" s="7" t="str">
        <f t="shared" ca="1" si="6"/>
        <v/>
      </c>
    </row>
    <row r="74" spans="1:29" x14ac:dyDescent="0.25">
      <c r="A74">
        <v>2123</v>
      </c>
      <c r="B74" t="s">
        <v>149</v>
      </c>
      <c r="C74" t="s">
        <v>150</v>
      </c>
      <c r="D74" s="1">
        <v>18004</v>
      </c>
      <c r="E74" s="1">
        <v>32606</v>
      </c>
      <c r="H74" t="s">
        <v>38</v>
      </c>
      <c r="I74">
        <v>41000</v>
      </c>
      <c r="J74" t="s">
        <v>356</v>
      </c>
      <c r="K74" t="s">
        <v>39</v>
      </c>
      <c r="L74" t="s">
        <v>390</v>
      </c>
      <c r="M74" t="s">
        <v>332</v>
      </c>
      <c r="N74" t="s">
        <v>343</v>
      </c>
      <c r="O74">
        <v>5</v>
      </c>
      <c r="P74">
        <v>3</v>
      </c>
      <c r="Q74">
        <v>50</v>
      </c>
      <c r="R74" t="s">
        <v>334</v>
      </c>
      <c r="S74">
        <v>35</v>
      </c>
      <c r="T74" t="s">
        <v>374</v>
      </c>
      <c r="U74" t="s">
        <v>336</v>
      </c>
      <c r="W74">
        <v>1982.5</v>
      </c>
      <c r="X74">
        <v>8</v>
      </c>
      <c r="Y74">
        <v>117</v>
      </c>
      <c r="Z74" s="4">
        <f t="shared" ca="1" si="5"/>
        <v>63</v>
      </c>
      <c r="AA74" s="7" t="str">
        <f t="shared" ca="1" si="6"/>
        <v/>
      </c>
      <c r="AB74" s="7">
        <f t="shared" ca="1" si="6"/>
        <v>65</v>
      </c>
      <c r="AC74" s="7" t="str">
        <f t="shared" ca="1" si="6"/>
        <v/>
      </c>
    </row>
    <row r="75" spans="1:29" hidden="1" x14ac:dyDescent="0.25">
      <c r="A75">
        <v>2145</v>
      </c>
      <c r="B75" t="s">
        <v>57</v>
      </c>
      <c r="C75" t="s">
        <v>151</v>
      </c>
      <c r="D75" s="1">
        <v>23057</v>
      </c>
      <c r="E75" s="1">
        <v>31087</v>
      </c>
      <c r="H75" t="s">
        <v>127</v>
      </c>
      <c r="I75">
        <v>26000</v>
      </c>
      <c r="J75" t="s">
        <v>391</v>
      </c>
      <c r="K75" t="s">
        <v>128</v>
      </c>
      <c r="L75" t="s">
        <v>389</v>
      </c>
      <c r="M75" t="s">
        <v>332</v>
      </c>
      <c r="N75" t="s">
        <v>333</v>
      </c>
      <c r="O75">
        <v>0</v>
      </c>
      <c r="P75">
        <v>1</v>
      </c>
      <c r="R75" t="s">
        <v>334</v>
      </c>
      <c r="S75">
        <v>35</v>
      </c>
      <c r="T75" t="s">
        <v>335</v>
      </c>
      <c r="U75" t="s">
        <v>336</v>
      </c>
      <c r="W75">
        <v>2435</v>
      </c>
      <c r="X75">
        <v>12</v>
      </c>
      <c r="Z75" s="4">
        <f t="shared" ca="1" si="5"/>
        <v>49</v>
      </c>
      <c r="AA75" s="7" t="str">
        <f t="shared" ca="1" si="6"/>
        <v/>
      </c>
      <c r="AB75" s="7" t="str">
        <f t="shared" ca="1" si="6"/>
        <v/>
      </c>
      <c r="AC75" s="7" t="str">
        <f t="shared" ca="1" si="6"/>
        <v/>
      </c>
    </row>
    <row r="76" spans="1:29" hidden="1" x14ac:dyDescent="0.25">
      <c r="A76">
        <v>2152</v>
      </c>
      <c r="B76" t="s">
        <v>152</v>
      </c>
      <c r="C76" t="s">
        <v>153</v>
      </c>
      <c r="D76" s="1">
        <v>24416</v>
      </c>
      <c r="E76" s="1">
        <v>35001</v>
      </c>
      <c r="H76" t="s">
        <v>127</v>
      </c>
      <c r="I76">
        <v>26000</v>
      </c>
      <c r="J76" t="s">
        <v>391</v>
      </c>
      <c r="K76" t="s">
        <v>128</v>
      </c>
      <c r="L76" t="s">
        <v>389</v>
      </c>
      <c r="M76" t="s">
        <v>339</v>
      </c>
      <c r="N76" t="s">
        <v>343</v>
      </c>
      <c r="O76">
        <v>3</v>
      </c>
      <c r="P76">
        <v>5</v>
      </c>
      <c r="R76" t="s">
        <v>334</v>
      </c>
      <c r="S76">
        <v>35</v>
      </c>
      <c r="T76" t="s">
        <v>383</v>
      </c>
      <c r="U76" t="s">
        <v>336</v>
      </c>
      <c r="W76">
        <v>2676</v>
      </c>
      <c r="X76">
        <v>10</v>
      </c>
      <c r="Z76" s="4">
        <f t="shared" ca="1" si="5"/>
        <v>46</v>
      </c>
      <c r="AA76" s="7" t="str">
        <f t="shared" ca="1" si="6"/>
        <v/>
      </c>
      <c r="AB76" s="7" t="str">
        <f t="shared" ca="1" si="6"/>
        <v/>
      </c>
      <c r="AC76" s="7" t="str">
        <f t="shared" ca="1" si="6"/>
        <v/>
      </c>
    </row>
    <row r="77" spans="1:29" hidden="1" x14ac:dyDescent="0.25">
      <c r="A77">
        <v>2197</v>
      </c>
      <c r="B77" t="s">
        <v>12</v>
      </c>
      <c r="C77" t="s">
        <v>154</v>
      </c>
      <c r="D77" s="1">
        <v>23136</v>
      </c>
      <c r="E77" s="1">
        <v>32627</v>
      </c>
      <c r="H77" t="s">
        <v>38</v>
      </c>
      <c r="I77">
        <v>41000</v>
      </c>
      <c r="J77" t="s">
        <v>356</v>
      </c>
      <c r="K77" t="s">
        <v>39</v>
      </c>
      <c r="L77" t="s">
        <v>390</v>
      </c>
      <c r="M77" t="s">
        <v>339</v>
      </c>
      <c r="N77" t="s">
        <v>333</v>
      </c>
      <c r="O77">
        <v>0</v>
      </c>
      <c r="P77">
        <v>1</v>
      </c>
      <c r="R77" t="s">
        <v>334</v>
      </c>
      <c r="S77">
        <v>35</v>
      </c>
      <c r="T77" t="s">
        <v>340</v>
      </c>
      <c r="U77" t="s">
        <v>336</v>
      </c>
      <c r="W77">
        <v>2023.5</v>
      </c>
      <c r="X77">
        <v>11</v>
      </c>
      <c r="Z77" s="4">
        <f t="shared" ca="1" si="5"/>
        <v>49</v>
      </c>
      <c r="AA77" s="7" t="str">
        <f t="shared" ca="1" si="6"/>
        <v/>
      </c>
      <c r="AB77" s="7" t="str">
        <f t="shared" ca="1" si="6"/>
        <v/>
      </c>
      <c r="AC77" s="7" t="str">
        <f t="shared" ca="1" si="6"/>
        <v/>
      </c>
    </row>
    <row r="78" spans="1:29" hidden="1" x14ac:dyDescent="0.25">
      <c r="A78">
        <v>2203</v>
      </c>
      <c r="B78" t="s">
        <v>155</v>
      </c>
      <c r="C78" t="s">
        <v>156</v>
      </c>
      <c r="D78" s="1">
        <v>19692</v>
      </c>
      <c r="E78" s="1">
        <v>33927</v>
      </c>
      <c r="H78" t="s">
        <v>38</v>
      </c>
      <c r="I78">
        <v>41000</v>
      </c>
      <c r="J78" t="s">
        <v>356</v>
      </c>
      <c r="K78" t="s">
        <v>39</v>
      </c>
      <c r="L78" t="s">
        <v>342</v>
      </c>
      <c r="M78" t="s">
        <v>339</v>
      </c>
      <c r="N78" t="s">
        <v>333</v>
      </c>
      <c r="O78">
        <v>0</v>
      </c>
      <c r="P78">
        <v>1</v>
      </c>
      <c r="R78" t="s">
        <v>334</v>
      </c>
      <c r="S78">
        <v>35</v>
      </c>
      <c r="T78" t="s">
        <v>362</v>
      </c>
      <c r="U78" t="s">
        <v>336</v>
      </c>
      <c r="W78">
        <v>3000</v>
      </c>
      <c r="X78">
        <v>9</v>
      </c>
      <c r="Y78">
        <v>258</v>
      </c>
      <c r="Z78" s="4">
        <f t="shared" ca="1" si="5"/>
        <v>59</v>
      </c>
      <c r="AA78" s="7" t="str">
        <f t="shared" ca="1" si="6"/>
        <v/>
      </c>
      <c r="AB78" s="7" t="str">
        <f t="shared" ca="1" si="6"/>
        <v/>
      </c>
      <c r="AC78" s="7" t="str">
        <f t="shared" ca="1" si="6"/>
        <v/>
      </c>
    </row>
    <row r="79" spans="1:29" hidden="1" x14ac:dyDescent="0.25">
      <c r="A79">
        <v>2209</v>
      </c>
      <c r="B79" t="s">
        <v>157</v>
      </c>
      <c r="C79" t="s">
        <v>158</v>
      </c>
      <c r="D79" s="1">
        <v>23172</v>
      </c>
      <c r="E79" s="1">
        <v>38502</v>
      </c>
      <c r="H79" t="s">
        <v>127</v>
      </c>
      <c r="I79">
        <v>26000</v>
      </c>
      <c r="J79" t="s">
        <v>391</v>
      </c>
      <c r="K79" t="s">
        <v>128</v>
      </c>
      <c r="L79" t="s">
        <v>389</v>
      </c>
      <c r="M79" t="s">
        <v>332</v>
      </c>
      <c r="N79" t="s">
        <v>333</v>
      </c>
      <c r="O79">
        <v>1</v>
      </c>
      <c r="P79">
        <v>1</v>
      </c>
      <c r="Q79">
        <v>50</v>
      </c>
      <c r="R79" t="s">
        <v>334</v>
      </c>
      <c r="S79">
        <v>35</v>
      </c>
      <c r="T79" t="s">
        <v>384</v>
      </c>
      <c r="U79" t="s">
        <v>336</v>
      </c>
      <c r="W79">
        <v>2141.5</v>
      </c>
      <c r="X79">
        <v>10</v>
      </c>
      <c r="Z79" s="4">
        <f t="shared" ca="1" si="5"/>
        <v>49</v>
      </c>
      <c r="AA79" s="7" t="str">
        <f t="shared" ca="1" si="6"/>
        <v/>
      </c>
      <c r="AB79" s="7" t="str">
        <f t="shared" ca="1" si="6"/>
        <v/>
      </c>
      <c r="AC79" s="7" t="str">
        <f t="shared" ca="1" si="6"/>
        <v/>
      </c>
    </row>
    <row r="80" spans="1:29" hidden="1" x14ac:dyDescent="0.25">
      <c r="A80">
        <v>2219</v>
      </c>
      <c r="B80" t="s">
        <v>147</v>
      </c>
      <c r="C80" t="s">
        <v>159</v>
      </c>
      <c r="D80" s="1">
        <v>24497</v>
      </c>
      <c r="E80" s="1">
        <v>33622</v>
      </c>
      <c r="H80" t="s">
        <v>14</v>
      </c>
      <c r="I80">
        <v>25000</v>
      </c>
      <c r="J80" t="s">
        <v>337</v>
      </c>
      <c r="K80" t="s">
        <v>15</v>
      </c>
      <c r="L80" t="s">
        <v>345</v>
      </c>
      <c r="M80" t="s">
        <v>339</v>
      </c>
      <c r="N80" t="s">
        <v>343</v>
      </c>
      <c r="O80">
        <v>1</v>
      </c>
      <c r="P80">
        <v>5</v>
      </c>
      <c r="R80" t="s">
        <v>334</v>
      </c>
      <c r="S80">
        <v>35</v>
      </c>
      <c r="T80" t="s">
        <v>381</v>
      </c>
      <c r="U80" t="s">
        <v>336</v>
      </c>
      <c r="W80">
        <v>1929.5</v>
      </c>
      <c r="X80">
        <v>9</v>
      </c>
      <c r="Y80">
        <v>295</v>
      </c>
      <c r="Z80" s="4">
        <f t="shared" ca="1" si="5"/>
        <v>45</v>
      </c>
      <c r="AA80" s="7" t="str">
        <f t="shared" ca="1" si="6"/>
        <v/>
      </c>
      <c r="AB80" s="7" t="str">
        <f t="shared" ca="1" si="6"/>
        <v/>
      </c>
      <c r="AC80" s="7" t="str">
        <f t="shared" ca="1" si="6"/>
        <v/>
      </c>
    </row>
    <row r="81" spans="1:29" hidden="1" x14ac:dyDescent="0.25">
      <c r="A81">
        <v>2234</v>
      </c>
      <c r="B81" t="s">
        <v>104</v>
      </c>
      <c r="C81" t="s">
        <v>160</v>
      </c>
      <c r="D81" s="1">
        <v>23495</v>
      </c>
      <c r="E81" s="1">
        <v>34445</v>
      </c>
      <c r="H81" t="s">
        <v>26</v>
      </c>
      <c r="I81">
        <v>22020</v>
      </c>
      <c r="J81" t="s">
        <v>346</v>
      </c>
      <c r="K81" t="s">
        <v>27</v>
      </c>
      <c r="L81" t="s">
        <v>347</v>
      </c>
      <c r="M81" t="s">
        <v>339</v>
      </c>
      <c r="N81" t="s">
        <v>343</v>
      </c>
      <c r="O81">
        <v>0</v>
      </c>
      <c r="P81">
        <v>3</v>
      </c>
      <c r="R81" t="s">
        <v>334</v>
      </c>
      <c r="S81">
        <v>35</v>
      </c>
      <c r="T81" t="s">
        <v>348</v>
      </c>
      <c r="U81" t="s">
        <v>336</v>
      </c>
      <c r="W81">
        <v>1952.5</v>
      </c>
      <c r="X81">
        <v>8</v>
      </c>
      <c r="Y81">
        <v>203</v>
      </c>
      <c r="Z81" s="4">
        <f t="shared" ca="1" si="5"/>
        <v>48</v>
      </c>
      <c r="AA81" s="7" t="str">
        <f t="shared" ca="1" si="6"/>
        <v/>
      </c>
      <c r="AB81" s="7" t="str">
        <f t="shared" ca="1" si="6"/>
        <v/>
      </c>
      <c r="AC81" s="7" t="str">
        <f t="shared" ca="1" si="6"/>
        <v/>
      </c>
    </row>
    <row r="82" spans="1:29" hidden="1" x14ac:dyDescent="0.25">
      <c r="A82">
        <v>2239</v>
      </c>
      <c r="B82" t="s">
        <v>36</v>
      </c>
      <c r="C82" t="s">
        <v>161</v>
      </c>
      <c r="D82" s="1">
        <v>23383</v>
      </c>
      <c r="E82" s="1">
        <v>37253</v>
      </c>
      <c r="H82" t="s">
        <v>26</v>
      </c>
      <c r="I82">
        <v>22030</v>
      </c>
      <c r="J82" t="s">
        <v>396</v>
      </c>
      <c r="K82" t="s">
        <v>27</v>
      </c>
      <c r="L82" t="s">
        <v>345</v>
      </c>
      <c r="M82" t="s">
        <v>339</v>
      </c>
      <c r="N82" t="s">
        <v>343</v>
      </c>
      <c r="O82">
        <v>2</v>
      </c>
      <c r="P82">
        <v>5</v>
      </c>
      <c r="R82" t="s">
        <v>334</v>
      </c>
      <c r="S82">
        <v>35</v>
      </c>
      <c r="T82" t="s">
        <v>371</v>
      </c>
      <c r="U82" t="s">
        <v>372</v>
      </c>
      <c r="W82">
        <v>4064</v>
      </c>
      <c r="X82">
        <v>10</v>
      </c>
      <c r="Z82" s="4">
        <f t="shared" ca="1" si="5"/>
        <v>48</v>
      </c>
      <c r="AA82" s="7" t="str">
        <f t="shared" ca="1" si="6"/>
        <v/>
      </c>
      <c r="AB82" s="7" t="str">
        <f t="shared" ca="1" si="6"/>
        <v/>
      </c>
      <c r="AC82" s="7" t="str">
        <f t="shared" ca="1" si="6"/>
        <v/>
      </c>
    </row>
    <row r="83" spans="1:29" hidden="1" x14ac:dyDescent="0.25">
      <c r="A83">
        <v>2269</v>
      </c>
      <c r="B83" t="s">
        <v>77</v>
      </c>
      <c r="C83" t="s">
        <v>162</v>
      </c>
      <c r="D83" s="1">
        <v>27200</v>
      </c>
      <c r="E83" s="1">
        <v>38880</v>
      </c>
      <c r="H83" t="s">
        <v>127</v>
      </c>
      <c r="I83">
        <v>26000</v>
      </c>
      <c r="J83" t="s">
        <v>391</v>
      </c>
      <c r="K83" t="s">
        <v>128</v>
      </c>
      <c r="L83" t="s">
        <v>389</v>
      </c>
      <c r="M83" t="s">
        <v>332</v>
      </c>
      <c r="N83" t="s">
        <v>343</v>
      </c>
      <c r="O83">
        <v>1</v>
      </c>
      <c r="P83">
        <v>5</v>
      </c>
      <c r="R83" t="s">
        <v>334</v>
      </c>
      <c r="S83">
        <v>35</v>
      </c>
      <c r="T83" t="s">
        <v>384</v>
      </c>
      <c r="U83" t="s">
        <v>336</v>
      </c>
      <c r="W83">
        <v>2141.5</v>
      </c>
      <c r="X83">
        <v>10</v>
      </c>
      <c r="Z83" s="4">
        <f t="shared" ca="1" si="5"/>
        <v>38</v>
      </c>
      <c r="AA83" s="7" t="str">
        <f t="shared" ca="1" si="6"/>
        <v/>
      </c>
      <c r="AB83" s="7" t="str">
        <f t="shared" ca="1" si="6"/>
        <v/>
      </c>
      <c r="AC83" s="7" t="str">
        <f t="shared" ca="1" si="6"/>
        <v/>
      </c>
    </row>
    <row r="84" spans="1:29" hidden="1" x14ac:dyDescent="0.25">
      <c r="A84">
        <v>2271</v>
      </c>
      <c r="B84" t="s">
        <v>163</v>
      </c>
      <c r="C84" t="s">
        <v>164</v>
      </c>
      <c r="D84" s="1">
        <v>22530</v>
      </c>
      <c r="E84" s="1">
        <v>36405</v>
      </c>
      <c r="H84" t="s">
        <v>143</v>
      </c>
      <c r="I84">
        <v>43000</v>
      </c>
      <c r="J84" t="s">
        <v>395</v>
      </c>
      <c r="K84" t="s">
        <v>144</v>
      </c>
      <c r="L84" t="s">
        <v>342</v>
      </c>
      <c r="M84" t="s">
        <v>339</v>
      </c>
      <c r="N84" t="s">
        <v>343</v>
      </c>
      <c r="O84">
        <v>2</v>
      </c>
      <c r="P84">
        <v>5</v>
      </c>
      <c r="R84" t="s">
        <v>334</v>
      </c>
      <c r="S84">
        <v>35</v>
      </c>
      <c r="T84" t="s">
        <v>348</v>
      </c>
      <c r="U84" t="s">
        <v>336</v>
      </c>
      <c r="W84">
        <v>1952.5</v>
      </c>
      <c r="X84">
        <v>11</v>
      </c>
      <c r="Z84" s="4">
        <f t="shared" ca="1" si="5"/>
        <v>51</v>
      </c>
      <c r="AA84" s="7" t="str">
        <f t="shared" ca="1" si="6"/>
        <v/>
      </c>
      <c r="AB84" s="7" t="str">
        <f t="shared" ca="1" si="6"/>
        <v/>
      </c>
      <c r="AC84" s="7" t="str">
        <f t="shared" ca="1" si="6"/>
        <v/>
      </c>
    </row>
    <row r="85" spans="1:29" hidden="1" x14ac:dyDescent="0.25">
      <c r="A85">
        <v>2341</v>
      </c>
      <c r="B85" t="s">
        <v>165</v>
      </c>
      <c r="C85" t="s">
        <v>166</v>
      </c>
      <c r="D85" s="1">
        <v>22516</v>
      </c>
      <c r="E85" s="1">
        <v>34563</v>
      </c>
      <c r="H85" t="s">
        <v>30</v>
      </c>
      <c r="I85">
        <v>49000</v>
      </c>
      <c r="J85" t="s">
        <v>349</v>
      </c>
      <c r="K85" t="s">
        <v>31</v>
      </c>
      <c r="L85" t="s">
        <v>350</v>
      </c>
      <c r="M85" t="s">
        <v>339</v>
      </c>
      <c r="N85" t="s">
        <v>343</v>
      </c>
      <c r="O85">
        <v>4</v>
      </c>
      <c r="P85">
        <v>4</v>
      </c>
      <c r="Q85">
        <v>50</v>
      </c>
      <c r="R85" t="s">
        <v>334</v>
      </c>
      <c r="S85">
        <v>35</v>
      </c>
      <c r="T85" t="s">
        <v>374</v>
      </c>
      <c r="U85" t="s">
        <v>336</v>
      </c>
      <c r="W85">
        <v>1982.5</v>
      </c>
      <c r="X85">
        <v>8</v>
      </c>
      <c r="Y85">
        <v>64</v>
      </c>
      <c r="Z85" s="4">
        <f t="shared" ca="1" si="5"/>
        <v>51</v>
      </c>
      <c r="AA85" s="7" t="str">
        <f t="shared" ca="1" si="6"/>
        <v/>
      </c>
      <c r="AB85" s="7" t="str">
        <f t="shared" ca="1" si="6"/>
        <v/>
      </c>
      <c r="AC85" s="7" t="str">
        <f t="shared" ca="1" si="6"/>
        <v/>
      </c>
    </row>
    <row r="86" spans="1:29" hidden="1" x14ac:dyDescent="0.25">
      <c r="A86">
        <v>2342</v>
      </c>
      <c r="B86" t="s">
        <v>167</v>
      </c>
      <c r="C86" t="s">
        <v>168</v>
      </c>
      <c r="D86" s="1">
        <v>25165</v>
      </c>
      <c r="E86" s="1">
        <v>40130</v>
      </c>
      <c r="H86" t="s">
        <v>127</v>
      </c>
      <c r="I86">
        <v>26000</v>
      </c>
      <c r="J86" t="s">
        <v>391</v>
      </c>
      <c r="K86" t="s">
        <v>128</v>
      </c>
      <c r="L86" t="s">
        <v>397</v>
      </c>
      <c r="M86" t="s">
        <v>339</v>
      </c>
      <c r="N86" t="s">
        <v>333</v>
      </c>
      <c r="O86">
        <v>0</v>
      </c>
      <c r="P86">
        <v>1</v>
      </c>
      <c r="R86" t="s">
        <v>334</v>
      </c>
      <c r="S86">
        <v>35</v>
      </c>
      <c r="T86" t="s">
        <v>374</v>
      </c>
      <c r="U86" t="s">
        <v>336</v>
      </c>
      <c r="W86">
        <v>1982.5</v>
      </c>
      <c r="X86">
        <v>11</v>
      </c>
      <c r="Z86" s="4">
        <f t="shared" ca="1" si="5"/>
        <v>44</v>
      </c>
      <c r="AA86" s="7" t="str">
        <f t="shared" ca="1" si="6"/>
        <v/>
      </c>
      <c r="AB86" s="7" t="str">
        <f t="shared" ca="1" si="6"/>
        <v/>
      </c>
      <c r="AC86" s="7" t="str">
        <f t="shared" ca="1" si="6"/>
        <v/>
      </c>
    </row>
    <row r="87" spans="1:29" hidden="1" x14ac:dyDescent="0.25">
      <c r="A87">
        <v>2372</v>
      </c>
      <c r="B87" t="s">
        <v>169</v>
      </c>
      <c r="C87" t="s">
        <v>170</v>
      </c>
      <c r="D87" s="1">
        <v>23275</v>
      </c>
      <c r="E87" s="1">
        <v>32400</v>
      </c>
      <c r="H87" t="s">
        <v>127</v>
      </c>
      <c r="I87">
        <v>26000</v>
      </c>
      <c r="J87" t="s">
        <v>391</v>
      </c>
      <c r="K87" t="s">
        <v>128</v>
      </c>
      <c r="L87" t="s">
        <v>398</v>
      </c>
      <c r="M87" t="s">
        <v>332</v>
      </c>
      <c r="N87" t="s">
        <v>343</v>
      </c>
      <c r="O87">
        <v>2</v>
      </c>
      <c r="P87">
        <v>5</v>
      </c>
      <c r="R87" t="s">
        <v>334</v>
      </c>
      <c r="S87">
        <v>35</v>
      </c>
      <c r="T87" t="s">
        <v>368</v>
      </c>
      <c r="U87" t="s">
        <v>372</v>
      </c>
      <c r="W87">
        <v>4907.5</v>
      </c>
      <c r="X87">
        <v>12</v>
      </c>
      <c r="Z87" s="4">
        <f t="shared" ca="1" si="5"/>
        <v>49</v>
      </c>
      <c r="AA87" s="7" t="str">
        <f t="shared" ca="1" si="6"/>
        <v/>
      </c>
      <c r="AB87" s="7" t="str">
        <f t="shared" ca="1" si="6"/>
        <v/>
      </c>
      <c r="AC87" s="7" t="str">
        <f t="shared" ca="1" si="6"/>
        <v/>
      </c>
    </row>
    <row r="88" spans="1:29" hidden="1" x14ac:dyDescent="0.25">
      <c r="A88">
        <v>2389</v>
      </c>
      <c r="B88" t="s">
        <v>104</v>
      </c>
      <c r="C88" t="s">
        <v>171</v>
      </c>
      <c r="D88" s="1">
        <v>27405</v>
      </c>
      <c r="E88" s="1">
        <v>35800</v>
      </c>
      <c r="H88" t="s">
        <v>38</v>
      </c>
      <c r="I88">
        <v>41000</v>
      </c>
      <c r="J88" t="s">
        <v>356</v>
      </c>
      <c r="K88" t="s">
        <v>39</v>
      </c>
      <c r="L88" t="s">
        <v>342</v>
      </c>
      <c r="M88" t="s">
        <v>339</v>
      </c>
      <c r="N88" t="s">
        <v>343</v>
      </c>
      <c r="O88">
        <v>3</v>
      </c>
      <c r="P88">
        <v>5</v>
      </c>
      <c r="R88" t="s">
        <v>334</v>
      </c>
      <c r="S88">
        <v>35</v>
      </c>
      <c r="T88" t="s">
        <v>384</v>
      </c>
      <c r="U88" t="s">
        <v>336</v>
      </c>
      <c r="W88">
        <v>2141.5</v>
      </c>
      <c r="X88">
        <v>9</v>
      </c>
      <c r="Z88" s="4">
        <f t="shared" ca="1" si="5"/>
        <v>37</v>
      </c>
      <c r="AA88" s="7" t="str">
        <f t="shared" ca="1" si="6"/>
        <v/>
      </c>
      <c r="AB88" s="7" t="str">
        <f t="shared" ca="1" si="6"/>
        <v/>
      </c>
      <c r="AC88" s="7" t="str">
        <f t="shared" ca="1" si="6"/>
        <v/>
      </c>
    </row>
    <row r="89" spans="1:29" hidden="1" x14ac:dyDescent="0.25">
      <c r="A89">
        <v>2399</v>
      </c>
      <c r="B89" t="s">
        <v>155</v>
      </c>
      <c r="C89" t="s">
        <v>172</v>
      </c>
      <c r="D89" s="1">
        <v>25681</v>
      </c>
      <c r="E89" s="1">
        <v>36631</v>
      </c>
      <c r="H89" t="s">
        <v>127</v>
      </c>
      <c r="I89">
        <v>26000</v>
      </c>
      <c r="J89" t="s">
        <v>391</v>
      </c>
      <c r="K89" t="s">
        <v>128</v>
      </c>
      <c r="L89" t="s">
        <v>389</v>
      </c>
      <c r="M89" t="s">
        <v>339</v>
      </c>
      <c r="N89" t="s">
        <v>343</v>
      </c>
      <c r="O89">
        <v>3</v>
      </c>
      <c r="P89">
        <v>5</v>
      </c>
      <c r="R89" t="s">
        <v>334</v>
      </c>
      <c r="S89">
        <v>35</v>
      </c>
      <c r="T89" t="s">
        <v>335</v>
      </c>
      <c r="U89" t="s">
        <v>336</v>
      </c>
      <c r="W89">
        <v>2435</v>
      </c>
      <c r="X89">
        <v>9</v>
      </c>
      <c r="Z89" s="4">
        <f t="shared" ca="1" si="5"/>
        <v>42</v>
      </c>
      <c r="AA89" s="7" t="str">
        <f t="shared" ca="1" si="6"/>
        <v/>
      </c>
      <c r="AB89" s="7" t="str">
        <f t="shared" ca="1" si="6"/>
        <v/>
      </c>
      <c r="AC89" s="7" t="str">
        <f t="shared" ca="1" si="6"/>
        <v/>
      </c>
    </row>
    <row r="90" spans="1:29" hidden="1" x14ac:dyDescent="0.25">
      <c r="A90">
        <v>2401</v>
      </c>
      <c r="B90" t="s">
        <v>112</v>
      </c>
      <c r="C90" t="s">
        <v>173</v>
      </c>
      <c r="D90" s="1">
        <v>23855</v>
      </c>
      <c r="E90" s="1">
        <v>38820</v>
      </c>
      <c r="H90" t="s">
        <v>30</v>
      </c>
      <c r="I90">
        <v>48000</v>
      </c>
      <c r="J90" t="s">
        <v>349</v>
      </c>
      <c r="K90" t="s">
        <v>74</v>
      </c>
      <c r="L90" t="s">
        <v>373</v>
      </c>
      <c r="M90" t="s">
        <v>339</v>
      </c>
      <c r="N90" t="s">
        <v>343</v>
      </c>
      <c r="O90">
        <v>1</v>
      </c>
      <c r="P90">
        <v>4</v>
      </c>
      <c r="R90" t="s">
        <v>334</v>
      </c>
      <c r="S90">
        <v>35</v>
      </c>
      <c r="T90" t="s">
        <v>365</v>
      </c>
      <c r="U90" t="s">
        <v>336</v>
      </c>
      <c r="W90">
        <v>1906.5</v>
      </c>
      <c r="X90">
        <v>11</v>
      </c>
      <c r="Y90">
        <v>56</v>
      </c>
      <c r="Z90" s="4">
        <f t="shared" ca="1" si="5"/>
        <v>47</v>
      </c>
      <c r="AA90" s="7" t="str">
        <f t="shared" ca="1" si="6"/>
        <v/>
      </c>
      <c r="AB90" s="7" t="str">
        <f t="shared" ca="1" si="6"/>
        <v/>
      </c>
      <c r="AC90" s="7" t="str">
        <f t="shared" ca="1" si="6"/>
        <v/>
      </c>
    </row>
    <row r="91" spans="1:29" hidden="1" x14ac:dyDescent="0.25">
      <c r="A91">
        <v>2429</v>
      </c>
      <c r="B91" t="s">
        <v>174</v>
      </c>
      <c r="C91" t="s">
        <v>175</v>
      </c>
      <c r="D91" s="1">
        <v>27601</v>
      </c>
      <c r="E91" s="1">
        <v>37452</v>
      </c>
      <c r="F91" s="1">
        <v>41265</v>
      </c>
      <c r="H91" t="s">
        <v>127</v>
      </c>
      <c r="I91">
        <v>26000</v>
      </c>
      <c r="J91" t="s">
        <v>391</v>
      </c>
      <c r="K91" t="s">
        <v>128</v>
      </c>
      <c r="L91" t="s">
        <v>389</v>
      </c>
      <c r="M91" t="s">
        <v>332</v>
      </c>
      <c r="N91" t="s">
        <v>333</v>
      </c>
      <c r="O91">
        <v>0</v>
      </c>
      <c r="P91">
        <v>1</v>
      </c>
      <c r="R91" t="s">
        <v>334</v>
      </c>
      <c r="S91">
        <v>35</v>
      </c>
      <c r="T91" t="s">
        <v>383</v>
      </c>
      <c r="U91" t="s">
        <v>336</v>
      </c>
      <c r="W91">
        <v>2676</v>
      </c>
      <c r="X91">
        <v>11</v>
      </c>
      <c r="Y91">
        <v>223</v>
      </c>
      <c r="Z91" s="4">
        <f t="shared" ca="1" si="5"/>
        <v>37</v>
      </c>
      <c r="AA91" s="7" t="str">
        <f t="shared" ca="1" si="6"/>
        <v/>
      </c>
      <c r="AB91" s="7" t="str">
        <f t="shared" ca="1" si="6"/>
        <v/>
      </c>
      <c r="AC91" s="7" t="str">
        <f t="shared" ca="1" si="6"/>
        <v/>
      </c>
    </row>
    <row r="92" spans="1:29" hidden="1" x14ac:dyDescent="0.25">
      <c r="A92">
        <v>2430</v>
      </c>
      <c r="B92" t="s">
        <v>176</v>
      </c>
      <c r="C92" t="s">
        <v>177</v>
      </c>
      <c r="D92" s="1">
        <v>23779</v>
      </c>
      <c r="E92" s="1">
        <v>34364</v>
      </c>
      <c r="H92" t="s">
        <v>127</v>
      </c>
      <c r="I92">
        <v>26000</v>
      </c>
      <c r="J92" t="s">
        <v>391</v>
      </c>
      <c r="K92" t="s">
        <v>128</v>
      </c>
      <c r="L92" t="s">
        <v>398</v>
      </c>
      <c r="M92" t="s">
        <v>339</v>
      </c>
      <c r="N92" t="s">
        <v>343</v>
      </c>
      <c r="O92">
        <v>5</v>
      </c>
      <c r="P92">
        <v>4</v>
      </c>
      <c r="R92" t="s">
        <v>334</v>
      </c>
      <c r="S92">
        <v>35</v>
      </c>
      <c r="T92" t="s">
        <v>340</v>
      </c>
      <c r="U92" t="s">
        <v>336</v>
      </c>
      <c r="W92">
        <v>2023.5</v>
      </c>
      <c r="X92">
        <v>9</v>
      </c>
      <c r="Z92" s="4">
        <f t="shared" ca="1" si="5"/>
        <v>47</v>
      </c>
      <c r="AA92" s="7" t="str">
        <f t="shared" ca="1" si="6"/>
        <v/>
      </c>
      <c r="AB92" s="7" t="str">
        <f t="shared" ca="1" si="6"/>
        <v/>
      </c>
      <c r="AC92" s="7" t="str">
        <f t="shared" ca="1" si="6"/>
        <v/>
      </c>
    </row>
    <row r="93" spans="1:29" hidden="1" x14ac:dyDescent="0.25">
      <c r="A93">
        <v>2444</v>
      </c>
      <c r="B93" t="s">
        <v>24</v>
      </c>
      <c r="C93" t="s">
        <v>178</v>
      </c>
      <c r="D93" s="1">
        <v>26547</v>
      </c>
      <c r="E93" s="1">
        <v>35303</v>
      </c>
      <c r="H93" t="s">
        <v>127</v>
      </c>
      <c r="I93">
        <v>26000</v>
      </c>
      <c r="J93" t="s">
        <v>391</v>
      </c>
      <c r="K93" t="s">
        <v>128</v>
      </c>
      <c r="L93" t="s">
        <v>398</v>
      </c>
      <c r="M93" t="s">
        <v>339</v>
      </c>
      <c r="N93" t="s">
        <v>343</v>
      </c>
      <c r="O93">
        <v>4</v>
      </c>
      <c r="P93">
        <v>3</v>
      </c>
      <c r="R93" t="s">
        <v>334</v>
      </c>
      <c r="S93">
        <v>35</v>
      </c>
      <c r="T93" t="s">
        <v>374</v>
      </c>
      <c r="U93" t="s">
        <v>336</v>
      </c>
      <c r="W93">
        <v>1982.5</v>
      </c>
      <c r="X93">
        <v>9</v>
      </c>
      <c r="Y93">
        <v>208</v>
      </c>
      <c r="Z93" s="4">
        <f t="shared" ca="1" si="5"/>
        <v>40</v>
      </c>
      <c r="AA93" s="7" t="str">
        <f t="shared" ca="1" si="6"/>
        <v/>
      </c>
      <c r="AB93" s="7" t="str">
        <f t="shared" ca="1" si="6"/>
        <v/>
      </c>
      <c r="AC93" s="7" t="str">
        <f t="shared" ca="1" si="6"/>
        <v/>
      </c>
    </row>
    <row r="94" spans="1:29" hidden="1" x14ac:dyDescent="0.25">
      <c r="A94">
        <v>2446</v>
      </c>
      <c r="B94" t="s">
        <v>179</v>
      </c>
      <c r="C94" t="s">
        <v>180</v>
      </c>
      <c r="D94" s="1">
        <v>34706</v>
      </c>
      <c r="E94" s="1">
        <v>40909</v>
      </c>
      <c r="H94" t="s">
        <v>34</v>
      </c>
      <c r="I94">
        <v>13200</v>
      </c>
      <c r="J94" t="s">
        <v>353</v>
      </c>
      <c r="K94" t="s">
        <v>35</v>
      </c>
      <c r="M94" t="s">
        <v>339</v>
      </c>
      <c r="N94" t="s">
        <v>343</v>
      </c>
      <c r="O94">
        <v>1</v>
      </c>
      <c r="P94">
        <v>3</v>
      </c>
      <c r="R94" t="s">
        <v>399</v>
      </c>
      <c r="S94">
        <v>35</v>
      </c>
      <c r="T94" t="s">
        <v>400</v>
      </c>
      <c r="U94" t="s">
        <v>401</v>
      </c>
      <c r="V94" s="1">
        <v>41122</v>
      </c>
      <c r="W94">
        <v>804.18</v>
      </c>
      <c r="Z94" s="4">
        <f t="shared" ca="1" si="5"/>
        <v>17</v>
      </c>
      <c r="AA94" s="7" t="str">
        <f t="shared" ca="1" si="6"/>
        <v/>
      </c>
      <c r="AB94" s="7" t="str">
        <f t="shared" ca="1" si="6"/>
        <v/>
      </c>
      <c r="AC94" s="7" t="str">
        <f t="shared" ca="1" si="6"/>
        <v/>
      </c>
    </row>
    <row r="95" spans="1:29" hidden="1" x14ac:dyDescent="0.25">
      <c r="A95">
        <v>2449</v>
      </c>
      <c r="B95" t="s">
        <v>181</v>
      </c>
      <c r="C95" t="s">
        <v>182</v>
      </c>
      <c r="D95" s="1">
        <v>25906</v>
      </c>
      <c r="E95" s="1">
        <v>38316</v>
      </c>
      <c r="H95" t="s">
        <v>127</v>
      </c>
      <c r="I95">
        <v>26000</v>
      </c>
      <c r="J95" t="s">
        <v>391</v>
      </c>
      <c r="K95" t="s">
        <v>128</v>
      </c>
      <c r="L95" t="s">
        <v>389</v>
      </c>
      <c r="M95" t="s">
        <v>339</v>
      </c>
      <c r="N95" t="s">
        <v>343</v>
      </c>
      <c r="O95">
        <v>5</v>
      </c>
      <c r="P95">
        <v>5</v>
      </c>
      <c r="R95" t="s">
        <v>334</v>
      </c>
      <c r="S95">
        <v>35</v>
      </c>
      <c r="T95" t="s">
        <v>368</v>
      </c>
      <c r="U95" t="s">
        <v>372</v>
      </c>
      <c r="W95">
        <v>4907.5</v>
      </c>
      <c r="X95">
        <v>10</v>
      </c>
      <c r="Z95" s="4">
        <f t="shared" ca="1" si="5"/>
        <v>42</v>
      </c>
      <c r="AA95" s="7" t="str">
        <f t="shared" ca="1" si="6"/>
        <v/>
      </c>
      <c r="AB95" s="7" t="str">
        <f t="shared" ca="1" si="6"/>
        <v/>
      </c>
      <c r="AC95" s="7" t="str">
        <f t="shared" ca="1" si="6"/>
        <v/>
      </c>
    </row>
    <row r="96" spans="1:29" hidden="1" x14ac:dyDescent="0.25">
      <c r="A96">
        <v>2452</v>
      </c>
      <c r="B96" t="s">
        <v>183</v>
      </c>
      <c r="C96" t="s">
        <v>184</v>
      </c>
      <c r="D96" s="1">
        <v>27800</v>
      </c>
      <c r="E96" s="1">
        <v>36191</v>
      </c>
      <c r="H96" t="s">
        <v>38</v>
      </c>
      <c r="I96">
        <v>41000</v>
      </c>
      <c r="J96" t="s">
        <v>356</v>
      </c>
      <c r="K96" t="s">
        <v>39</v>
      </c>
      <c r="L96" t="s">
        <v>342</v>
      </c>
      <c r="M96" t="s">
        <v>339</v>
      </c>
      <c r="N96" t="s">
        <v>343</v>
      </c>
      <c r="O96">
        <v>0</v>
      </c>
      <c r="P96">
        <v>3</v>
      </c>
      <c r="R96" t="s">
        <v>334</v>
      </c>
      <c r="S96">
        <v>40</v>
      </c>
      <c r="T96" t="s">
        <v>366</v>
      </c>
      <c r="U96" t="s">
        <v>336</v>
      </c>
      <c r="W96">
        <v>2076.5</v>
      </c>
      <c r="X96">
        <v>10</v>
      </c>
      <c r="Z96" s="4">
        <f t="shared" ca="1" si="5"/>
        <v>36</v>
      </c>
      <c r="AA96" s="7" t="str">
        <f t="shared" ca="1" si="6"/>
        <v/>
      </c>
      <c r="AB96" s="7" t="str">
        <f t="shared" ca="1" si="6"/>
        <v/>
      </c>
      <c r="AC96" s="7" t="str">
        <f t="shared" ca="1" si="6"/>
        <v/>
      </c>
    </row>
    <row r="97" spans="1:29" hidden="1" x14ac:dyDescent="0.25">
      <c r="A97">
        <v>2461</v>
      </c>
      <c r="B97" t="s">
        <v>185</v>
      </c>
      <c r="C97" t="s">
        <v>186</v>
      </c>
      <c r="D97" s="1">
        <v>26273</v>
      </c>
      <c r="E97" s="1">
        <v>40878</v>
      </c>
      <c r="H97" t="s">
        <v>30</v>
      </c>
      <c r="I97">
        <v>48000</v>
      </c>
      <c r="J97" t="s">
        <v>349</v>
      </c>
      <c r="K97" t="s">
        <v>74</v>
      </c>
      <c r="L97" t="s">
        <v>373</v>
      </c>
      <c r="M97" t="s">
        <v>339</v>
      </c>
      <c r="N97" t="s">
        <v>343</v>
      </c>
      <c r="O97">
        <v>4</v>
      </c>
      <c r="P97">
        <v>4</v>
      </c>
      <c r="R97" t="s">
        <v>334</v>
      </c>
      <c r="S97">
        <v>35</v>
      </c>
      <c r="T97" t="s">
        <v>365</v>
      </c>
      <c r="U97" t="s">
        <v>336</v>
      </c>
      <c r="W97">
        <v>1906.5</v>
      </c>
      <c r="X97">
        <v>10</v>
      </c>
      <c r="Y97">
        <v>66</v>
      </c>
      <c r="Z97" s="4">
        <f t="shared" ca="1" si="5"/>
        <v>41</v>
      </c>
      <c r="AA97" s="7" t="str">
        <f t="shared" ca="1" si="6"/>
        <v/>
      </c>
      <c r="AB97" s="7" t="str">
        <f t="shared" ca="1" si="6"/>
        <v/>
      </c>
      <c r="AC97" s="7" t="str">
        <f t="shared" ca="1" si="6"/>
        <v/>
      </c>
    </row>
    <row r="98" spans="1:29" hidden="1" x14ac:dyDescent="0.25">
      <c r="A98">
        <v>2462</v>
      </c>
      <c r="B98" t="s">
        <v>187</v>
      </c>
      <c r="C98" t="s">
        <v>188</v>
      </c>
      <c r="D98" s="1">
        <v>27887</v>
      </c>
      <c r="E98" s="1">
        <v>39202</v>
      </c>
      <c r="H98" t="s">
        <v>38</v>
      </c>
      <c r="I98">
        <v>41000</v>
      </c>
      <c r="J98" t="s">
        <v>356</v>
      </c>
      <c r="K98" t="s">
        <v>39</v>
      </c>
      <c r="L98" t="s">
        <v>342</v>
      </c>
      <c r="M98" t="s">
        <v>332</v>
      </c>
      <c r="N98" t="s">
        <v>343</v>
      </c>
      <c r="O98">
        <v>3</v>
      </c>
      <c r="P98">
        <v>3</v>
      </c>
      <c r="R98" t="s">
        <v>334</v>
      </c>
      <c r="S98">
        <v>35</v>
      </c>
      <c r="T98" t="s">
        <v>365</v>
      </c>
      <c r="U98" t="s">
        <v>336</v>
      </c>
      <c r="W98">
        <v>1906.5</v>
      </c>
      <c r="X98">
        <v>10</v>
      </c>
      <c r="Y98">
        <v>199</v>
      </c>
      <c r="Z98" s="4">
        <f t="shared" ca="1" si="5"/>
        <v>36</v>
      </c>
      <c r="AA98" s="7" t="str">
        <f t="shared" ca="1" si="6"/>
        <v/>
      </c>
      <c r="AB98" s="7" t="str">
        <f t="shared" ca="1" si="6"/>
        <v/>
      </c>
      <c r="AC98" s="7" t="str">
        <f t="shared" ca="1" si="6"/>
        <v/>
      </c>
    </row>
    <row r="99" spans="1:29" hidden="1" x14ac:dyDescent="0.25">
      <c r="A99">
        <v>2477</v>
      </c>
      <c r="B99" t="s">
        <v>189</v>
      </c>
      <c r="C99" t="s">
        <v>190</v>
      </c>
      <c r="D99" s="1">
        <v>29531</v>
      </c>
      <c r="E99" s="1">
        <v>37557</v>
      </c>
      <c r="H99" t="s">
        <v>127</v>
      </c>
      <c r="I99">
        <v>26000</v>
      </c>
      <c r="J99" t="s">
        <v>391</v>
      </c>
      <c r="K99" t="s">
        <v>128</v>
      </c>
      <c r="L99" t="s">
        <v>389</v>
      </c>
      <c r="M99" t="s">
        <v>339</v>
      </c>
      <c r="N99" t="s">
        <v>343</v>
      </c>
      <c r="O99">
        <v>4</v>
      </c>
      <c r="P99">
        <v>3</v>
      </c>
      <c r="R99" t="s">
        <v>334</v>
      </c>
      <c r="S99">
        <v>35</v>
      </c>
      <c r="T99" t="s">
        <v>340</v>
      </c>
      <c r="U99" t="s">
        <v>336</v>
      </c>
      <c r="W99">
        <v>2023.5</v>
      </c>
      <c r="X99">
        <v>12</v>
      </c>
      <c r="Y99">
        <v>189</v>
      </c>
      <c r="Z99" s="4">
        <f t="shared" ca="1" si="5"/>
        <v>32</v>
      </c>
      <c r="AA99" s="7" t="str">
        <f t="shared" ca="1" si="6"/>
        <v/>
      </c>
      <c r="AB99" s="7" t="str">
        <f t="shared" ca="1" si="6"/>
        <v/>
      </c>
      <c r="AC99" s="7" t="str">
        <f t="shared" ca="1" si="6"/>
        <v/>
      </c>
    </row>
    <row r="100" spans="1:29" hidden="1" x14ac:dyDescent="0.25">
      <c r="A100">
        <v>2492</v>
      </c>
      <c r="B100" t="s">
        <v>42</v>
      </c>
      <c r="C100" t="s">
        <v>190</v>
      </c>
      <c r="D100" s="1">
        <v>24222</v>
      </c>
      <c r="E100" s="1">
        <v>39552</v>
      </c>
      <c r="H100" t="s">
        <v>38</v>
      </c>
      <c r="I100">
        <v>41000</v>
      </c>
      <c r="J100" t="s">
        <v>356</v>
      </c>
      <c r="K100" t="s">
        <v>39</v>
      </c>
      <c r="L100" t="s">
        <v>342</v>
      </c>
      <c r="M100" t="s">
        <v>339</v>
      </c>
      <c r="N100" t="s">
        <v>343</v>
      </c>
      <c r="O100">
        <v>3</v>
      </c>
      <c r="P100">
        <v>4</v>
      </c>
      <c r="R100" t="s">
        <v>334</v>
      </c>
      <c r="S100">
        <v>35</v>
      </c>
      <c r="T100" t="s">
        <v>371</v>
      </c>
      <c r="U100" t="s">
        <v>372</v>
      </c>
      <c r="W100">
        <v>4064</v>
      </c>
      <c r="X100">
        <v>10</v>
      </c>
      <c r="Z100" s="4">
        <f t="shared" ref="Z100:Z131" ca="1" si="7">AktJahr-YEAR(D100)</f>
        <v>46</v>
      </c>
      <c r="AA100" s="7" t="str">
        <f t="shared" ca="1" si="6"/>
        <v/>
      </c>
      <c r="AB100" s="7" t="str">
        <f t="shared" ca="1" si="6"/>
        <v/>
      </c>
      <c r="AC100" s="7" t="str">
        <f t="shared" ca="1" si="6"/>
        <v/>
      </c>
    </row>
    <row r="101" spans="1:29" hidden="1" x14ac:dyDescent="0.25">
      <c r="A101">
        <v>2506</v>
      </c>
      <c r="B101" t="s">
        <v>32</v>
      </c>
      <c r="C101" t="s">
        <v>191</v>
      </c>
      <c r="D101" s="1">
        <v>28427</v>
      </c>
      <c r="E101" s="1">
        <v>35727</v>
      </c>
      <c r="H101" t="s">
        <v>38</v>
      </c>
      <c r="I101">
        <v>41000</v>
      </c>
      <c r="J101" t="s">
        <v>356</v>
      </c>
      <c r="K101" t="s">
        <v>39</v>
      </c>
      <c r="L101" t="s">
        <v>364</v>
      </c>
      <c r="M101" t="s">
        <v>339</v>
      </c>
      <c r="N101" t="s">
        <v>343</v>
      </c>
      <c r="O101">
        <v>4</v>
      </c>
      <c r="P101">
        <v>3</v>
      </c>
      <c r="R101" t="s">
        <v>334</v>
      </c>
      <c r="S101">
        <v>35</v>
      </c>
      <c r="T101" t="s">
        <v>362</v>
      </c>
      <c r="U101" t="s">
        <v>336</v>
      </c>
      <c r="W101">
        <v>3000</v>
      </c>
      <c r="X101">
        <v>8</v>
      </c>
      <c r="Z101" s="4">
        <f t="shared" ca="1" si="7"/>
        <v>35</v>
      </c>
      <c r="AA101" s="7" t="str">
        <f t="shared" ref="AA101:AC132" ca="1" si="8">IF(AA$3-YEAR($D101)=65,AA$3-YEAR($D101),"")</f>
        <v/>
      </c>
      <c r="AB101" s="7" t="str">
        <f t="shared" ca="1" si="8"/>
        <v/>
      </c>
      <c r="AC101" s="7" t="str">
        <f t="shared" ca="1" si="8"/>
        <v/>
      </c>
    </row>
    <row r="102" spans="1:29" hidden="1" x14ac:dyDescent="0.25">
      <c r="A102">
        <v>2522</v>
      </c>
      <c r="B102" t="s">
        <v>192</v>
      </c>
      <c r="C102" t="s">
        <v>193</v>
      </c>
      <c r="D102" s="1">
        <v>24494</v>
      </c>
      <c r="E102" s="1">
        <v>34714</v>
      </c>
      <c r="F102" s="1">
        <v>41234</v>
      </c>
      <c r="H102" t="s">
        <v>127</v>
      </c>
      <c r="I102">
        <v>26000</v>
      </c>
      <c r="J102" t="s">
        <v>391</v>
      </c>
      <c r="K102" t="s">
        <v>128</v>
      </c>
      <c r="L102" t="s">
        <v>402</v>
      </c>
      <c r="M102" t="s">
        <v>332</v>
      </c>
      <c r="N102" t="s">
        <v>333</v>
      </c>
      <c r="O102">
        <v>0</v>
      </c>
      <c r="P102">
        <v>1</v>
      </c>
      <c r="R102" t="s">
        <v>334</v>
      </c>
      <c r="S102">
        <v>35</v>
      </c>
      <c r="T102" t="s">
        <v>362</v>
      </c>
      <c r="U102" t="s">
        <v>336</v>
      </c>
      <c r="W102">
        <v>3000</v>
      </c>
      <c r="X102">
        <v>8</v>
      </c>
      <c r="Z102" s="4">
        <f t="shared" ca="1" si="7"/>
        <v>45</v>
      </c>
      <c r="AA102" s="7" t="str">
        <f t="shared" ca="1" si="8"/>
        <v/>
      </c>
      <c r="AB102" s="7" t="str">
        <f t="shared" ca="1" si="8"/>
        <v/>
      </c>
      <c r="AC102" s="7" t="str">
        <f t="shared" ca="1" si="8"/>
        <v/>
      </c>
    </row>
    <row r="103" spans="1:29" hidden="1" x14ac:dyDescent="0.25">
      <c r="A103">
        <v>2528</v>
      </c>
      <c r="B103" t="s">
        <v>40</v>
      </c>
      <c r="C103" t="s">
        <v>194</v>
      </c>
      <c r="D103" s="1">
        <v>27272</v>
      </c>
      <c r="E103" s="1">
        <v>37127</v>
      </c>
      <c r="H103" t="s">
        <v>38</v>
      </c>
      <c r="I103">
        <v>41000</v>
      </c>
      <c r="J103" t="s">
        <v>356</v>
      </c>
      <c r="K103" t="s">
        <v>39</v>
      </c>
      <c r="L103" t="s">
        <v>390</v>
      </c>
      <c r="M103" t="s">
        <v>339</v>
      </c>
      <c r="N103" t="s">
        <v>343</v>
      </c>
      <c r="O103">
        <v>3</v>
      </c>
      <c r="P103">
        <v>4</v>
      </c>
      <c r="R103" t="s">
        <v>334</v>
      </c>
      <c r="S103">
        <v>40</v>
      </c>
      <c r="T103" t="s">
        <v>381</v>
      </c>
      <c r="U103" t="s">
        <v>336</v>
      </c>
      <c r="W103">
        <v>1929.5</v>
      </c>
      <c r="X103">
        <v>8</v>
      </c>
      <c r="Z103" s="4">
        <f t="shared" ca="1" si="7"/>
        <v>38</v>
      </c>
      <c r="AA103" s="7" t="str">
        <f t="shared" ca="1" si="8"/>
        <v/>
      </c>
      <c r="AB103" s="7" t="str">
        <f t="shared" ca="1" si="8"/>
        <v/>
      </c>
      <c r="AC103" s="7" t="str">
        <f t="shared" ca="1" si="8"/>
        <v/>
      </c>
    </row>
    <row r="104" spans="1:29" hidden="1" x14ac:dyDescent="0.25">
      <c r="A104">
        <v>2531</v>
      </c>
      <c r="B104" t="s">
        <v>12</v>
      </c>
      <c r="C104" t="s">
        <v>195</v>
      </c>
      <c r="D104" s="1">
        <v>22703</v>
      </c>
      <c r="E104" s="1">
        <v>34018</v>
      </c>
      <c r="H104" t="s">
        <v>34</v>
      </c>
      <c r="I104">
        <v>13200</v>
      </c>
      <c r="J104" t="s">
        <v>353</v>
      </c>
      <c r="K104" t="s">
        <v>35</v>
      </c>
      <c r="L104" t="s">
        <v>375</v>
      </c>
      <c r="M104" t="s">
        <v>339</v>
      </c>
      <c r="N104" t="s">
        <v>343</v>
      </c>
      <c r="O104">
        <v>1</v>
      </c>
      <c r="P104">
        <v>3</v>
      </c>
      <c r="R104" t="s">
        <v>334</v>
      </c>
      <c r="S104">
        <v>35</v>
      </c>
      <c r="T104" t="s">
        <v>340</v>
      </c>
      <c r="U104" t="s">
        <v>336</v>
      </c>
      <c r="W104">
        <v>2023.5</v>
      </c>
      <c r="X104">
        <v>11</v>
      </c>
      <c r="Y104">
        <v>170</v>
      </c>
      <c r="Z104" s="4">
        <f t="shared" ca="1" si="7"/>
        <v>50</v>
      </c>
      <c r="AA104" s="7" t="str">
        <f t="shared" ca="1" si="8"/>
        <v/>
      </c>
      <c r="AB104" s="7" t="str">
        <f t="shared" ca="1" si="8"/>
        <v/>
      </c>
      <c r="AC104" s="7" t="str">
        <f t="shared" ca="1" si="8"/>
        <v/>
      </c>
    </row>
    <row r="105" spans="1:29" hidden="1" x14ac:dyDescent="0.25">
      <c r="A105">
        <v>2532</v>
      </c>
      <c r="B105" t="s">
        <v>196</v>
      </c>
      <c r="C105" t="s">
        <v>197</v>
      </c>
      <c r="D105" s="1">
        <v>28574</v>
      </c>
      <c r="E105" s="1">
        <v>39524</v>
      </c>
      <c r="H105" t="s">
        <v>127</v>
      </c>
      <c r="I105">
        <v>26000</v>
      </c>
      <c r="J105" t="s">
        <v>391</v>
      </c>
      <c r="K105" t="s">
        <v>128</v>
      </c>
      <c r="L105" t="s">
        <v>398</v>
      </c>
      <c r="M105" t="s">
        <v>332</v>
      </c>
      <c r="N105" t="s">
        <v>343</v>
      </c>
      <c r="O105">
        <v>4</v>
      </c>
      <c r="P105">
        <v>4</v>
      </c>
      <c r="R105" t="s">
        <v>334</v>
      </c>
      <c r="S105">
        <v>35</v>
      </c>
      <c r="T105" t="s">
        <v>383</v>
      </c>
      <c r="U105" t="s">
        <v>336</v>
      </c>
      <c r="W105">
        <v>2676</v>
      </c>
      <c r="X105">
        <v>8</v>
      </c>
      <c r="Z105" s="4">
        <f t="shared" ca="1" si="7"/>
        <v>34</v>
      </c>
      <c r="AA105" s="7" t="str">
        <f t="shared" ca="1" si="8"/>
        <v/>
      </c>
      <c r="AB105" s="7" t="str">
        <f t="shared" ca="1" si="8"/>
        <v/>
      </c>
      <c r="AC105" s="7" t="str">
        <f t="shared" ca="1" si="8"/>
        <v/>
      </c>
    </row>
    <row r="106" spans="1:29" hidden="1" x14ac:dyDescent="0.25">
      <c r="A106">
        <v>2535</v>
      </c>
      <c r="B106" t="s">
        <v>198</v>
      </c>
      <c r="C106" t="s">
        <v>199</v>
      </c>
      <c r="D106" s="1">
        <v>24554</v>
      </c>
      <c r="E106" s="1">
        <v>36964</v>
      </c>
      <c r="H106" t="s">
        <v>38</v>
      </c>
      <c r="I106">
        <v>41000</v>
      </c>
      <c r="J106" t="s">
        <v>356</v>
      </c>
      <c r="K106" t="s">
        <v>39</v>
      </c>
      <c r="L106" t="s">
        <v>380</v>
      </c>
      <c r="M106" t="s">
        <v>339</v>
      </c>
      <c r="N106" t="s">
        <v>343</v>
      </c>
      <c r="O106">
        <v>4</v>
      </c>
      <c r="P106">
        <v>5</v>
      </c>
      <c r="R106" t="s">
        <v>334</v>
      </c>
      <c r="S106">
        <v>35</v>
      </c>
      <c r="T106" t="s">
        <v>365</v>
      </c>
      <c r="U106" t="s">
        <v>336</v>
      </c>
      <c r="W106">
        <v>1906.5</v>
      </c>
      <c r="X106">
        <v>10</v>
      </c>
      <c r="Y106">
        <v>164</v>
      </c>
      <c r="Z106" s="4">
        <f t="shared" ca="1" si="7"/>
        <v>45</v>
      </c>
      <c r="AA106" s="7" t="str">
        <f t="shared" ca="1" si="8"/>
        <v/>
      </c>
      <c r="AB106" s="7" t="str">
        <f t="shared" ca="1" si="8"/>
        <v/>
      </c>
      <c r="AC106" s="7" t="str">
        <f t="shared" ca="1" si="8"/>
        <v/>
      </c>
    </row>
    <row r="107" spans="1:29" hidden="1" x14ac:dyDescent="0.25">
      <c r="A107">
        <v>2539</v>
      </c>
      <c r="B107" t="s">
        <v>32</v>
      </c>
      <c r="C107" t="s">
        <v>200</v>
      </c>
      <c r="D107" s="1">
        <v>23634</v>
      </c>
      <c r="E107" s="1">
        <v>37139</v>
      </c>
      <c r="H107" t="s">
        <v>127</v>
      </c>
      <c r="I107">
        <v>26000</v>
      </c>
      <c r="J107" t="s">
        <v>391</v>
      </c>
      <c r="K107" t="s">
        <v>128</v>
      </c>
      <c r="L107" t="s">
        <v>403</v>
      </c>
      <c r="M107" t="s">
        <v>339</v>
      </c>
      <c r="N107" t="s">
        <v>343</v>
      </c>
      <c r="O107">
        <v>0</v>
      </c>
      <c r="P107">
        <v>4</v>
      </c>
      <c r="R107" t="s">
        <v>334</v>
      </c>
      <c r="S107">
        <v>35</v>
      </c>
      <c r="T107" t="s">
        <v>368</v>
      </c>
      <c r="U107" t="s">
        <v>372</v>
      </c>
      <c r="W107">
        <v>4907.5</v>
      </c>
      <c r="X107">
        <v>8</v>
      </c>
      <c r="Y107">
        <v>86</v>
      </c>
      <c r="Z107" s="4">
        <f t="shared" ca="1" si="7"/>
        <v>48</v>
      </c>
      <c r="AA107" s="7" t="str">
        <f t="shared" ca="1" si="8"/>
        <v/>
      </c>
      <c r="AB107" s="7" t="str">
        <f t="shared" ca="1" si="8"/>
        <v/>
      </c>
      <c r="AC107" s="7" t="str">
        <f t="shared" ca="1" si="8"/>
        <v/>
      </c>
    </row>
    <row r="108" spans="1:29" hidden="1" x14ac:dyDescent="0.25">
      <c r="A108">
        <v>2541</v>
      </c>
      <c r="B108" t="s">
        <v>32</v>
      </c>
      <c r="C108" t="s">
        <v>201</v>
      </c>
      <c r="D108" s="1">
        <v>28746</v>
      </c>
      <c r="E108" s="1">
        <v>36046</v>
      </c>
      <c r="H108" t="s">
        <v>127</v>
      </c>
      <c r="I108">
        <v>26000</v>
      </c>
      <c r="J108" t="s">
        <v>391</v>
      </c>
      <c r="K108" t="s">
        <v>128</v>
      </c>
      <c r="L108" t="s">
        <v>389</v>
      </c>
      <c r="M108" t="s">
        <v>339</v>
      </c>
      <c r="N108" t="s">
        <v>343</v>
      </c>
      <c r="O108">
        <v>2</v>
      </c>
      <c r="P108">
        <v>3</v>
      </c>
      <c r="R108" t="s">
        <v>334</v>
      </c>
      <c r="S108">
        <v>35</v>
      </c>
      <c r="T108" t="s">
        <v>357</v>
      </c>
      <c r="U108" t="s">
        <v>336</v>
      </c>
      <c r="W108">
        <v>2252.5</v>
      </c>
      <c r="X108">
        <v>11</v>
      </c>
      <c r="Z108" s="4">
        <f t="shared" ca="1" si="7"/>
        <v>34</v>
      </c>
      <c r="AA108" s="7" t="str">
        <f t="shared" ca="1" si="8"/>
        <v/>
      </c>
      <c r="AB108" s="7" t="str">
        <f t="shared" ca="1" si="8"/>
        <v/>
      </c>
      <c r="AC108" s="7" t="str">
        <f t="shared" ca="1" si="8"/>
        <v/>
      </c>
    </row>
    <row r="109" spans="1:29" hidden="1" x14ac:dyDescent="0.25">
      <c r="A109">
        <v>2545</v>
      </c>
      <c r="B109" t="s">
        <v>63</v>
      </c>
      <c r="C109" t="s">
        <v>202</v>
      </c>
      <c r="D109" s="1">
        <v>27881</v>
      </c>
      <c r="E109" s="1">
        <v>35911</v>
      </c>
      <c r="H109" t="s">
        <v>127</v>
      </c>
      <c r="I109">
        <v>26000</v>
      </c>
      <c r="J109" t="s">
        <v>391</v>
      </c>
      <c r="K109" t="s">
        <v>128</v>
      </c>
      <c r="L109" t="s">
        <v>403</v>
      </c>
      <c r="M109" t="s">
        <v>339</v>
      </c>
      <c r="N109" t="s">
        <v>343</v>
      </c>
      <c r="O109">
        <v>1</v>
      </c>
      <c r="P109">
        <v>5</v>
      </c>
      <c r="R109" t="s">
        <v>334</v>
      </c>
      <c r="S109">
        <v>35</v>
      </c>
      <c r="T109" t="s">
        <v>365</v>
      </c>
      <c r="U109" t="s">
        <v>336</v>
      </c>
      <c r="W109">
        <v>1906.5</v>
      </c>
      <c r="X109">
        <v>8</v>
      </c>
      <c r="Y109">
        <v>244</v>
      </c>
      <c r="Z109" s="4">
        <f t="shared" ca="1" si="7"/>
        <v>36</v>
      </c>
      <c r="AA109" s="7" t="str">
        <f t="shared" ca="1" si="8"/>
        <v/>
      </c>
      <c r="AB109" s="7" t="str">
        <f t="shared" ca="1" si="8"/>
        <v/>
      </c>
      <c r="AC109" s="7" t="str">
        <f t="shared" ca="1" si="8"/>
        <v/>
      </c>
    </row>
    <row r="110" spans="1:29" hidden="1" x14ac:dyDescent="0.25">
      <c r="A110">
        <v>2550</v>
      </c>
      <c r="B110" t="s">
        <v>203</v>
      </c>
      <c r="C110" t="s">
        <v>204</v>
      </c>
      <c r="D110" s="1">
        <v>28952</v>
      </c>
      <c r="E110" s="1">
        <v>41001</v>
      </c>
      <c r="H110" t="s">
        <v>38</v>
      </c>
      <c r="I110">
        <v>41000</v>
      </c>
      <c r="J110" t="s">
        <v>356</v>
      </c>
      <c r="K110" t="s">
        <v>39</v>
      </c>
      <c r="L110" t="s">
        <v>342</v>
      </c>
      <c r="M110" t="s">
        <v>339</v>
      </c>
      <c r="N110" t="s">
        <v>343</v>
      </c>
      <c r="O110">
        <v>5</v>
      </c>
      <c r="P110">
        <v>5</v>
      </c>
      <c r="R110" t="s">
        <v>334</v>
      </c>
      <c r="S110">
        <v>35</v>
      </c>
      <c r="T110" t="s">
        <v>365</v>
      </c>
      <c r="U110" t="s">
        <v>336</v>
      </c>
      <c r="W110">
        <v>1906.5</v>
      </c>
      <c r="X110">
        <v>10</v>
      </c>
      <c r="Y110">
        <v>101</v>
      </c>
      <c r="Z110" s="4">
        <f t="shared" ca="1" si="7"/>
        <v>33</v>
      </c>
      <c r="AA110" s="7" t="str">
        <f t="shared" ca="1" si="8"/>
        <v/>
      </c>
      <c r="AB110" s="7" t="str">
        <f t="shared" ca="1" si="8"/>
        <v/>
      </c>
      <c r="AC110" s="7" t="str">
        <f t="shared" ca="1" si="8"/>
        <v/>
      </c>
    </row>
    <row r="111" spans="1:29" hidden="1" x14ac:dyDescent="0.25">
      <c r="A111">
        <v>2551</v>
      </c>
      <c r="B111" t="s">
        <v>205</v>
      </c>
      <c r="C111" t="s">
        <v>206</v>
      </c>
      <c r="D111" s="1">
        <v>24777</v>
      </c>
      <c r="E111" s="1">
        <v>34999</v>
      </c>
      <c r="H111" t="s">
        <v>26</v>
      </c>
      <c r="I111">
        <v>22020</v>
      </c>
      <c r="J111" t="s">
        <v>346</v>
      </c>
      <c r="K111" t="s">
        <v>27</v>
      </c>
      <c r="L111" t="s">
        <v>345</v>
      </c>
      <c r="M111" t="s">
        <v>339</v>
      </c>
      <c r="N111" t="s">
        <v>343</v>
      </c>
      <c r="O111">
        <v>3</v>
      </c>
      <c r="P111">
        <v>4</v>
      </c>
      <c r="R111" t="s">
        <v>334</v>
      </c>
      <c r="S111">
        <v>35</v>
      </c>
      <c r="T111" t="s">
        <v>340</v>
      </c>
      <c r="U111" t="s">
        <v>336</v>
      </c>
      <c r="W111">
        <v>2023.5</v>
      </c>
      <c r="X111">
        <v>9</v>
      </c>
      <c r="Z111" s="4">
        <f t="shared" ca="1" si="7"/>
        <v>45</v>
      </c>
      <c r="AA111" s="7" t="str">
        <f t="shared" ca="1" si="8"/>
        <v/>
      </c>
      <c r="AB111" s="7" t="str">
        <f t="shared" ca="1" si="8"/>
        <v/>
      </c>
      <c r="AC111" s="7" t="str">
        <f t="shared" ca="1" si="8"/>
        <v/>
      </c>
    </row>
    <row r="112" spans="1:29" hidden="1" x14ac:dyDescent="0.25">
      <c r="A112">
        <v>2560</v>
      </c>
      <c r="B112" t="s">
        <v>207</v>
      </c>
      <c r="C112" t="s">
        <v>208</v>
      </c>
      <c r="D112" s="1">
        <v>34471</v>
      </c>
      <c r="E112" s="1">
        <v>40892</v>
      </c>
      <c r="F112" s="1">
        <v>41338</v>
      </c>
      <c r="H112" t="s">
        <v>34</v>
      </c>
      <c r="I112">
        <v>13200</v>
      </c>
      <c r="J112" t="s">
        <v>353</v>
      </c>
      <c r="K112" t="s">
        <v>35</v>
      </c>
      <c r="M112" t="s">
        <v>332</v>
      </c>
      <c r="N112" t="s">
        <v>343</v>
      </c>
      <c r="O112">
        <v>1</v>
      </c>
      <c r="P112">
        <v>5</v>
      </c>
      <c r="R112" t="s">
        <v>399</v>
      </c>
      <c r="S112">
        <v>35</v>
      </c>
      <c r="T112" t="s">
        <v>400</v>
      </c>
      <c r="U112" t="s">
        <v>404</v>
      </c>
      <c r="V112" s="1">
        <v>40756</v>
      </c>
      <c r="W112">
        <v>860.84</v>
      </c>
      <c r="Z112" s="4">
        <f t="shared" ca="1" si="7"/>
        <v>18</v>
      </c>
      <c r="AA112" s="7" t="str">
        <f t="shared" ca="1" si="8"/>
        <v/>
      </c>
      <c r="AB112" s="7" t="str">
        <f t="shared" ca="1" si="8"/>
        <v/>
      </c>
      <c r="AC112" s="7" t="str">
        <f t="shared" ca="1" si="8"/>
        <v/>
      </c>
    </row>
    <row r="113" spans="1:29" hidden="1" x14ac:dyDescent="0.25">
      <c r="A113">
        <v>2564</v>
      </c>
      <c r="B113" t="s">
        <v>12</v>
      </c>
      <c r="C113" t="s">
        <v>209</v>
      </c>
      <c r="D113" s="1">
        <v>27907</v>
      </c>
      <c r="E113" s="1">
        <v>39952</v>
      </c>
      <c r="H113" t="s">
        <v>127</v>
      </c>
      <c r="I113">
        <v>26000</v>
      </c>
      <c r="J113" t="s">
        <v>391</v>
      </c>
      <c r="K113" t="s">
        <v>128</v>
      </c>
      <c r="L113" t="s">
        <v>389</v>
      </c>
      <c r="M113" t="s">
        <v>339</v>
      </c>
      <c r="N113" t="s">
        <v>343</v>
      </c>
      <c r="O113">
        <v>0</v>
      </c>
      <c r="P113">
        <v>5</v>
      </c>
      <c r="R113" t="s">
        <v>334</v>
      </c>
      <c r="S113">
        <v>35</v>
      </c>
      <c r="T113" t="s">
        <v>335</v>
      </c>
      <c r="U113" t="s">
        <v>336</v>
      </c>
      <c r="W113">
        <v>2435</v>
      </c>
      <c r="X113">
        <v>12</v>
      </c>
      <c r="Z113" s="4">
        <f t="shared" ca="1" si="7"/>
        <v>36</v>
      </c>
      <c r="AA113" s="7" t="str">
        <f t="shared" ca="1" si="8"/>
        <v/>
      </c>
      <c r="AB113" s="7" t="str">
        <f t="shared" ca="1" si="8"/>
        <v/>
      </c>
      <c r="AC113" s="7" t="str">
        <f t="shared" ca="1" si="8"/>
        <v/>
      </c>
    </row>
    <row r="114" spans="1:29" hidden="1" x14ac:dyDescent="0.25">
      <c r="A114">
        <v>2567</v>
      </c>
      <c r="B114" t="s">
        <v>112</v>
      </c>
      <c r="C114" t="s">
        <v>210</v>
      </c>
      <c r="D114" s="1">
        <v>28647</v>
      </c>
      <c r="E114" s="1">
        <v>37772</v>
      </c>
      <c r="H114" t="s">
        <v>127</v>
      </c>
      <c r="I114">
        <v>26000</v>
      </c>
      <c r="J114" t="s">
        <v>391</v>
      </c>
      <c r="K114" t="s">
        <v>128</v>
      </c>
      <c r="L114" t="s">
        <v>398</v>
      </c>
      <c r="M114" t="s">
        <v>339</v>
      </c>
      <c r="N114" t="s">
        <v>343</v>
      </c>
      <c r="O114">
        <v>4</v>
      </c>
      <c r="P114">
        <v>4</v>
      </c>
      <c r="R114" t="s">
        <v>334</v>
      </c>
      <c r="S114">
        <v>35</v>
      </c>
      <c r="T114" t="s">
        <v>374</v>
      </c>
      <c r="U114" t="s">
        <v>336</v>
      </c>
      <c r="W114">
        <v>1982.5</v>
      </c>
      <c r="X114">
        <v>11</v>
      </c>
      <c r="Z114" s="4">
        <f t="shared" ca="1" si="7"/>
        <v>34</v>
      </c>
      <c r="AA114" s="7" t="str">
        <f t="shared" ca="1" si="8"/>
        <v/>
      </c>
      <c r="AB114" s="7" t="str">
        <f t="shared" ca="1" si="8"/>
        <v/>
      </c>
      <c r="AC114" s="7" t="str">
        <f t="shared" ca="1" si="8"/>
        <v/>
      </c>
    </row>
    <row r="115" spans="1:29" hidden="1" x14ac:dyDescent="0.25">
      <c r="A115">
        <v>2570</v>
      </c>
      <c r="B115" t="s">
        <v>12</v>
      </c>
      <c r="C115" t="s">
        <v>210</v>
      </c>
      <c r="D115" s="1">
        <v>27571</v>
      </c>
      <c r="E115" s="1">
        <v>38521</v>
      </c>
      <c r="H115" t="s">
        <v>127</v>
      </c>
      <c r="I115">
        <v>26000</v>
      </c>
      <c r="J115" t="s">
        <v>391</v>
      </c>
      <c r="K115" t="s">
        <v>128</v>
      </c>
      <c r="L115" t="s">
        <v>389</v>
      </c>
      <c r="M115" t="s">
        <v>339</v>
      </c>
      <c r="N115" t="s">
        <v>343</v>
      </c>
      <c r="O115">
        <v>1</v>
      </c>
      <c r="P115">
        <v>5</v>
      </c>
      <c r="R115" t="s">
        <v>334</v>
      </c>
      <c r="S115">
        <v>35</v>
      </c>
      <c r="T115" t="s">
        <v>374</v>
      </c>
      <c r="U115" t="s">
        <v>336</v>
      </c>
      <c r="W115">
        <v>1982.5</v>
      </c>
      <c r="X115">
        <v>8</v>
      </c>
      <c r="Y115">
        <v>136</v>
      </c>
      <c r="Z115" s="4">
        <f t="shared" ca="1" si="7"/>
        <v>37</v>
      </c>
      <c r="AA115" s="7" t="str">
        <f t="shared" ca="1" si="8"/>
        <v/>
      </c>
      <c r="AB115" s="7" t="str">
        <f t="shared" ca="1" si="8"/>
        <v/>
      </c>
      <c r="AC115" s="7" t="str">
        <f t="shared" ca="1" si="8"/>
        <v/>
      </c>
    </row>
    <row r="116" spans="1:29" hidden="1" x14ac:dyDescent="0.25">
      <c r="A116">
        <v>2593</v>
      </c>
      <c r="B116" t="s">
        <v>32</v>
      </c>
      <c r="C116" t="s">
        <v>211</v>
      </c>
      <c r="D116" s="1">
        <v>23878</v>
      </c>
      <c r="E116" s="1">
        <v>39573</v>
      </c>
      <c r="H116" t="s">
        <v>30</v>
      </c>
      <c r="I116">
        <v>48000</v>
      </c>
      <c r="J116" t="s">
        <v>349</v>
      </c>
      <c r="K116" t="s">
        <v>74</v>
      </c>
      <c r="L116" t="s">
        <v>373</v>
      </c>
      <c r="M116" t="s">
        <v>339</v>
      </c>
      <c r="N116" t="s">
        <v>343</v>
      </c>
      <c r="O116">
        <v>3</v>
      </c>
      <c r="P116">
        <v>4</v>
      </c>
      <c r="R116" t="s">
        <v>334</v>
      </c>
      <c r="S116">
        <v>35</v>
      </c>
      <c r="T116" t="s">
        <v>384</v>
      </c>
      <c r="U116" t="s">
        <v>336</v>
      </c>
      <c r="W116">
        <v>2141.5</v>
      </c>
      <c r="X116">
        <v>11</v>
      </c>
      <c r="Z116" s="4">
        <f t="shared" ca="1" si="7"/>
        <v>47</v>
      </c>
      <c r="AA116" s="7" t="str">
        <f t="shared" ca="1" si="8"/>
        <v/>
      </c>
      <c r="AB116" s="7" t="str">
        <f t="shared" ca="1" si="8"/>
        <v/>
      </c>
      <c r="AC116" s="7" t="str">
        <f t="shared" ca="1" si="8"/>
        <v/>
      </c>
    </row>
    <row r="117" spans="1:29" hidden="1" x14ac:dyDescent="0.25">
      <c r="A117">
        <v>2596</v>
      </c>
      <c r="B117" t="s">
        <v>212</v>
      </c>
      <c r="C117" t="s">
        <v>213</v>
      </c>
      <c r="D117" s="1">
        <v>25725</v>
      </c>
      <c r="E117" s="1">
        <v>33025</v>
      </c>
      <c r="H117" t="s">
        <v>140</v>
      </c>
      <c r="I117">
        <v>46000</v>
      </c>
      <c r="J117" t="s">
        <v>393</v>
      </c>
      <c r="K117" t="s">
        <v>141</v>
      </c>
      <c r="L117" t="s">
        <v>405</v>
      </c>
      <c r="M117" t="s">
        <v>339</v>
      </c>
      <c r="N117" t="s">
        <v>343</v>
      </c>
      <c r="O117">
        <v>3</v>
      </c>
      <c r="P117">
        <v>3</v>
      </c>
      <c r="R117" t="s">
        <v>334</v>
      </c>
      <c r="S117">
        <v>35</v>
      </c>
      <c r="T117" t="s">
        <v>368</v>
      </c>
      <c r="U117" t="s">
        <v>372</v>
      </c>
      <c r="W117">
        <v>4907.5</v>
      </c>
      <c r="X117">
        <v>8</v>
      </c>
      <c r="Z117" s="4">
        <f t="shared" ca="1" si="7"/>
        <v>42</v>
      </c>
      <c r="AA117" s="7" t="str">
        <f t="shared" ca="1" si="8"/>
        <v/>
      </c>
      <c r="AB117" s="7" t="str">
        <f t="shared" ca="1" si="8"/>
        <v/>
      </c>
      <c r="AC117" s="7" t="str">
        <f t="shared" ca="1" si="8"/>
        <v/>
      </c>
    </row>
    <row r="118" spans="1:29" hidden="1" x14ac:dyDescent="0.25">
      <c r="A118">
        <v>2602</v>
      </c>
      <c r="B118" t="s">
        <v>55</v>
      </c>
      <c r="C118" t="s">
        <v>214</v>
      </c>
      <c r="D118" s="1">
        <v>27186</v>
      </c>
      <c r="E118" s="1">
        <v>37037</v>
      </c>
      <c r="H118" t="s">
        <v>34</v>
      </c>
      <c r="I118">
        <v>13200</v>
      </c>
      <c r="J118" t="s">
        <v>353</v>
      </c>
      <c r="K118" t="s">
        <v>35</v>
      </c>
      <c r="L118" t="s">
        <v>338</v>
      </c>
      <c r="M118" t="s">
        <v>332</v>
      </c>
      <c r="N118" t="s">
        <v>333</v>
      </c>
      <c r="O118">
        <v>0</v>
      </c>
      <c r="P118">
        <v>1</v>
      </c>
      <c r="R118" t="s">
        <v>334</v>
      </c>
      <c r="S118">
        <v>35</v>
      </c>
      <c r="T118" t="s">
        <v>351</v>
      </c>
      <c r="U118" t="s">
        <v>372</v>
      </c>
      <c r="W118">
        <v>3435</v>
      </c>
      <c r="X118">
        <v>10</v>
      </c>
      <c r="Z118" s="4">
        <f t="shared" ca="1" si="7"/>
        <v>38</v>
      </c>
      <c r="AA118" s="7" t="str">
        <f t="shared" ca="1" si="8"/>
        <v/>
      </c>
      <c r="AB118" s="7" t="str">
        <f t="shared" ca="1" si="8"/>
        <v/>
      </c>
      <c r="AC118" s="7" t="str">
        <f t="shared" ca="1" si="8"/>
        <v/>
      </c>
    </row>
    <row r="119" spans="1:29" hidden="1" x14ac:dyDescent="0.25">
      <c r="A119">
        <v>2604</v>
      </c>
      <c r="B119" t="s">
        <v>215</v>
      </c>
      <c r="C119" t="s">
        <v>216</v>
      </c>
      <c r="D119" s="1">
        <v>26213</v>
      </c>
      <c r="E119" s="1">
        <v>36798</v>
      </c>
      <c r="H119" t="s">
        <v>127</v>
      </c>
      <c r="I119">
        <v>26000</v>
      </c>
      <c r="J119" t="s">
        <v>391</v>
      </c>
      <c r="K119" t="s">
        <v>128</v>
      </c>
      <c r="L119" t="s">
        <v>403</v>
      </c>
      <c r="M119" t="s">
        <v>332</v>
      </c>
      <c r="N119" t="s">
        <v>343</v>
      </c>
      <c r="O119">
        <v>5</v>
      </c>
      <c r="P119">
        <v>5</v>
      </c>
      <c r="R119" t="s">
        <v>334</v>
      </c>
      <c r="S119">
        <v>35</v>
      </c>
      <c r="T119" t="s">
        <v>357</v>
      </c>
      <c r="U119" t="s">
        <v>336</v>
      </c>
      <c r="W119">
        <v>2252.5</v>
      </c>
      <c r="X119">
        <v>9</v>
      </c>
      <c r="Z119" s="4">
        <f t="shared" ca="1" si="7"/>
        <v>41</v>
      </c>
      <c r="AA119" s="7" t="str">
        <f t="shared" ca="1" si="8"/>
        <v/>
      </c>
      <c r="AB119" s="7" t="str">
        <f t="shared" ca="1" si="8"/>
        <v/>
      </c>
      <c r="AC119" s="7" t="str">
        <f t="shared" ca="1" si="8"/>
        <v/>
      </c>
    </row>
    <row r="120" spans="1:29" hidden="1" x14ac:dyDescent="0.25">
      <c r="A120">
        <v>2605</v>
      </c>
      <c r="B120" t="s">
        <v>120</v>
      </c>
      <c r="C120" t="s">
        <v>217</v>
      </c>
      <c r="D120" s="1">
        <v>28133</v>
      </c>
      <c r="E120" s="1">
        <v>37258</v>
      </c>
      <c r="H120" t="s">
        <v>127</v>
      </c>
      <c r="I120">
        <v>26000</v>
      </c>
      <c r="J120" t="s">
        <v>391</v>
      </c>
      <c r="K120" t="s">
        <v>128</v>
      </c>
      <c r="L120" t="s">
        <v>389</v>
      </c>
      <c r="M120" t="s">
        <v>332</v>
      </c>
      <c r="N120" t="s">
        <v>343</v>
      </c>
      <c r="O120">
        <v>0</v>
      </c>
      <c r="P120">
        <v>4</v>
      </c>
      <c r="R120" t="s">
        <v>334</v>
      </c>
      <c r="S120">
        <v>35</v>
      </c>
      <c r="T120" t="s">
        <v>348</v>
      </c>
      <c r="U120" t="s">
        <v>336</v>
      </c>
      <c r="W120">
        <v>1952.5</v>
      </c>
      <c r="X120">
        <v>11</v>
      </c>
      <c r="Z120" s="4">
        <f t="shared" ca="1" si="7"/>
        <v>35</v>
      </c>
      <c r="AA120" s="7" t="str">
        <f t="shared" ca="1" si="8"/>
        <v/>
      </c>
      <c r="AB120" s="7" t="str">
        <f t="shared" ca="1" si="8"/>
        <v/>
      </c>
      <c r="AC120" s="7" t="str">
        <f t="shared" ca="1" si="8"/>
        <v/>
      </c>
    </row>
    <row r="121" spans="1:29" hidden="1" x14ac:dyDescent="0.25">
      <c r="A121">
        <v>2608</v>
      </c>
      <c r="B121" t="s">
        <v>24</v>
      </c>
      <c r="C121" t="s">
        <v>218</v>
      </c>
      <c r="D121" s="1">
        <v>28712</v>
      </c>
      <c r="E121" s="1">
        <v>39297</v>
      </c>
      <c r="H121" t="s">
        <v>127</v>
      </c>
      <c r="I121">
        <v>26000</v>
      </c>
      <c r="J121" t="s">
        <v>391</v>
      </c>
      <c r="K121" t="s">
        <v>128</v>
      </c>
      <c r="L121" t="s">
        <v>389</v>
      </c>
      <c r="M121" t="s">
        <v>339</v>
      </c>
      <c r="N121" t="s">
        <v>343</v>
      </c>
      <c r="O121">
        <v>4</v>
      </c>
      <c r="P121">
        <v>5</v>
      </c>
      <c r="R121" t="s">
        <v>334</v>
      </c>
      <c r="S121">
        <v>35</v>
      </c>
      <c r="T121" t="s">
        <v>384</v>
      </c>
      <c r="U121" t="s">
        <v>336</v>
      </c>
      <c r="W121">
        <v>2141.5</v>
      </c>
      <c r="X121">
        <v>9</v>
      </c>
      <c r="Y121">
        <v>111</v>
      </c>
      <c r="Z121" s="4">
        <f t="shared" ca="1" si="7"/>
        <v>34</v>
      </c>
      <c r="AA121" s="7" t="str">
        <f t="shared" ca="1" si="8"/>
        <v/>
      </c>
      <c r="AB121" s="7" t="str">
        <f t="shared" ca="1" si="8"/>
        <v/>
      </c>
      <c r="AC121" s="7" t="str">
        <f t="shared" ca="1" si="8"/>
        <v/>
      </c>
    </row>
    <row r="122" spans="1:29" hidden="1" x14ac:dyDescent="0.25">
      <c r="A122">
        <v>2621</v>
      </c>
      <c r="B122" t="s">
        <v>12</v>
      </c>
      <c r="C122" t="s">
        <v>219</v>
      </c>
      <c r="D122" s="1">
        <v>22647</v>
      </c>
      <c r="E122" s="1">
        <v>35425</v>
      </c>
      <c r="H122" t="s">
        <v>127</v>
      </c>
      <c r="I122">
        <v>26000</v>
      </c>
      <c r="J122" t="s">
        <v>391</v>
      </c>
      <c r="K122" t="s">
        <v>128</v>
      </c>
      <c r="L122" t="s">
        <v>403</v>
      </c>
      <c r="M122" t="s">
        <v>339</v>
      </c>
      <c r="N122" t="s">
        <v>333</v>
      </c>
      <c r="O122">
        <v>0</v>
      </c>
      <c r="P122">
        <v>1</v>
      </c>
      <c r="R122" t="s">
        <v>334</v>
      </c>
      <c r="S122">
        <v>35</v>
      </c>
      <c r="T122" t="s">
        <v>362</v>
      </c>
      <c r="U122" t="s">
        <v>336</v>
      </c>
      <c r="W122">
        <v>3000</v>
      </c>
      <c r="X122">
        <v>11</v>
      </c>
      <c r="Z122" s="4">
        <f t="shared" ca="1" si="7"/>
        <v>50</v>
      </c>
      <c r="AA122" s="7" t="str">
        <f t="shared" ca="1" si="8"/>
        <v/>
      </c>
      <c r="AB122" s="7" t="str">
        <f t="shared" ca="1" si="8"/>
        <v/>
      </c>
      <c r="AC122" s="7" t="str">
        <f t="shared" ca="1" si="8"/>
        <v/>
      </c>
    </row>
    <row r="123" spans="1:29" hidden="1" x14ac:dyDescent="0.25">
      <c r="A123">
        <v>2624</v>
      </c>
      <c r="B123" t="s">
        <v>12</v>
      </c>
      <c r="C123" t="s">
        <v>220</v>
      </c>
      <c r="D123" s="1">
        <v>30404</v>
      </c>
      <c r="E123" s="1">
        <v>38069</v>
      </c>
      <c r="H123" t="s">
        <v>34</v>
      </c>
      <c r="I123">
        <v>13200</v>
      </c>
      <c r="J123" t="s">
        <v>353</v>
      </c>
      <c r="K123" t="s">
        <v>35</v>
      </c>
      <c r="L123" t="s">
        <v>354</v>
      </c>
      <c r="M123" t="s">
        <v>339</v>
      </c>
      <c r="N123" t="s">
        <v>333</v>
      </c>
      <c r="O123">
        <v>0</v>
      </c>
      <c r="P123">
        <v>1</v>
      </c>
      <c r="R123" t="s">
        <v>334</v>
      </c>
      <c r="S123">
        <v>35</v>
      </c>
      <c r="T123" t="s">
        <v>335</v>
      </c>
      <c r="U123" t="s">
        <v>336</v>
      </c>
      <c r="W123">
        <v>2435</v>
      </c>
      <c r="X123">
        <v>12</v>
      </c>
      <c r="Z123" s="4">
        <f t="shared" ca="1" si="7"/>
        <v>29</v>
      </c>
      <c r="AA123" s="7" t="str">
        <f t="shared" ca="1" si="8"/>
        <v/>
      </c>
      <c r="AB123" s="7" t="str">
        <f t="shared" ca="1" si="8"/>
        <v/>
      </c>
      <c r="AC123" s="7" t="str">
        <f t="shared" ca="1" si="8"/>
        <v/>
      </c>
    </row>
    <row r="124" spans="1:29" hidden="1" x14ac:dyDescent="0.25">
      <c r="A124">
        <v>2644</v>
      </c>
      <c r="B124" t="s">
        <v>131</v>
      </c>
      <c r="C124" t="s">
        <v>221</v>
      </c>
      <c r="D124" s="1">
        <v>26376</v>
      </c>
      <c r="E124" s="1">
        <v>35132</v>
      </c>
      <c r="H124" t="s">
        <v>127</v>
      </c>
      <c r="I124">
        <v>26000</v>
      </c>
      <c r="J124" t="s">
        <v>391</v>
      </c>
      <c r="K124" t="s">
        <v>128</v>
      </c>
      <c r="L124" t="s">
        <v>403</v>
      </c>
      <c r="M124" t="s">
        <v>339</v>
      </c>
      <c r="N124" t="s">
        <v>343</v>
      </c>
      <c r="O124">
        <v>2</v>
      </c>
      <c r="P124">
        <v>4</v>
      </c>
      <c r="R124" t="s">
        <v>334</v>
      </c>
      <c r="S124">
        <v>35</v>
      </c>
      <c r="T124" t="s">
        <v>381</v>
      </c>
      <c r="U124" t="s">
        <v>336</v>
      </c>
      <c r="W124">
        <v>1929.5</v>
      </c>
      <c r="X124">
        <v>10</v>
      </c>
      <c r="Z124" s="4">
        <f t="shared" ca="1" si="7"/>
        <v>40</v>
      </c>
      <c r="AA124" s="7" t="str">
        <f t="shared" ca="1" si="8"/>
        <v/>
      </c>
      <c r="AB124" s="7" t="str">
        <f t="shared" ca="1" si="8"/>
        <v/>
      </c>
      <c r="AC124" s="7" t="str">
        <f t="shared" ca="1" si="8"/>
        <v/>
      </c>
    </row>
    <row r="125" spans="1:29" hidden="1" x14ac:dyDescent="0.25">
      <c r="A125">
        <v>2675</v>
      </c>
      <c r="B125" t="s">
        <v>32</v>
      </c>
      <c r="C125" t="s">
        <v>222</v>
      </c>
      <c r="D125" s="1">
        <v>28337</v>
      </c>
      <c r="E125" s="1">
        <v>35268</v>
      </c>
      <c r="H125" t="s">
        <v>143</v>
      </c>
      <c r="I125">
        <v>43000</v>
      </c>
      <c r="J125" t="s">
        <v>395</v>
      </c>
      <c r="K125" t="s">
        <v>144</v>
      </c>
      <c r="L125" t="s">
        <v>342</v>
      </c>
      <c r="M125" t="s">
        <v>339</v>
      </c>
      <c r="N125" t="s">
        <v>343</v>
      </c>
      <c r="O125">
        <v>5</v>
      </c>
      <c r="P125">
        <v>3</v>
      </c>
      <c r="R125" t="s">
        <v>334</v>
      </c>
      <c r="S125">
        <v>35</v>
      </c>
      <c r="T125" t="s">
        <v>335</v>
      </c>
      <c r="U125" t="s">
        <v>336</v>
      </c>
      <c r="W125">
        <v>2435</v>
      </c>
      <c r="X125">
        <v>10</v>
      </c>
      <c r="Z125" s="4">
        <f t="shared" ca="1" si="7"/>
        <v>35</v>
      </c>
      <c r="AA125" s="7" t="str">
        <f t="shared" ca="1" si="8"/>
        <v/>
      </c>
      <c r="AB125" s="7" t="str">
        <f t="shared" ca="1" si="8"/>
        <v/>
      </c>
      <c r="AC125" s="7" t="str">
        <f t="shared" ca="1" si="8"/>
        <v/>
      </c>
    </row>
    <row r="126" spans="1:29" hidden="1" x14ac:dyDescent="0.25">
      <c r="A126">
        <v>2679</v>
      </c>
      <c r="B126" t="s">
        <v>167</v>
      </c>
      <c r="C126" t="s">
        <v>223</v>
      </c>
      <c r="D126" s="1">
        <v>28050</v>
      </c>
      <c r="E126" s="1">
        <v>36076</v>
      </c>
      <c r="H126" t="s">
        <v>30</v>
      </c>
      <c r="I126">
        <v>48000</v>
      </c>
      <c r="J126" t="s">
        <v>349</v>
      </c>
      <c r="K126" t="s">
        <v>74</v>
      </c>
      <c r="L126" t="s">
        <v>397</v>
      </c>
      <c r="M126" t="s">
        <v>339</v>
      </c>
      <c r="N126" t="s">
        <v>343</v>
      </c>
      <c r="O126">
        <v>5</v>
      </c>
      <c r="P126">
        <v>5</v>
      </c>
      <c r="R126" t="s">
        <v>334</v>
      </c>
      <c r="S126">
        <v>35</v>
      </c>
      <c r="T126" t="s">
        <v>365</v>
      </c>
      <c r="U126" t="s">
        <v>336</v>
      </c>
      <c r="W126">
        <v>1906.5</v>
      </c>
      <c r="X126">
        <v>10</v>
      </c>
      <c r="Y126">
        <v>124</v>
      </c>
      <c r="Z126" s="4">
        <f t="shared" ca="1" si="7"/>
        <v>36</v>
      </c>
      <c r="AA126" s="7" t="str">
        <f t="shared" ca="1" si="8"/>
        <v/>
      </c>
      <c r="AB126" s="7" t="str">
        <f t="shared" ca="1" si="8"/>
        <v/>
      </c>
      <c r="AC126" s="7" t="str">
        <f t="shared" ca="1" si="8"/>
        <v/>
      </c>
    </row>
    <row r="127" spans="1:29" hidden="1" x14ac:dyDescent="0.25">
      <c r="A127">
        <v>2688</v>
      </c>
      <c r="B127" t="s">
        <v>224</v>
      </c>
      <c r="C127" t="s">
        <v>225</v>
      </c>
      <c r="D127" s="1">
        <v>26798</v>
      </c>
      <c r="E127" s="1">
        <v>35919</v>
      </c>
      <c r="H127" t="s">
        <v>127</v>
      </c>
      <c r="I127">
        <v>26000</v>
      </c>
      <c r="J127" t="s">
        <v>391</v>
      </c>
      <c r="K127" t="s">
        <v>128</v>
      </c>
      <c r="L127" t="s">
        <v>398</v>
      </c>
      <c r="M127" t="s">
        <v>332</v>
      </c>
      <c r="N127" t="s">
        <v>343</v>
      </c>
      <c r="O127">
        <v>3</v>
      </c>
      <c r="P127">
        <v>3</v>
      </c>
      <c r="R127" t="s">
        <v>334</v>
      </c>
      <c r="S127">
        <v>35</v>
      </c>
      <c r="T127" t="s">
        <v>381</v>
      </c>
      <c r="U127" t="s">
        <v>336</v>
      </c>
      <c r="W127">
        <v>1929.5</v>
      </c>
      <c r="X127">
        <v>11</v>
      </c>
      <c r="Y127">
        <v>136</v>
      </c>
      <c r="Z127" s="4">
        <f t="shared" ca="1" si="7"/>
        <v>39</v>
      </c>
      <c r="AA127" s="7" t="str">
        <f t="shared" ca="1" si="8"/>
        <v/>
      </c>
      <c r="AB127" s="7" t="str">
        <f t="shared" ca="1" si="8"/>
        <v/>
      </c>
      <c r="AC127" s="7" t="str">
        <f t="shared" ca="1" si="8"/>
        <v/>
      </c>
    </row>
    <row r="128" spans="1:29" hidden="1" x14ac:dyDescent="0.25">
      <c r="A128">
        <v>2689</v>
      </c>
      <c r="B128" t="s">
        <v>24</v>
      </c>
      <c r="C128" t="s">
        <v>226</v>
      </c>
      <c r="D128" s="1">
        <v>25455</v>
      </c>
      <c r="E128" s="1">
        <v>40420</v>
      </c>
      <c r="H128" t="s">
        <v>140</v>
      </c>
      <c r="I128">
        <v>46000</v>
      </c>
      <c r="J128" t="s">
        <v>393</v>
      </c>
      <c r="K128" t="s">
        <v>141</v>
      </c>
      <c r="L128" t="s">
        <v>405</v>
      </c>
      <c r="M128" t="s">
        <v>339</v>
      </c>
      <c r="N128" t="s">
        <v>343</v>
      </c>
      <c r="O128">
        <v>2</v>
      </c>
      <c r="P128">
        <v>3</v>
      </c>
      <c r="R128" t="s">
        <v>334</v>
      </c>
      <c r="S128">
        <v>35</v>
      </c>
      <c r="T128" t="s">
        <v>368</v>
      </c>
      <c r="U128" t="s">
        <v>406</v>
      </c>
      <c r="V128" s="1">
        <v>40969</v>
      </c>
      <c r="W128">
        <v>4416</v>
      </c>
      <c r="X128">
        <v>11</v>
      </c>
      <c r="Z128" s="4">
        <f t="shared" ca="1" si="7"/>
        <v>43</v>
      </c>
      <c r="AA128" s="7" t="str">
        <f t="shared" ca="1" si="8"/>
        <v/>
      </c>
      <c r="AB128" s="7" t="str">
        <f t="shared" ca="1" si="8"/>
        <v/>
      </c>
      <c r="AC128" s="7" t="str">
        <f t="shared" ca="1" si="8"/>
        <v/>
      </c>
    </row>
    <row r="129" spans="1:29" hidden="1" x14ac:dyDescent="0.25">
      <c r="A129">
        <v>2695</v>
      </c>
      <c r="B129" t="s">
        <v>104</v>
      </c>
      <c r="C129" t="s">
        <v>227</v>
      </c>
      <c r="D129" s="1">
        <v>28452</v>
      </c>
      <c r="E129" s="1">
        <v>37208</v>
      </c>
      <c r="H129" t="s">
        <v>26</v>
      </c>
      <c r="I129">
        <v>22020</v>
      </c>
      <c r="J129" t="s">
        <v>346</v>
      </c>
      <c r="K129" t="s">
        <v>27</v>
      </c>
      <c r="L129" t="s">
        <v>382</v>
      </c>
      <c r="M129" t="s">
        <v>339</v>
      </c>
      <c r="N129" t="s">
        <v>343</v>
      </c>
      <c r="O129">
        <v>3</v>
      </c>
      <c r="P129">
        <v>5</v>
      </c>
      <c r="R129" t="s">
        <v>334</v>
      </c>
      <c r="S129">
        <v>35</v>
      </c>
      <c r="T129" t="s">
        <v>371</v>
      </c>
      <c r="U129" t="s">
        <v>372</v>
      </c>
      <c r="W129">
        <v>4064</v>
      </c>
      <c r="X129">
        <v>10</v>
      </c>
      <c r="Y129">
        <v>80</v>
      </c>
      <c r="Z129" s="4">
        <f t="shared" ca="1" si="7"/>
        <v>35</v>
      </c>
      <c r="AA129" s="7" t="str">
        <f t="shared" ca="1" si="8"/>
        <v/>
      </c>
      <c r="AB129" s="7" t="str">
        <f t="shared" ca="1" si="8"/>
        <v/>
      </c>
      <c r="AC129" s="7" t="str">
        <f t="shared" ca="1" si="8"/>
        <v/>
      </c>
    </row>
    <row r="130" spans="1:29" hidden="1" x14ac:dyDescent="0.25">
      <c r="A130">
        <v>2717</v>
      </c>
      <c r="B130" t="s">
        <v>24</v>
      </c>
      <c r="C130" t="s">
        <v>228</v>
      </c>
      <c r="D130" s="1">
        <v>34046</v>
      </c>
      <c r="E130" s="1">
        <v>40610</v>
      </c>
      <c r="H130" t="s">
        <v>34</v>
      </c>
      <c r="I130">
        <v>13200</v>
      </c>
      <c r="J130" t="s">
        <v>353</v>
      </c>
      <c r="K130" t="s">
        <v>35</v>
      </c>
      <c r="M130" t="s">
        <v>339</v>
      </c>
      <c r="N130" t="s">
        <v>333</v>
      </c>
      <c r="O130">
        <v>0</v>
      </c>
      <c r="P130">
        <v>1</v>
      </c>
      <c r="R130" t="s">
        <v>399</v>
      </c>
      <c r="S130">
        <v>35</v>
      </c>
      <c r="T130" t="s">
        <v>400</v>
      </c>
      <c r="U130" t="s">
        <v>407</v>
      </c>
      <c r="V130" s="1">
        <v>40756</v>
      </c>
      <c r="W130">
        <v>766.04</v>
      </c>
      <c r="Z130" s="4">
        <f t="shared" ca="1" si="7"/>
        <v>19</v>
      </c>
      <c r="AA130" s="7" t="str">
        <f t="shared" ca="1" si="8"/>
        <v/>
      </c>
      <c r="AB130" s="7" t="str">
        <f t="shared" ca="1" si="8"/>
        <v/>
      </c>
      <c r="AC130" s="7" t="str">
        <f t="shared" ca="1" si="8"/>
        <v/>
      </c>
    </row>
    <row r="131" spans="1:29" hidden="1" x14ac:dyDescent="0.25">
      <c r="A131">
        <v>2735</v>
      </c>
      <c r="B131" t="s">
        <v>229</v>
      </c>
      <c r="C131" t="s">
        <v>230</v>
      </c>
      <c r="D131" s="1">
        <v>23192</v>
      </c>
      <c r="E131" s="1">
        <v>32317</v>
      </c>
      <c r="H131" t="s">
        <v>38</v>
      </c>
      <c r="I131">
        <v>41000</v>
      </c>
      <c r="J131" t="s">
        <v>356</v>
      </c>
      <c r="K131" t="s">
        <v>39</v>
      </c>
      <c r="L131" t="s">
        <v>342</v>
      </c>
      <c r="M131" t="s">
        <v>332</v>
      </c>
      <c r="N131" t="s">
        <v>343</v>
      </c>
      <c r="O131">
        <v>0</v>
      </c>
      <c r="P131">
        <v>5</v>
      </c>
      <c r="R131" t="s">
        <v>334</v>
      </c>
      <c r="S131">
        <v>35</v>
      </c>
      <c r="T131" t="s">
        <v>383</v>
      </c>
      <c r="U131" t="s">
        <v>336</v>
      </c>
      <c r="W131">
        <v>2676</v>
      </c>
      <c r="X131">
        <v>10</v>
      </c>
      <c r="Z131" s="4">
        <f t="shared" ca="1" si="7"/>
        <v>49</v>
      </c>
      <c r="AA131" s="7" t="str">
        <f t="shared" ca="1" si="8"/>
        <v/>
      </c>
      <c r="AB131" s="7" t="str">
        <f t="shared" ca="1" si="8"/>
        <v/>
      </c>
      <c r="AC131" s="7" t="str">
        <f t="shared" ca="1" si="8"/>
        <v/>
      </c>
    </row>
    <row r="132" spans="1:29" hidden="1" x14ac:dyDescent="0.25">
      <c r="A132">
        <v>2763</v>
      </c>
      <c r="B132" t="s">
        <v>189</v>
      </c>
      <c r="C132" t="s">
        <v>231</v>
      </c>
      <c r="D132" s="1">
        <v>29965</v>
      </c>
      <c r="E132" s="1">
        <v>40185</v>
      </c>
      <c r="H132" t="s">
        <v>140</v>
      </c>
      <c r="I132">
        <v>46000</v>
      </c>
      <c r="J132" t="s">
        <v>393</v>
      </c>
      <c r="K132" t="s">
        <v>141</v>
      </c>
      <c r="L132" t="s">
        <v>361</v>
      </c>
      <c r="M132" t="s">
        <v>339</v>
      </c>
      <c r="N132" t="s">
        <v>343</v>
      </c>
      <c r="O132">
        <v>5</v>
      </c>
      <c r="P132">
        <v>4</v>
      </c>
      <c r="R132" t="s">
        <v>334</v>
      </c>
      <c r="S132">
        <v>35</v>
      </c>
      <c r="T132" t="s">
        <v>368</v>
      </c>
      <c r="U132" t="s">
        <v>372</v>
      </c>
      <c r="W132">
        <v>4907.5</v>
      </c>
      <c r="X132">
        <v>11</v>
      </c>
      <c r="Z132" s="4">
        <f t="shared" ref="Z132:Z163" ca="1" si="9">AktJahr-YEAR(D132)</f>
        <v>30</v>
      </c>
      <c r="AA132" s="7" t="str">
        <f t="shared" ca="1" si="8"/>
        <v/>
      </c>
      <c r="AB132" s="7" t="str">
        <f t="shared" ca="1" si="8"/>
        <v/>
      </c>
      <c r="AC132" s="7" t="str">
        <f t="shared" ca="1" si="8"/>
        <v/>
      </c>
    </row>
    <row r="133" spans="1:29" hidden="1" x14ac:dyDescent="0.25">
      <c r="A133">
        <v>2767</v>
      </c>
      <c r="B133" t="s">
        <v>12</v>
      </c>
      <c r="C133" t="s">
        <v>232</v>
      </c>
      <c r="D133" s="1">
        <v>30325</v>
      </c>
      <c r="E133" s="1">
        <v>40908</v>
      </c>
      <c r="H133" t="s">
        <v>127</v>
      </c>
      <c r="I133">
        <v>26000</v>
      </c>
      <c r="J133" t="s">
        <v>391</v>
      </c>
      <c r="K133" t="s">
        <v>128</v>
      </c>
      <c r="L133" t="s">
        <v>389</v>
      </c>
      <c r="M133" t="s">
        <v>339</v>
      </c>
      <c r="N133" t="s">
        <v>343</v>
      </c>
      <c r="O133">
        <v>2</v>
      </c>
      <c r="P133">
        <v>3</v>
      </c>
      <c r="R133" t="s">
        <v>334</v>
      </c>
      <c r="S133">
        <v>35</v>
      </c>
      <c r="T133" t="s">
        <v>371</v>
      </c>
      <c r="U133" t="s">
        <v>372</v>
      </c>
      <c r="W133">
        <v>4064</v>
      </c>
      <c r="X133">
        <v>10</v>
      </c>
      <c r="Z133" s="4">
        <f t="shared" ca="1" si="9"/>
        <v>29</v>
      </c>
      <c r="AA133" s="7" t="str">
        <f t="shared" ref="AA133:AC164" ca="1" si="10">IF(AA$3-YEAR($D133)=65,AA$3-YEAR($D133),"")</f>
        <v/>
      </c>
      <c r="AB133" s="7" t="str">
        <f t="shared" ca="1" si="10"/>
        <v/>
      </c>
      <c r="AC133" s="7" t="str">
        <f t="shared" ca="1" si="10"/>
        <v/>
      </c>
    </row>
    <row r="134" spans="1:29" hidden="1" x14ac:dyDescent="0.25">
      <c r="A134">
        <v>2769</v>
      </c>
      <c r="B134" t="s">
        <v>24</v>
      </c>
      <c r="C134" t="s">
        <v>233</v>
      </c>
      <c r="D134" s="1">
        <v>25830</v>
      </c>
      <c r="E134" s="1">
        <v>39335</v>
      </c>
      <c r="H134" t="s">
        <v>26</v>
      </c>
      <c r="I134">
        <v>22020</v>
      </c>
      <c r="J134" t="s">
        <v>346</v>
      </c>
      <c r="K134" t="s">
        <v>27</v>
      </c>
      <c r="L134" t="s">
        <v>347</v>
      </c>
      <c r="M134" t="s">
        <v>339</v>
      </c>
      <c r="N134" t="s">
        <v>343</v>
      </c>
      <c r="O134">
        <v>0</v>
      </c>
      <c r="P134">
        <v>3</v>
      </c>
      <c r="R134" t="s">
        <v>334</v>
      </c>
      <c r="S134">
        <v>35</v>
      </c>
      <c r="T134" t="s">
        <v>340</v>
      </c>
      <c r="U134" t="s">
        <v>336</v>
      </c>
      <c r="W134">
        <v>2023.5</v>
      </c>
      <c r="X134">
        <v>9</v>
      </c>
      <c r="Z134" s="4">
        <f t="shared" ca="1" si="9"/>
        <v>42</v>
      </c>
      <c r="AA134" s="7" t="str">
        <f t="shared" ca="1" si="10"/>
        <v/>
      </c>
      <c r="AB134" s="7" t="str">
        <f t="shared" ca="1" si="10"/>
        <v/>
      </c>
      <c r="AC134" s="7" t="str">
        <f t="shared" ca="1" si="10"/>
        <v/>
      </c>
    </row>
    <row r="135" spans="1:29" hidden="1" x14ac:dyDescent="0.25">
      <c r="A135">
        <v>2770</v>
      </c>
      <c r="B135" t="s">
        <v>24</v>
      </c>
      <c r="C135" t="s">
        <v>234</v>
      </c>
      <c r="D135" s="1">
        <v>30556</v>
      </c>
      <c r="E135" s="1">
        <v>39681</v>
      </c>
      <c r="H135" t="s">
        <v>140</v>
      </c>
      <c r="I135">
        <v>46000</v>
      </c>
      <c r="J135" t="s">
        <v>393</v>
      </c>
      <c r="K135" t="s">
        <v>141</v>
      </c>
      <c r="L135" t="s">
        <v>364</v>
      </c>
      <c r="M135" t="s">
        <v>339</v>
      </c>
      <c r="N135" t="s">
        <v>343</v>
      </c>
      <c r="O135">
        <v>0</v>
      </c>
      <c r="P135">
        <v>4</v>
      </c>
      <c r="R135" t="s">
        <v>334</v>
      </c>
      <c r="S135">
        <v>35</v>
      </c>
      <c r="T135" t="s">
        <v>362</v>
      </c>
      <c r="U135" t="s">
        <v>336</v>
      </c>
      <c r="W135">
        <v>3000</v>
      </c>
      <c r="X135">
        <v>12</v>
      </c>
      <c r="Z135" s="4">
        <f t="shared" ca="1" si="9"/>
        <v>29</v>
      </c>
      <c r="AA135" s="7" t="str">
        <f t="shared" ca="1" si="10"/>
        <v/>
      </c>
      <c r="AB135" s="7" t="str">
        <f t="shared" ca="1" si="10"/>
        <v/>
      </c>
      <c r="AC135" s="7" t="str">
        <f t="shared" ca="1" si="10"/>
        <v/>
      </c>
    </row>
    <row r="136" spans="1:29" hidden="1" x14ac:dyDescent="0.25">
      <c r="A136">
        <v>2791</v>
      </c>
      <c r="B136" t="s">
        <v>235</v>
      </c>
      <c r="C136" t="s">
        <v>236</v>
      </c>
      <c r="D136" s="1">
        <v>28391</v>
      </c>
      <c r="E136" s="1">
        <v>39706</v>
      </c>
      <c r="H136" t="s">
        <v>127</v>
      </c>
      <c r="I136">
        <v>26000</v>
      </c>
      <c r="J136" t="s">
        <v>391</v>
      </c>
      <c r="K136" t="s">
        <v>128</v>
      </c>
      <c r="L136" t="s">
        <v>389</v>
      </c>
      <c r="M136" t="s">
        <v>332</v>
      </c>
      <c r="N136" t="s">
        <v>343</v>
      </c>
      <c r="O136">
        <v>2</v>
      </c>
      <c r="P136">
        <v>4</v>
      </c>
      <c r="R136" t="s">
        <v>334</v>
      </c>
      <c r="S136">
        <v>35</v>
      </c>
      <c r="T136" t="s">
        <v>383</v>
      </c>
      <c r="U136" t="s">
        <v>336</v>
      </c>
      <c r="W136">
        <v>2676</v>
      </c>
      <c r="X136">
        <v>11</v>
      </c>
      <c r="Z136" s="4">
        <f t="shared" ca="1" si="9"/>
        <v>35</v>
      </c>
      <c r="AA136" s="7" t="str">
        <f t="shared" ca="1" si="10"/>
        <v/>
      </c>
      <c r="AB136" s="7" t="str">
        <f t="shared" ca="1" si="10"/>
        <v/>
      </c>
      <c r="AC136" s="7" t="str">
        <f t="shared" ca="1" si="10"/>
        <v/>
      </c>
    </row>
    <row r="137" spans="1:29" hidden="1" x14ac:dyDescent="0.25">
      <c r="A137">
        <v>2848</v>
      </c>
      <c r="B137" t="s">
        <v>12</v>
      </c>
      <c r="C137" t="s">
        <v>237</v>
      </c>
      <c r="D137" s="1">
        <v>30215</v>
      </c>
      <c r="E137" s="1">
        <v>40435</v>
      </c>
      <c r="H137" t="s">
        <v>143</v>
      </c>
      <c r="I137">
        <v>43000</v>
      </c>
      <c r="J137" t="s">
        <v>395</v>
      </c>
      <c r="K137" t="s">
        <v>144</v>
      </c>
      <c r="L137" t="s">
        <v>342</v>
      </c>
      <c r="M137" t="s">
        <v>339</v>
      </c>
      <c r="N137" t="s">
        <v>343</v>
      </c>
      <c r="O137">
        <v>3</v>
      </c>
      <c r="P137">
        <v>3</v>
      </c>
      <c r="R137" t="s">
        <v>334</v>
      </c>
      <c r="S137">
        <v>35</v>
      </c>
      <c r="T137" t="s">
        <v>371</v>
      </c>
      <c r="U137" t="s">
        <v>372</v>
      </c>
      <c r="W137">
        <v>4064</v>
      </c>
      <c r="X137">
        <v>12</v>
      </c>
      <c r="Z137" s="4">
        <f t="shared" ca="1" si="9"/>
        <v>30</v>
      </c>
      <c r="AA137" s="7" t="str">
        <f t="shared" ca="1" si="10"/>
        <v/>
      </c>
      <c r="AB137" s="7" t="str">
        <f t="shared" ca="1" si="10"/>
        <v/>
      </c>
      <c r="AC137" s="7" t="str">
        <f t="shared" ca="1" si="10"/>
        <v/>
      </c>
    </row>
    <row r="138" spans="1:29" hidden="1" x14ac:dyDescent="0.25">
      <c r="A138">
        <v>2874</v>
      </c>
      <c r="B138" t="s">
        <v>12</v>
      </c>
      <c r="C138" t="s">
        <v>238</v>
      </c>
      <c r="D138" s="1">
        <v>30171</v>
      </c>
      <c r="E138" s="1">
        <v>40754</v>
      </c>
      <c r="H138" t="s">
        <v>127</v>
      </c>
      <c r="I138">
        <v>26000</v>
      </c>
      <c r="J138" t="s">
        <v>391</v>
      </c>
      <c r="K138" t="s">
        <v>128</v>
      </c>
      <c r="L138" t="s">
        <v>408</v>
      </c>
      <c r="M138" t="s">
        <v>339</v>
      </c>
      <c r="N138" t="s">
        <v>343</v>
      </c>
      <c r="O138">
        <v>2</v>
      </c>
      <c r="P138">
        <v>3</v>
      </c>
      <c r="R138" t="s">
        <v>334</v>
      </c>
      <c r="S138">
        <v>35</v>
      </c>
      <c r="T138" t="s">
        <v>384</v>
      </c>
      <c r="U138" t="s">
        <v>336</v>
      </c>
      <c r="W138">
        <v>2141.5</v>
      </c>
      <c r="X138">
        <v>11</v>
      </c>
      <c r="Z138" s="4">
        <f t="shared" ca="1" si="9"/>
        <v>30</v>
      </c>
      <c r="AA138" s="7" t="str">
        <f t="shared" ca="1" si="10"/>
        <v/>
      </c>
      <c r="AB138" s="7" t="str">
        <f t="shared" ca="1" si="10"/>
        <v/>
      </c>
      <c r="AC138" s="7" t="str">
        <f t="shared" ca="1" si="10"/>
        <v/>
      </c>
    </row>
    <row r="139" spans="1:29" hidden="1" x14ac:dyDescent="0.25">
      <c r="A139">
        <v>2969</v>
      </c>
      <c r="B139" t="s">
        <v>32</v>
      </c>
      <c r="C139" t="s">
        <v>239</v>
      </c>
      <c r="D139" s="1">
        <v>26490</v>
      </c>
      <c r="E139" s="1">
        <v>34155</v>
      </c>
      <c r="H139" t="s">
        <v>38</v>
      </c>
      <c r="I139">
        <v>41000</v>
      </c>
      <c r="J139" t="s">
        <v>356</v>
      </c>
      <c r="K139" t="s">
        <v>39</v>
      </c>
      <c r="L139" t="s">
        <v>390</v>
      </c>
      <c r="M139" t="s">
        <v>339</v>
      </c>
      <c r="N139" t="s">
        <v>333</v>
      </c>
      <c r="O139">
        <v>0</v>
      </c>
      <c r="P139">
        <v>1</v>
      </c>
      <c r="R139" t="s">
        <v>334</v>
      </c>
      <c r="S139">
        <v>35</v>
      </c>
      <c r="T139" t="s">
        <v>381</v>
      </c>
      <c r="U139" t="s">
        <v>336</v>
      </c>
      <c r="W139">
        <v>1929.5</v>
      </c>
      <c r="X139">
        <v>8</v>
      </c>
      <c r="Y139">
        <v>87</v>
      </c>
      <c r="Z139" s="4">
        <f t="shared" ca="1" si="9"/>
        <v>40</v>
      </c>
      <c r="AA139" s="7" t="str">
        <f t="shared" ca="1" si="10"/>
        <v/>
      </c>
      <c r="AB139" s="7" t="str">
        <f t="shared" ca="1" si="10"/>
        <v/>
      </c>
      <c r="AC139" s="7" t="str">
        <f t="shared" ca="1" si="10"/>
        <v/>
      </c>
    </row>
    <row r="140" spans="1:29" hidden="1" x14ac:dyDescent="0.25">
      <c r="A140">
        <v>2990</v>
      </c>
      <c r="B140" t="s">
        <v>32</v>
      </c>
      <c r="C140" t="s">
        <v>240</v>
      </c>
      <c r="D140" s="1">
        <v>31800</v>
      </c>
      <c r="E140" s="1">
        <v>40560</v>
      </c>
      <c r="H140" t="s">
        <v>38</v>
      </c>
      <c r="I140">
        <v>41000</v>
      </c>
      <c r="J140" t="s">
        <v>356</v>
      </c>
      <c r="K140" t="s">
        <v>39</v>
      </c>
      <c r="L140" t="s">
        <v>390</v>
      </c>
      <c r="M140" t="s">
        <v>339</v>
      </c>
      <c r="N140" t="s">
        <v>343</v>
      </c>
      <c r="O140">
        <v>1</v>
      </c>
      <c r="P140">
        <v>5</v>
      </c>
      <c r="R140" t="s">
        <v>334</v>
      </c>
      <c r="S140">
        <v>35</v>
      </c>
      <c r="T140" t="s">
        <v>381</v>
      </c>
      <c r="U140" t="s">
        <v>336</v>
      </c>
      <c r="W140">
        <v>1929.5</v>
      </c>
      <c r="X140">
        <v>11</v>
      </c>
      <c r="Z140" s="4">
        <f t="shared" ca="1" si="9"/>
        <v>25</v>
      </c>
      <c r="AA140" s="7" t="str">
        <f t="shared" ca="1" si="10"/>
        <v/>
      </c>
      <c r="AB140" s="7" t="str">
        <f t="shared" ca="1" si="10"/>
        <v/>
      </c>
      <c r="AC140" s="7" t="str">
        <f t="shared" ca="1" si="10"/>
        <v/>
      </c>
    </row>
    <row r="141" spans="1:29" hidden="1" x14ac:dyDescent="0.25">
      <c r="A141">
        <v>3037</v>
      </c>
      <c r="B141" t="s">
        <v>203</v>
      </c>
      <c r="C141" t="s">
        <v>241</v>
      </c>
      <c r="D141" s="1">
        <v>30688</v>
      </c>
      <c r="E141" s="1">
        <v>40906</v>
      </c>
      <c r="H141" t="s">
        <v>38</v>
      </c>
      <c r="I141">
        <v>41000</v>
      </c>
      <c r="J141" t="s">
        <v>356</v>
      </c>
      <c r="K141" t="s">
        <v>39</v>
      </c>
      <c r="L141" t="s">
        <v>342</v>
      </c>
      <c r="M141" t="s">
        <v>339</v>
      </c>
      <c r="N141" t="s">
        <v>343</v>
      </c>
      <c r="O141">
        <v>5</v>
      </c>
      <c r="P141">
        <v>4</v>
      </c>
      <c r="R141" t="s">
        <v>334</v>
      </c>
      <c r="S141">
        <v>35</v>
      </c>
      <c r="T141" t="s">
        <v>365</v>
      </c>
      <c r="U141" t="s">
        <v>336</v>
      </c>
      <c r="W141">
        <v>1906.5</v>
      </c>
      <c r="X141">
        <v>12</v>
      </c>
      <c r="Y141">
        <v>249</v>
      </c>
      <c r="Z141" s="4">
        <f t="shared" ca="1" si="9"/>
        <v>28</v>
      </c>
      <c r="AA141" s="7" t="str">
        <f t="shared" ca="1" si="10"/>
        <v/>
      </c>
      <c r="AB141" s="7" t="str">
        <f t="shared" ca="1" si="10"/>
        <v/>
      </c>
      <c r="AC141" s="7" t="str">
        <f t="shared" ca="1" si="10"/>
        <v/>
      </c>
    </row>
    <row r="142" spans="1:29" hidden="1" x14ac:dyDescent="0.25">
      <c r="A142">
        <v>3041</v>
      </c>
      <c r="B142" t="s">
        <v>125</v>
      </c>
      <c r="C142" t="s">
        <v>242</v>
      </c>
      <c r="D142" s="1">
        <v>26978</v>
      </c>
      <c r="E142" s="1">
        <v>35373</v>
      </c>
      <c r="H142" t="s">
        <v>38</v>
      </c>
      <c r="I142">
        <v>41000</v>
      </c>
      <c r="J142" t="s">
        <v>356</v>
      </c>
      <c r="K142" t="s">
        <v>39</v>
      </c>
      <c r="L142" t="s">
        <v>342</v>
      </c>
      <c r="M142" t="s">
        <v>339</v>
      </c>
      <c r="N142" t="s">
        <v>343</v>
      </c>
      <c r="O142">
        <v>4</v>
      </c>
      <c r="P142">
        <v>3</v>
      </c>
      <c r="R142" t="s">
        <v>334</v>
      </c>
      <c r="S142">
        <v>35</v>
      </c>
      <c r="T142" t="s">
        <v>351</v>
      </c>
      <c r="U142" t="s">
        <v>372</v>
      </c>
      <c r="W142">
        <v>3435</v>
      </c>
      <c r="X142">
        <v>8</v>
      </c>
      <c r="Z142" s="4">
        <f t="shared" ca="1" si="9"/>
        <v>39</v>
      </c>
      <c r="AA142" s="7" t="str">
        <f t="shared" ca="1" si="10"/>
        <v/>
      </c>
      <c r="AB142" s="7" t="str">
        <f t="shared" ca="1" si="10"/>
        <v/>
      </c>
      <c r="AC142" s="7" t="str">
        <f t="shared" ca="1" si="10"/>
        <v/>
      </c>
    </row>
    <row r="143" spans="1:29" hidden="1" x14ac:dyDescent="0.25">
      <c r="A143">
        <v>3044</v>
      </c>
      <c r="B143" t="s">
        <v>243</v>
      </c>
      <c r="C143" t="s">
        <v>244</v>
      </c>
      <c r="D143" s="1">
        <v>32207</v>
      </c>
      <c r="E143" s="1">
        <v>39867</v>
      </c>
      <c r="H143" t="s">
        <v>38</v>
      </c>
      <c r="I143">
        <v>41000</v>
      </c>
      <c r="J143" t="s">
        <v>356</v>
      </c>
      <c r="K143" t="s">
        <v>39</v>
      </c>
      <c r="L143" t="s">
        <v>390</v>
      </c>
      <c r="M143" t="s">
        <v>339</v>
      </c>
      <c r="N143" t="s">
        <v>343</v>
      </c>
      <c r="O143">
        <v>0</v>
      </c>
      <c r="P143">
        <v>3</v>
      </c>
      <c r="R143" t="s">
        <v>334</v>
      </c>
      <c r="S143">
        <v>40</v>
      </c>
      <c r="T143" t="s">
        <v>381</v>
      </c>
      <c r="U143" t="s">
        <v>336</v>
      </c>
      <c r="W143">
        <v>1929.5</v>
      </c>
      <c r="X143">
        <v>8</v>
      </c>
      <c r="Z143" s="4">
        <f t="shared" ca="1" si="9"/>
        <v>24</v>
      </c>
      <c r="AA143" s="7" t="str">
        <f t="shared" ca="1" si="10"/>
        <v/>
      </c>
      <c r="AB143" s="7" t="str">
        <f t="shared" ca="1" si="10"/>
        <v/>
      </c>
      <c r="AC143" s="7" t="str">
        <f t="shared" ca="1" si="10"/>
        <v/>
      </c>
    </row>
    <row r="144" spans="1:29" hidden="1" x14ac:dyDescent="0.25">
      <c r="A144">
        <v>3052</v>
      </c>
      <c r="B144" t="s">
        <v>12</v>
      </c>
      <c r="C144" t="s">
        <v>245</v>
      </c>
      <c r="D144" s="1">
        <v>32532</v>
      </c>
      <c r="E144" s="1">
        <v>40983</v>
      </c>
      <c r="H144" t="s">
        <v>38</v>
      </c>
      <c r="I144">
        <v>41000</v>
      </c>
      <c r="J144" t="s">
        <v>356</v>
      </c>
      <c r="K144" t="s">
        <v>39</v>
      </c>
      <c r="L144" t="s">
        <v>390</v>
      </c>
      <c r="M144" t="s">
        <v>339</v>
      </c>
      <c r="N144" t="s">
        <v>343</v>
      </c>
      <c r="O144">
        <v>2</v>
      </c>
      <c r="P144">
        <v>5</v>
      </c>
      <c r="R144" t="s">
        <v>334</v>
      </c>
      <c r="S144">
        <v>35</v>
      </c>
      <c r="T144" t="s">
        <v>365</v>
      </c>
      <c r="U144" t="s">
        <v>336</v>
      </c>
      <c r="W144">
        <v>1906.5</v>
      </c>
      <c r="X144">
        <v>9</v>
      </c>
      <c r="Y144">
        <v>200</v>
      </c>
      <c r="Z144" s="4">
        <f t="shared" ca="1" si="9"/>
        <v>23</v>
      </c>
      <c r="AA144" s="7" t="str">
        <f t="shared" ca="1" si="10"/>
        <v/>
      </c>
      <c r="AB144" s="7" t="str">
        <f t="shared" ca="1" si="10"/>
        <v/>
      </c>
      <c r="AC144" s="7" t="str">
        <f t="shared" ca="1" si="10"/>
        <v/>
      </c>
    </row>
    <row r="145" spans="1:29" hidden="1" x14ac:dyDescent="0.25">
      <c r="A145">
        <v>3053</v>
      </c>
      <c r="B145" t="s">
        <v>169</v>
      </c>
      <c r="C145" t="s">
        <v>246</v>
      </c>
      <c r="D145" s="1">
        <v>31397</v>
      </c>
      <c r="E145" s="1">
        <v>38692</v>
      </c>
      <c r="H145" t="s">
        <v>38</v>
      </c>
      <c r="I145">
        <v>41000</v>
      </c>
      <c r="J145" t="s">
        <v>356</v>
      </c>
      <c r="K145" t="s">
        <v>39</v>
      </c>
      <c r="L145" t="s">
        <v>380</v>
      </c>
      <c r="M145" t="s">
        <v>332</v>
      </c>
      <c r="N145" t="s">
        <v>343</v>
      </c>
      <c r="O145">
        <v>2</v>
      </c>
      <c r="P145">
        <v>3</v>
      </c>
      <c r="R145" t="s">
        <v>334</v>
      </c>
      <c r="S145">
        <v>35</v>
      </c>
      <c r="T145" t="s">
        <v>357</v>
      </c>
      <c r="U145" t="s">
        <v>336</v>
      </c>
      <c r="W145">
        <v>2252.5</v>
      </c>
      <c r="X145">
        <v>8</v>
      </c>
      <c r="Z145" s="4">
        <f t="shared" ca="1" si="9"/>
        <v>27</v>
      </c>
      <c r="AA145" s="7" t="str">
        <f t="shared" ca="1" si="10"/>
        <v/>
      </c>
      <c r="AB145" s="7" t="str">
        <f t="shared" ca="1" si="10"/>
        <v/>
      </c>
      <c r="AC145" s="7" t="str">
        <f t="shared" ca="1" si="10"/>
        <v/>
      </c>
    </row>
    <row r="146" spans="1:29" hidden="1" x14ac:dyDescent="0.25">
      <c r="A146">
        <v>3054</v>
      </c>
      <c r="B146" t="s">
        <v>32</v>
      </c>
      <c r="C146" t="s">
        <v>247</v>
      </c>
      <c r="D146" s="1">
        <v>27774</v>
      </c>
      <c r="E146" s="1">
        <v>40918</v>
      </c>
      <c r="H146" t="s">
        <v>38</v>
      </c>
      <c r="I146">
        <v>41000</v>
      </c>
      <c r="J146" t="s">
        <v>356</v>
      </c>
      <c r="K146" t="s">
        <v>39</v>
      </c>
      <c r="L146" t="s">
        <v>342</v>
      </c>
      <c r="M146" t="s">
        <v>339</v>
      </c>
      <c r="N146" t="s">
        <v>333</v>
      </c>
      <c r="O146">
        <v>0</v>
      </c>
      <c r="P146">
        <v>1</v>
      </c>
      <c r="R146" t="s">
        <v>334</v>
      </c>
      <c r="S146">
        <v>35</v>
      </c>
      <c r="T146" t="s">
        <v>362</v>
      </c>
      <c r="U146" t="s">
        <v>336</v>
      </c>
      <c r="W146">
        <v>3000</v>
      </c>
      <c r="X146">
        <v>8</v>
      </c>
      <c r="Z146" s="4">
        <f t="shared" ca="1" si="9"/>
        <v>36</v>
      </c>
      <c r="AA146" s="7" t="str">
        <f t="shared" ca="1" si="10"/>
        <v/>
      </c>
      <c r="AB146" s="7" t="str">
        <f t="shared" ca="1" si="10"/>
        <v/>
      </c>
      <c r="AC146" s="7" t="str">
        <f t="shared" ca="1" si="10"/>
        <v/>
      </c>
    </row>
    <row r="147" spans="1:29" hidden="1" x14ac:dyDescent="0.25">
      <c r="A147">
        <v>3055</v>
      </c>
      <c r="B147" t="s">
        <v>32</v>
      </c>
      <c r="C147" t="s">
        <v>248</v>
      </c>
      <c r="D147" s="1">
        <v>31112</v>
      </c>
      <c r="E147" s="1">
        <v>38412</v>
      </c>
      <c r="H147" t="s">
        <v>22</v>
      </c>
      <c r="I147">
        <v>55000</v>
      </c>
      <c r="J147" t="s">
        <v>344</v>
      </c>
      <c r="K147" t="s">
        <v>23</v>
      </c>
      <c r="L147" t="s">
        <v>345</v>
      </c>
      <c r="M147" t="s">
        <v>339</v>
      </c>
      <c r="N147" t="s">
        <v>333</v>
      </c>
      <c r="O147">
        <v>0</v>
      </c>
      <c r="P147">
        <v>1</v>
      </c>
      <c r="R147" t="s">
        <v>334</v>
      </c>
      <c r="S147">
        <v>40</v>
      </c>
      <c r="T147" t="s">
        <v>335</v>
      </c>
      <c r="U147" t="s">
        <v>336</v>
      </c>
      <c r="W147">
        <v>2435</v>
      </c>
      <c r="X147">
        <v>9</v>
      </c>
      <c r="Z147" s="4">
        <f t="shared" ca="1" si="9"/>
        <v>27</v>
      </c>
      <c r="AA147" s="7" t="str">
        <f t="shared" ca="1" si="10"/>
        <v/>
      </c>
      <c r="AB147" s="7" t="str">
        <f t="shared" ca="1" si="10"/>
        <v/>
      </c>
      <c r="AC147" s="7" t="str">
        <f t="shared" ca="1" si="10"/>
        <v/>
      </c>
    </row>
    <row r="148" spans="1:29" hidden="1" x14ac:dyDescent="0.25">
      <c r="A148">
        <v>3056</v>
      </c>
      <c r="B148" t="s">
        <v>12</v>
      </c>
      <c r="C148" t="s">
        <v>249</v>
      </c>
      <c r="D148" s="1">
        <v>31241</v>
      </c>
      <c r="E148" s="1">
        <v>40730</v>
      </c>
      <c r="H148" t="s">
        <v>38</v>
      </c>
      <c r="I148">
        <v>41000</v>
      </c>
      <c r="J148" t="s">
        <v>356</v>
      </c>
      <c r="K148" t="s">
        <v>39</v>
      </c>
      <c r="L148" t="s">
        <v>342</v>
      </c>
      <c r="M148" t="s">
        <v>339</v>
      </c>
      <c r="N148" t="s">
        <v>333</v>
      </c>
      <c r="O148">
        <v>0</v>
      </c>
      <c r="P148">
        <v>1</v>
      </c>
      <c r="R148" t="s">
        <v>334</v>
      </c>
      <c r="S148">
        <v>35</v>
      </c>
      <c r="T148" t="s">
        <v>381</v>
      </c>
      <c r="U148" t="s">
        <v>336</v>
      </c>
      <c r="W148">
        <v>1929.5</v>
      </c>
      <c r="X148">
        <v>10</v>
      </c>
      <c r="Y148">
        <v>100</v>
      </c>
      <c r="Z148" s="4">
        <f t="shared" ca="1" si="9"/>
        <v>27</v>
      </c>
      <c r="AA148" s="7" t="str">
        <f t="shared" ca="1" si="10"/>
        <v/>
      </c>
      <c r="AB148" s="7" t="str">
        <f t="shared" ca="1" si="10"/>
        <v/>
      </c>
      <c r="AC148" s="7" t="str">
        <f t="shared" ca="1" si="10"/>
        <v/>
      </c>
    </row>
    <row r="149" spans="1:29" hidden="1" x14ac:dyDescent="0.25">
      <c r="A149">
        <v>3057</v>
      </c>
      <c r="B149" t="s">
        <v>112</v>
      </c>
      <c r="C149" t="s">
        <v>250</v>
      </c>
      <c r="D149" s="1">
        <v>29060</v>
      </c>
      <c r="E149" s="1">
        <v>37090</v>
      </c>
      <c r="H149" t="s">
        <v>38</v>
      </c>
      <c r="I149">
        <v>41000</v>
      </c>
      <c r="J149" t="s">
        <v>356</v>
      </c>
      <c r="K149" t="s">
        <v>39</v>
      </c>
      <c r="L149" t="s">
        <v>390</v>
      </c>
      <c r="M149" t="s">
        <v>339</v>
      </c>
      <c r="N149" t="s">
        <v>343</v>
      </c>
      <c r="O149">
        <v>5</v>
      </c>
      <c r="P149">
        <v>4</v>
      </c>
      <c r="R149" t="s">
        <v>334</v>
      </c>
      <c r="S149">
        <v>35</v>
      </c>
      <c r="T149" t="s">
        <v>366</v>
      </c>
      <c r="U149" t="s">
        <v>336</v>
      </c>
      <c r="W149">
        <v>2076.5</v>
      </c>
      <c r="X149">
        <v>10</v>
      </c>
      <c r="Z149" s="4">
        <f t="shared" ca="1" si="9"/>
        <v>33</v>
      </c>
      <c r="AA149" s="7" t="str">
        <f t="shared" ca="1" si="10"/>
        <v/>
      </c>
      <c r="AB149" s="7" t="str">
        <f t="shared" ca="1" si="10"/>
        <v/>
      </c>
      <c r="AC149" s="7" t="str">
        <f t="shared" ca="1" si="10"/>
        <v/>
      </c>
    </row>
    <row r="150" spans="1:29" hidden="1" x14ac:dyDescent="0.25">
      <c r="A150">
        <v>3062</v>
      </c>
      <c r="B150" t="s">
        <v>104</v>
      </c>
      <c r="C150" t="s">
        <v>251</v>
      </c>
      <c r="D150" s="1">
        <v>31942</v>
      </c>
      <c r="E150" s="1">
        <v>39240</v>
      </c>
      <c r="H150" t="s">
        <v>47</v>
      </c>
      <c r="I150">
        <v>44000</v>
      </c>
      <c r="J150" t="s">
        <v>359</v>
      </c>
      <c r="K150" t="s">
        <v>48</v>
      </c>
      <c r="L150" t="s">
        <v>361</v>
      </c>
      <c r="M150" t="s">
        <v>339</v>
      </c>
      <c r="N150" t="s">
        <v>343</v>
      </c>
      <c r="O150">
        <v>0</v>
      </c>
      <c r="P150">
        <v>5</v>
      </c>
      <c r="R150" t="s">
        <v>334</v>
      </c>
      <c r="S150">
        <v>35</v>
      </c>
      <c r="T150" t="s">
        <v>384</v>
      </c>
      <c r="U150" t="s">
        <v>336</v>
      </c>
      <c r="W150">
        <v>2141.5</v>
      </c>
      <c r="X150">
        <v>11</v>
      </c>
      <c r="Z150" s="4">
        <f t="shared" ca="1" si="9"/>
        <v>25</v>
      </c>
      <c r="AA150" s="7" t="str">
        <f t="shared" ca="1" si="10"/>
        <v/>
      </c>
      <c r="AB150" s="7" t="str">
        <f t="shared" ca="1" si="10"/>
        <v/>
      </c>
      <c r="AC150" s="7" t="str">
        <f t="shared" ca="1" si="10"/>
        <v/>
      </c>
    </row>
    <row r="151" spans="1:29" hidden="1" x14ac:dyDescent="0.25">
      <c r="A151">
        <v>3063</v>
      </c>
      <c r="B151" t="s">
        <v>181</v>
      </c>
      <c r="C151" t="s">
        <v>251</v>
      </c>
      <c r="D151" s="1">
        <v>27818</v>
      </c>
      <c r="E151" s="1">
        <v>39498</v>
      </c>
      <c r="H151" t="s">
        <v>38</v>
      </c>
      <c r="I151">
        <v>41000</v>
      </c>
      <c r="J151" t="s">
        <v>356</v>
      </c>
      <c r="K151" t="s">
        <v>39</v>
      </c>
      <c r="L151" t="s">
        <v>342</v>
      </c>
      <c r="M151" t="s">
        <v>339</v>
      </c>
      <c r="N151" t="s">
        <v>343</v>
      </c>
      <c r="O151">
        <v>5</v>
      </c>
      <c r="P151">
        <v>3</v>
      </c>
      <c r="R151" t="s">
        <v>334</v>
      </c>
      <c r="S151">
        <v>35</v>
      </c>
      <c r="T151" t="s">
        <v>374</v>
      </c>
      <c r="U151" t="s">
        <v>336</v>
      </c>
      <c r="W151">
        <v>1982.5</v>
      </c>
      <c r="X151">
        <v>10</v>
      </c>
      <c r="Z151" s="4">
        <f t="shared" ca="1" si="9"/>
        <v>36</v>
      </c>
      <c r="AA151" s="7" t="str">
        <f t="shared" ca="1" si="10"/>
        <v/>
      </c>
      <c r="AB151" s="7" t="str">
        <f t="shared" ca="1" si="10"/>
        <v/>
      </c>
      <c r="AC151" s="7" t="str">
        <f t="shared" ca="1" si="10"/>
        <v/>
      </c>
    </row>
    <row r="152" spans="1:29" hidden="1" x14ac:dyDescent="0.25">
      <c r="A152">
        <v>3064</v>
      </c>
      <c r="B152" t="s">
        <v>24</v>
      </c>
      <c r="C152" t="s">
        <v>252</v>
      </c>
      <c r="D152" s="1">
        <v>33039</v>
      </c>
      <c r="E152" s="1">
        <v>41065</v>
      </c>
      <c r="H152" t="s">
        <v>38</v>
      </c>
      <c r="I152">
        <v>41000</v>
      </c>
      <c r="J152" t="s">
        <v>356</v>
      </c>
      <c r="K152" t="s">
        <v>39</v>
      </c>
      <c r="L152" t="s">
        <v>364</v>
      </c>
      <c r="M152" t="s">
        <v>339</v>
      </c>
      <c r="N152" t="s">
        <v>333</v>
      </c>
      <c r="O152">
        <v>0</v>
      </c>
      <c r="P152">
        <v>1</v>
      </c>
      <c r="R152" t="s">
        <v>334</v>
      </c>
      <c r="S152">
        <v>35</v>
      </c>
      <c r="T152" t="s">
        <v>357</v>
      </c>
      <c r="U152" t="s">
        <v>336</v>
      </c>
      <c r="W152">
        <v>2252.5</v>
      </c>
      <c r="X152">
        <v>10</v>
      </c>
      <c r="Z152" s="4">
        <f t="shared" ca="1" si="9"/>
        <v>22</v>
      </c>
      <c r="AA152" s="7" t="str">
        <f t="shared" ca="1" si="10"/>
        <v/>
      </c>
      <c r="AB152" s="7" t="str">
        <f t="shared" ca="1" si="10"/>
        <v/>
      </c>
      <c r="AC152" s="7" t="str">
        <f t="shared" ca="1" si="10"/>
        <v/>
      </c>
    </row>
    <row r="153" spans="1:29" hidden="1" x14ac:dyDescent="0.25">
      <c r="A153">
        <v>3065</v>
      </c>
      <c r="B153" t="s">
        <v>131</v>
      </c>
      <c r="C153" t="s">
        <v>253</v>
      </c>
      <c r="D153" s="1">
        <v>30837</v>
      </c>
      <c r="E153" s="1">
        <v>40325</v>
      </c>
      <c r="H153" t="s">
        <v>38</v>
      </c>
      <c r="I153">
        <v>41000</v>
      </c>
      <c r="J153" t="s">
        <v>356</v>
      </c>
      <c r="K153" t="s">
        <v>39</v>
      </c>
      <c r="L153" t="s">
        <v>364</v>
      </c>
      <c r="M153" t="s">
        <v>339</v>
      </c>
      <c r="N153" t="s">
        <v>333</v>
      </c>
      <c r="O153">
        <v>0</v>
      </c>
      <c r="P153">
        <v>1</v>
      </c>
      <c r="R153" t="s">
        <v>334</v>
      </c>
      <c r="S153">
        <v>35</v>
      </c>
      <c r="T153" t="s">
        <v>365</v>
      </c>
      <c r="U153" t="s">
        <v>336</v>
      </c>
      <c r="W153">
        <v>1906.5</v>
      </c>
      <c r="X153">
        <v>8</v>
      </c>
      <c r="Y153">
        <v>168</v>
      </c>
      <c r="Z153" s="4">
        <f t="shared" ca="1" si="9"/>
        <v>28</v>
      </c>
      <c r="AA153" s="7" t="str">
        <f t="shared" ca="1" si="10"/>
        <v/>
      </c>
      <c r="AB153" s="7" t="str">
        <f t="shared" ca="1" si="10"/>
        <v/>
      </c>
      <c r="AC153" s="7" t="str">
        <f t="shared" ca="1" si="10"/>
        <v/>
      </c>
    </row>
    <row r="154" spans="1:29" hidden="1" x14ac:dyDescent="0.25">
      <c r="A154">
        <v>3068</v>
      </c>
      <c r="B154" t="s">
        <v>254</v>
      </c>
      <c r="C154" t="s">
        <v>255</v>
      </c>
      <c r="D154" s="1">
        <v>30528</v>
      </c>
      <c r="E154" s="1">
        <v>40747</v>
      </c>
      <c r="H154" t="s">
        <v>38</v>
      </c>
      <c r="I154">
        <v>41000</v>
      </c>
      <c r="J154" t="s">
        <v>356</v>
      </c>
      <c r="K154" t="s">
        <v>39</v>
      </c>
      <c r="L154" t="s">
        <v>342</v>
      </c>
      <c r="M154" t="s">
        <v>332</v>
      </c>
      <c r="N154" t="s">
        <v>343</v>
      </c>
      <c r="O154">
        <v>1</v>
      </c>
      <c r="P154">
        <v>3</v>
      </c>
      <c r="R154" t="s">
        <v>334</v>
      </c>
      <c r="S154">
        <v>35</v>
      </c>
      <c r="T154" t="s">
        <v>362</v>
      </c>
      <c r="U154" t="s">
        <v>336</v>
      </c>
      <c r="W154">
        <v>3000</v>
      </c>
      <c r="X154">
        <v>11</v>
      </c>
      <c r="Z154" s="4">
        <f t="shared" ca="1" si="9"/>
        <v>29</v>
      </c>
      <c r="AA154" s="7" t="str">
        <f t="shared" ca="1" si="10"/>
        <v/>
      </c>
      <c r="AB154" s="7" t="str">
        <f t="shared" ca="1" si="10"/>
        <v/>
      </c>
      <c r="AC154" s="7" t="str">
        <f t="shared" ca="1" si="10"/>
        <v/>
      </c>
    </row>
    <row r="155" spans="1:29" hidden="1" x14ac:dyDescent="0.25">
      <c r="A155">
        <v>3071</v>
      </c>
      <c r="B155" t="s">
        <v>12</v>
      </c>
      <c r="C155" t="s">
        <v>256</v>
      </c>
      <c r="D155" s="1">
        <v>31912</v>
      </c>
      <c r="E155" s="1">
        <v>40307</v>
      </c>
      <c r="H155" t="s">
        <v>127</v>
      </c>
      <c r="I155">
        <v>26000</v>
      </c>
      <c r="J155" t="s">
        <v>391</v>
      </c>
      <c r="K155" t="s">
        <v>128</v>
      </c>
      <c r="L155" t="s">
        <v>398</v>
      </c>
      <c r="M155" t="s">
        <v>339</v>
      </c>
      <c r="N155" t="s">
        <v>343</v>
      </c>
      <c r="O155">
        <v>5</v>
      </c>
      <c r="P155">
        <v>5</v>
      </c>
      <c r="R155" t="s">
        <v>334</v>
      </c>
      <c r="S155">
        <v>35</v>
      </c>
      <c r="T155" t="s">
        <v>383</v>
      </c>
      <c r="U155" t="s">
        <v>336</v>
      </c>
      <c r="W155">
        <v>2676</v>
      </c>
      <c r="X155">
        <v>11</v>
      </c>
      <c r="Y155">
        <v>127</v>
      </c>
      <c r="Z155" s="4">
        <f t="shared" ca="1" si="9"/>
        <v>25</v>
      </c>
      <c r="AA155" s="7" t="str">
        <f t="shared" ca="1" si="10"/>
        <v/>
      </c>
      <c r="AB155" s="7" t="str">
        <f t="shared" ca="1" si="10"/>
        <v/>
      </c>
      <c r="AC155" s="7" t="str">
        <f t="shared" ca="1" si="10"/>
        <v/>
      </c>
    </row>
    <row r="156" spans="1:29" hidden="1" x14ac:dyDescent="0.25">
      <c r="A156">
        <v>3072</v>
      </c>
      <c r="B156" t="s">
        <v>12</v>
      </c>
      <c r="C156" t="s">
        <v>257</v>
      </c>
      <c r="D156" s="1">
        <v>28120</v>
      </c>
      <c r="E156" s="1">
        <v>37610</v>
      </c>
      <c r="H156" t="s">
        <v>140</v>
      </c>
      <c r="I156">
        <v>46000</v>
      </c>
      <c r="J156" t="s">
        <v>393</v>
      </c>
      <c r="K156" t="s">
        <v>141</v>
      </c>
      <c r="L156" t="s">
        <v>405</v>
      </c>
      <c r="M156" t="s">
        <v>339</v>
      </c>
      <c r="N156" t="s">
        <v>343</v>
      </c>
      <c r="O156">
        <v>5</v>
      </c>
      <c r="P156">
        <v>5</v>
      </c>
      <c r="R156" t="s">
        <v>334</v>
      </c>
      <c r="S156">
        <v>35</v>
      </c>
      <c r="T156" t="s">
        <v>383</v>
      </c>
      <c r="U156" t="s">
        <v>336</v>
      </c>
      <c r="W156">
        <v>2676</v>
      </c>
      <c r="X156">
        <v>11</v>
      </c>
      <c r="Y156">
        <v>113</v>
      </c>
      <c r="Z156" s="4">
        <f t="shared" ca="1" si="9"/>
        <v>36</v>
      </c>
      <c r="AA156" s="7" t="str">
        <f t="shared" ca="1" si="10"/>
        <v/>
      </c>
      <c r="AB156" s="7" t="str">
        <f t="shared" ca="1" si="10"/>
        <v/>
      </c>
      <c r="AC156" s="7" t="str">
        <f t="shared" ca="1" si="10"/>
        <v/>
      </c>
    </row>
    <row r="157" spans="1:29" hidden="1" x14ac:dyDescent="0.25">
      <c r="A157">
        <v>3073</v>
      </c>
      <c r="B157" t="s">
        <v>24</v>
      </c>
      <c r="C157" t="s">
        <v>258</v>
      </c>
      <c r="D157" s="1">
        <v>32972</v>
      </c>
      <c r="E157" s="1">
        <v>40636</v>
      </c>
      <c r="H157" t="s">
        <v>140</v>
      </c>
      <c r="I157">
        <v>46000</v>
      </c>
      <c r="J157" t="s">
        <v>393</v>
      </c>
      <c r="K157" t="s">
        <v>141</v>
      </c>
      <c r="L157" t="s">
        <v>409</v>
      </c>
      <c r="M157" t="s">
        <v>339</v>
      </c>
      <c r="N157" t="s">
        <v>343</v>
      </c>
      <c r="O157">
        <v>4</v>
      </c>
      <c r="P157">
        <v>3</v>
      </c>
      <c r="R157" t="s">
        <v>334</v>
      </c>
      <c r="S157">
        <v>35</v>
      </c>
      <c r="T157" t="s">
        <v>371</v>
      </c>
      <c r="U157" t="s">
        <v>385</v>
      </c>
      <c r="V157" s="1">
        <v>41091</v>
      </c>
      <c r="W157">
        <v>3658</v>
      </c>
      <c r="X157">
        <v>11</v>
      </c>
      <c r="Y157">
        <v>142</v>
      </c>
      <c r="Z157" s="4">
        <f t="shared" ca="1" si="9"/>
        <v>22</v>
      </c>
      <c r="AA157" s="7" t="str">
        <f t="shared" ca="1" si="10"/>
        <v/>
      </c>
      <c r="AB157" s="7" t="str">
        <f t="shared" ca="1" si="10"/>
        <v/>
      </c>
      <c r="AC157" s="7" t="str">
        <f t="shared" ca="1" si="10"/>
        <v/>
      </c>
    </row>
    <row r="158" spans="1:29" hidden="1" x14ac:dyDescent="0.25">
      <c r="A158">
        <v>3074</v>
      </c>
      <c r="B158" t="s">
        <v>118</v>
      </c>
      <c r="C158" t="s">
        <v>259</v>
      </c>
      <c r="D158" s="1">
        <v>24003</v>
      </c>
      <c r="E158" s="1">
        <v>35318</v>
      </c>
      <c r="H158" t="s">
        <v>14</v>
      </c>
      <c r="I158">
        <v>25000</v>
      </c>
      <c r="J158" t="s">
        <v>337</v>
      </c>
      <c r="K158" t="s">
        <v>15</v>
      </c>
      <c r="L158" t="s">
        <v>354</v>
      </c>
      <c r="M158" t="s">
        <v>339</v>
      </c>
      <c r="N158" t="s">
        <v>343</v>
      </c>
      <c r="O158">
        <v>4</v>
      </c>
      <c r="P158">
        <v>4</v>
      </c>
      <c r="R158" t="s">
        <v>355</v>
      </c>
      <c r="S158">
        <v>35</v>
      </c>
      <c r="W158">
        <v>5028.59</v>
      </c>
      <c r="Z158" s="4">
        <f t="shared" ca="1" si="9"/>
        <v>47</v>
      </c>
      <c r="AA158" s="7" t="str">
        <f t="shared" ca="1" si="10"/>
        <v/>
      </c>
      <c r="AB158" s="7" t="str">
        <f t="shared" ca="1" si="10"/>
        <v/>
      </c>
      <c r="AC158" s="7" t="str">
        <f t="shared" ca="1" si="10"/>
        <v/>
      </c>
    </row>
    <row r="159" spans="1:29" hidden="1" x14ac:dyDescent="0.25">
      <c r="A159">
        <v>3075</v>
      </c>
      <c r="B159" t="s">
        <v>147</v>
      </c>
      <c r="C159" t="s">
        <v>260</v>
      </c>
      <c r="D159" s="1">
        <v>29097</v>
      </c>
      <c r="E159" s="1">
        <v>36762</v>
      </c>
      <c r="H159" t="s">
        <v>127</v>
      </c>
      <c r="I159">
        <v>26000</v>
      </c>
      <c r="J159" t="s">
        <v>391</v>
      </c>
      <c r="K159" t="s">
        <v>128</v>
      </c>
      <c r="L159" t="s">
        <v>376</v>
      </c>
      <c r="M159" t="s">
        <v>339</v>
      </c>
      <c r="N159" t="s">
        <v>343</v>
      </c>
      <c r="O159">
        <v>2</v>
      </c>
      <c r="P159">
        <v>5</v>
      </c>
      <c r="R159" t="s">
        <v>334</v>
      </c>
      <c r="S159">
        <v>35</v>
      </c>
      <c r="T159" t="s">
        <v>368</v>
      </c>
      <c r="U159" t="s">
        <v>394</v>
      </c>
      <c r="V159" s="1">
        <v>41122</v>
      </c>
      <c r="W159">
        <v>4170.5</v>
      </c>
      <c r="X159">
        <v>8</v>
      </c>
      <c r="Z159" s="4">
        <f t="shared" ca="1" si="9"/>
        <v>33</v>
      </c>
      <c r="AA159" s="7" t="str">
        <f t="shared" ca="1" si="10"/>
        <v/>
      </c>
      <c r="AB159" s="7" t="str">
        <f t="shared" ca="1" si="10"/>
        <v/>
      </c>
      <c r="AC159" s="7" t="str">
        <f t="shared" ca="1" si="10"/>
        <v/>
      </c>
    </row>
    <row r="160" spans="1:29" hidden="1" x14ac:dyDescent="0.25">
      <c r="A160">
        <v>3076</v>
      </c>
      <c r="B160" t="s">
        <v>147</v>
      </c>
      <c r="C160" t="s">
        <v>261</v>
      </c>
      <c r="D160" s="1">
        <v>22683</v>
      </c>
      <c r="E160" s="1">
        <v>35463</v>
      </c>
      <c r="H160" t="s">
        <v>143</v>
      </c>
      <c r="I160">
        <v>43000</v>
      </c>
      <c r="J160" t="s">
        <v>395</v>
      </c>
      <c r="K160" t="s">
        <v>144</v>
      </c>
      <c r="L160" t="s">
        <v>342</v>
      </c>
      <c r="M160" t="s">
        <v>339</v>
      </c>
      <c r="N160" t="s">
        <v>343</v>
      </c>
      <c r="O160">
        <v>2</v>
      </c>
      <c r="P160">
        <v>5</v>
      </c>
      <c r="R160" t="s">
        <v>334</v>
      </c>
      <c r="S160">
        <v>35</v>
      </c>
      <c r="T160" t="s">
        <v>340</v>
      </c>
      <c r="U160" t="s">
        <v>336</v>
      </c>
      <c r="W160">
        <v>2023.5</v>
      </c>
      <c r="X160">
        <v>10</v>
      </c>
      <c r="Z160" s="4">
        <f t="shared" ca="1" si="9"/>
        <v>50</v>
      </c>
      <c r="AA160" s="7" t="str">
        <f t="shared" ca="1" si="10"/>
        <v/>
      </c>
      <c r="AB160" s="7" t="str">
        <f t="shared" ca="1" si="10"/>
        <v/>
      </c>
      <c r="AC160" s="7" t="str">
        <f t="shared" ca="1" si="10"/>
        <v/>
      </c>
    </row>
    <row r="161" spans="1:29" hidden="1" x14ac:dyDescent="0.25">
      <c r="A161">
        <v>3078</v>
      </c>
      <c r="B161" t="s">
        <v>131</v>
      </c>
      <c r="C161" t="s">
        <v>262</v>
      </c>
      <c r="D161" s="1">
        <v>31305</v>
      </c>
      <c r="E161" s="1">
        <v>40430</v>
      </c>
      <c r="H161" t="s">
        <v>127</v>
      </c>
      <c r="I161">
        <v>26000</v>
      </c>
      <c r="J161" t="s">
        <v>391</v>
      </c>
      <c r="K161" t="s">
        <v>128</v>
      </c>
      <c r="L161" t="s">
        <v>389</v>
      </c>
      <c r="M161" t="s">
        <v>339</v>
      </c>
      <c r="N161" t="s">
        <v>333</v>
      </c>
      <c r="O161">
        <v>0</v>
      </c>
      <c r="P161">
        <v>1</v>
      </c>
      <c r="R161" t="s">
        <v>334</v>
      </c>
      <c r="S161">
        <v>35</v>
      </c>
      <c r="T161" t="s">
        <v>374</v>
      </c>
      <c r="U161" t="s">
        <v>336</v>
      </c>
      <c r="W161">
        <v>1982.5</v>
      </c>
      <c r="X161">
        <v>11</v>
      </c>
      <c r="Y161">
        <v>278</v>
      </c>
      <c r="Z161" s="4">
        <f t="shared" ca="1" si="9"/>
        <v>27</v>
      </c>
      <c r="AA161" s="7" t="str">
        <f t="shared" ca="1" si="10"/>
        <v/>
      </c>
      <c r="AB161" s="7" t="str">
        <f t="shared" ca="1" si="10"/>
        <v/>
      </c>
      <c r="AC161" s="7" t="str">
        <f t="shared" ca="1" si="10"/>
        <v/>
      </c>
    </row>
    <row r="162" spans="1:29" hidden="1" x14ac:dyDescent="0.25">
      <c r="A162">
        <v>3079</v>
      </c>
      <c r="B162" t="s">
        <v>32</v>
      </c>
      <c r="C162" t="s">
        <v>262</v>
      </c>
      <c r="D162" s="1">
        <v>32842</v>
      </c>
      <c r="E162" s="1">
        <v>40868</v>
      </c>
      <c r="F162" s="1">
        <v>41156</v>
      </c>
      <c r="H162" t="s">
        <v>127</v>
      </c>
      <c r="I162">
        <v>26000</v>
      </c>
      <c r="J162" t="s">
        <v>391</v>
      </c>
      <c r="K162" t="s">
        <v>128</v>
      </c>
      <c r="L162" t="s">
        <v>403</v>
      </c>
      <c r="M162" t="s">
        <v>339</v>
      </c>
      <c r="N162" t="s">
        <v>343</v>
      </c>
      <c r="O162">
        <v>4</v>
      </c>
      <c r="P162">
        <v>5</v>
      </c>
      <c r="R162" t="s">
        <v>334</v>
      </c>
      <c r="S162">
        <v>35</v>
      </c>
      <c r="T162" t="s">
        <v>383</v>
      </c>
      <c r="U162" t="s">
        <v>336</v>
      </c>
      <c r="W162">
        <v>2676</v>
      </c>
      <c r="X162">
        <v>9</v>
      </c>
      <c r="Z162" s="4">
        <f t="shared" ca="1" si="9"/>
        <v>23</v>
      </c>
      <c r="AA162" s="7" t="str">
        <f t="shared" ca="1" si="10"/>
        <v/>
      </c>
      <c r="AB162" s="7" t="str">
        <f t="shared" ca="1" si="10"/>
        <v/>
      </c>
      <c r="AC162" s="7" t="str">
        <f t="shared" ca="1" si="10"/>
        <v/>
      </c>
    </row>
    <row r="163" spans="1:29" hidden="1" x14ac:dyDescent="0.25">
      <c r="A163">
        <v>3083</v>
      </c>
      <c r="B163" t="s">
        <v>32</v>
      </c>
      <c r="C163" t="s">
        <v>263</v>
      </c>
      <c r="D163" s="1">
        <v>32598</v>
      </c>
      <c r="E163" s="1">
        <v>39528</v>
      </c>
      <c r="H163" t="s">
        <v>127</v>
      </c>
      <c r="I163">
        <v>26000</v>
      </c>
      <c r="J163" t="s">
        <v>391</v>
      </c>
      <c r="K163" t="s">
        <v>128</v>
      </c>
      <c r="L163" t="s">
        <v>398</v>
      </c>
      <c r="M163" t="s">
        <v>339</v>
      </c>
      <c r="N163" t="s">
        <v>343</v>
      </c>
      <c r="O163">
        <v>0</v>
      </c>
      <c r="P163">
        <v>4</v>
      </c>
      <c r="R163" t="s">
        <v>334</v>
      </c>
      <c r="S163">
        <v>35</v>
      </c>
      <c r="T163" t="s">
        <v>351</v>
      </c>
      <c r="U163" t="s">
        <v>372</v>
      </c>
      <c r="W163">
        <v>3435</v>
      </c>
      <c r="X163">
        <v>12</v>
      </c>
      <c r="Z163" s="4">
        <f t="shared" ca="1" si="9"/>
        <v>23</v>
      </c>
      <c r="AA163" s="7" t="str">
        <f t="shared" ca="1" si="10"/>
        <v/>
      </c>
      <c r="AB163" s="7" t="str">
        <f t="shared" ca="1" si="10"/>
        <v/>
      </c>
      <c r="AC163" s="7" t="str">
        <f t="shared" ca="1" si="10"/>
        <v/>
      </c>
    </row>
    <row r="164" spans="1:29" hidden="1" x14ac:dyDescent="0.25">
      <c r="A164">
        <v>3084</v>
      </c>
      <c r="B164" t="s">
        <v>63</v>
      </c>
      <c r="C164" t="s">
        <v>264</v>
      </c>
      <c r="D164" s="1">
        <v>32917</v>
      </c>
      <c r="E164" s="1">
        <v>40948</v>
      </c>
      <c r="H164" t="s">
        <v>38</v>
      </c>
      <c r="I164">
        <v>41000</v>
      </c>
      <c r="J164" t="s">
        <v>356</v>
      </c>
      <c r="K164" t="s">
        <v>39</v>
      </c>
      <c r="L164" t="s">
        <v>390</v>
      </c>
      <c r="M164" t="s">
        <v>339</v>
      </c>
      <c r="N164" t="s">
        <v>333</v>
      </c>
      <c r="O164">
        <v>0</v>
      </c>
      <c r="P164">
        <v>1</v>
      </c>
      <c r="R164" t="s">
        <v>334</v>
      </c>
      <c r="S164">
        <v>35</v>
      </c>
      <c r="T164" t="s">
        <v>362</v>
      </c>
      <c r="U164" t="s">
        <v>336</v>
      </c>
      <c r="W164">
        <v>3000</v>
      </c>
      <c r="X164">
        <v>10</v>
      </c>
      <c r="Z164" s="4">
        <f t="shared" ref="Z164:Z198" ca="1" si="11">AktJahr-YEAR(D164)</f>
        <v>22</v>
      </c>
      <c r="AA164" s="7" t="str">
        <f t="shared" ca="1" si="10"/>
        <v/>
      </c>
      <c r="AB164" s="7" t="str">
        <f t="shared" ca="1" si="10"/>
        <v/>
      </c>
      <c r="AC164" s="7" t="str">
        <f t="shared" ca="1" si="10"/>
        <v/>
      </c>
    </row>
    <row r="165" spans="1:29" hidden="1" x14ac:dyDescent="0.25">
      <c r="A165">
        <v>3085</v>
      </c>
      <c r="B165" t="s">
        <v>235</v>
      </c>
      <c r="C165" t="s">
        <v>265</v>
      </c>
      <c r="D165" s="1">
        <v>27810</v>
      </c>
      <c r="E165" s="1">
        <v>40954</v>
      </c>
      <c r="H165" t="s">
        <v>38</v>
      </c>
      <c r="I165">
        <v>41000</v>
      </c>
      <c r="J165" t="s">
        <v>356</v>
      </c>
      <c r="K165" t="s">
        <v>39</v>
      </c>
      <c r="L165" t="s">
        <v>364</v>
      </c>
      <c r="M165" t="s">
        <v>332</v>
      </c>
      <c r="N165" t="s">
        <v>343</v>
      </c>
      <c r="O165">
        <v>3</v>
      </c>
      <c r="P165">
        <v>5</v>
      </c>
      <c r="R165" t="s">
        <v>334</v>
      </c>
      <c r="S165">
        <v>35</v>
      </c>
      <c r="T165" t="s">
        <v>366</v>
      </c>
      <c r="U165" t="s">
        <v>336</v>
      </c>
      <c r="W165">
        <v>2076.5</v>
      </c>
      <c r="X165">
        <v>11</v>
      </c>
      <c r="Z165" s="4">
        <f t="shared" ca="1" si="11"/>
        <v>36</v>
      </c>
      <c r="AA165" s="7" t="str">
        <f t="shared" ref="AA165:AC198" ca="1" si="12">IF(AA$3-YEAR($D165)=65,AA$3-YEAR($D165),"")</f>
        <v/>
      </c>
      <c r="AB165" s="7" t="str">
        <f t="shared" ca="1" si="12"/>
        <v/>
      </c>
      <c r="AC165" s="7" t="str">
        <f t="shared" ca="1" si="12"/>
        <v/>
      </c>
    </row>
    <row r="166" spans="1:29" hidden="1" x14ac:dyDescent="0.25">
      <c r="A166">
        <v>3087</v>
      </c>
      <c r="B166" t="s">
        <v>125</v>
      </c>
      <c r="C166" t="s">
        <v>265</v>
      </c>
      <c r="D166" s="1">
        <v>31064</v>
      </c>
      <c r="E166" s="1">
        <v>40917</v>
      </c>
      <c r="H166" t="s">
        <v>26</v>
      </c>
      <c r="I166">
        <v>22030</v>
      </c>
      <c r="J166" t="s">
        <v>396</v>
      </c>
      <c r="K166" t="s">
        <v>27</v>
      </c>
      <c r="L166" t="s">
        <v>410</v>
      </c>
      <c r="M166" t="s">
        <v>339</v>
      </c>
      <c r="N166" t="s">
        <v>333</v>
      </c>
      <c r="O166">
        <v>0</v>
      </c>
      <c r="P166">
        <v>1</v>
      </c>
      <c r="R166" t="s">
        <v>334</v>
      </c>
      <c r="S166">
        <v>35</v>
      </c>
      <c r="T166" t="s">
        <v>362</v>
      </c>
      <c r="U166" t="s">
        <v>336</v>
      </c>
      <c r="W166">
        <v>3000</v>
      </c>
      <c r="X166">
        <v>11</v>
      </c>
      <c r="Z166" s="4">
        <f t="shared" ca="1" si="11"/>
        <v>27</v>
      </c>
      <c r="AA166" s="7" t="str">
        <f t="shared" ca="1" si="12"/>
        <v/>
      </c>
      <c r="AB166" s="7" t="str">
        <f t="shared" ca="1" si="12"/>
        <v/>
      </c>
      <c r="AC166" s="7" t="str">
        <f t="shared" ca="1" si="12"/>
        <v/>
      </c>
    </row>
    <row r="167" spans="1:29" hidden="1" x14ac:dyDescent="0.25">
      <c r="A167">
        <v>3090</v>
      </c>
      <c r="B167" t="s">
        <v>12</v>
      </c>
      <c r="C167" t="s">
        <v>266</v>
      </c>
      <c r="D167" s="1">
        <v>30974</v>
      </c>
      <c r="E167" s="1">
        <v>39369</v>
      </c>
      <c r="H167" t="s">
        <v>140</v>
      </c>
      <c r="I167">
        <v>46000</v>
      </c>
      <c r="J167" t="s">
        <v>393</v>
      </c>
      <c r="K167" t="s">
        <v>141</v>
      </c>
      <c r="L167" t="s">
        <v>397</v>
      </c>
      <c r="M167" t="s">
        <v>339</v>
      </c>
      <c r="N167" t="s">
        <v>333</v>
      </c>
      <c r="O167">
        <v>0</v>
      </c>
      <c r="P167">
        <v>1</v>
      </c>
      <c r="R167" t="s">
        <v>334</v>
      </c>
      <c r="S167">
        <v>35</v>
      </c>
      <c r="T167" t="s">
        <v>362</v>
      </c>
      <c r="U167" t="s">
        <v>336</v>
      </c>
      <c r="W167">
        <v>3000</v>
      </c>
      <c r="X167">
        <v>9</v>
      </c>
      <c r="Y167">
        <v>100</v>
      </c>
      <c r="Z167" s="4">
        <f t="shared" ca="1" si="11"/>
        <v>28</v>
      </c>
      <c r="AA167" s="7" t="str">
        <f t="shared" ca="1" si="12"/>
        <v/>
      </c>
      <c r="AB167" s="7" t="str">
        <f t="shared" ca="1" si="12"/>
        <v/>
      </c>
      <c r="AC167" s="7" t="str">
        <f t="shared" ca="1" si="12"/>
        <v/>
      </c>
    </row>
    <row r="168" spans="1:29" hidden="1" x14ac:dyDescent="0.25">
      <c r="A168">
        <v>3092</v>
      </c>
      <c r="B168" t="s">
        <v>267</v>
      </c>
      <c r="C168" t="s">
        <v>268</v>
      </c>
      <c r="D168" s="1">
        <v>32453</v>
      </c>
      <c r="E168" s="1">
        <v>40115</v>
      </c>
      <c r="H168" t="s">
        <v>127</v>
      </c>
      <c r="I168">
        <v>26000</v>
      </c>
      <c r="J168" t="s">
        <v>391</v>
      </c>
      <c r="K168" t="s">
        <v>128</v>
      </c>
      <c r="L168" t="s">
        <v>389</v>
      </c>
      <c r="M168" t="s">
        <v>332</v>
      </c>
      <c r="N168" t="s">
        <v>343</v>
      </c>
      <c r="O168">
        <v>5</v>
      </c>
      <c r="P168">
        <v>4</v>
      </c>
      <c r="R168" t="s">
        <v>334</v>
      </c>
      <c r="S168">
        <v>35</v>
      </c>
      <c r="T168" t="s">
        <v>371</v>
      </c>
      <c r="U168" t="s">
        <v>392</v>
      </c>
      <c r="W168">
        <v>3455</v>
      </c>
      <c r="X168">
        <v>11</v>
      </c>
      <c r="Z168" s="4">
        <f t="shared" ca="1" si="11"/>
        <v>24</v>
      </c>
      <c r="AA168" s="7" t="str">
        <f t="shared" ca="1" si="12"/>
        <v/>
      </c>
      <c r="AB168" s="7" t="str">
        <f t="shared" ca="1" si="12"/>
        <v/>
      </c>
      <c r="AC168" s="7" t="str">
        <f t="shared" ca="1" si="12"/>
        <v/>
      </c>
    </row>
    <row r="169" spans="1:29" hidden="1" x14ac:dyDescent="0.25">
      <c r="A169">
        <v>3093</v>
      </c>
      <c r="B169" t="s">
        <v>12</v>
      </c>
      <c r="C169" t="s">
        <v>268</v>
      </c>
      <c r="D169" s="1">
        <v>30622</v>
      </c>
      <c r="E169" s="1">
        <v>40112</v>
      </c>
      <c r="H169" t="s">
        <v>14</v>
      </c>
      <c r="I169">
        <v>25000</v>
      </c>
      <c r="J169" t="s">
        <v>337</v>
      </c>
      <c r="K169" t="s">
        <v>15</v>
      </c>
      <c r="L169" t="s">
        <v>354</v>
      </c>
      <c r="M169" t="s">
        <v>339</v>
      </c>
      <c r="N169" t="s">
        <v>343</v>
      </c>
      <c r="O169">
        <v>2</v>
      </c>
      <c r="P169">
        <v>5</v>
      </c>
      <c r="R169" t="s">
        <v>334</v>
      </c>
      <c r="S169">
        <v>35</v>
      </c>
      <c r="T169" t="s">
        <v>351</v>
      </c>
      <c r="U169" t="s">
        <v>372</v>
      </c>
      <c r="W169">
        <v>3435</v>
      </c>
      <c r="X169">
        <v>9</v>
      </c>
      <c r="Y169">
        <v>88</v>
      </c>
      <c r="Z169" s="4">
        <f t="shared" ca="1" si="11"/>
        <v>29</v>
      </c>
      <c r="AA169" s="7" t="str">
        <f t="shared" ca="1" si="12"/>
        <v/>
      </c>
      <c r="AB169" s="7" t="str">
        <f t="shared" ca="1" si="12"/>
        <v/>
      </c>
      <c r="AC169" s="7" t="str">
        <f t="shared" ca="1" si="12"/>
        <v/>
      </c>
    </row>
    <row r="170" spans="1:29" hidden="1" x14ac:dyDescent="0.25">
      <c r="A170">
        <v>3095</v>
      </c>
      <c r="B170" t="s">
        <v>104</v>
      </c>
      <c r="C170" t="s">
        <v>269</v>
      </c>
      <c r="D170" s="1">
        <v>29026</v>
      </c>
      <c r="E170" s="1">
        <v>41061</v>
      </c>
      <c r="H170" t="s">
        <v>26</v>
      </c>
      <c r="I170">
        <v>22030</v>
      </c>
      <c r="J170" t="s">
        <v>396</v>
      </c>
      <c r="K170" t="s">
        <v>27</v>
      </c>
      <c r="L170" t="s">
        <v>347</v>
      </c>
      <c r="M170" t="s">
        <v>339</v>
      </c>
      <c r="N170" t="s">
        <v>343</v>
      </c>
      <c r="O170">
        <v>5</v>
      </c>
      <c r="P170">
        <v>4</v>
      </c>
      <c r="R170" t="s">
        <v>334</v>
      </c>
      <c r="S170">
        <v>35</v>
      </c>
      <c r="T170" t="s">
        <v>351</v>
      </c>
      <c r="U170" t="s">
        <v>372</v>
      </c>
      <c r="W170">
        <v>3435</v>
      </c>
      <c r="X170">
        <v>8</v>
      </c>
      <c r="Z170" s="4">
        <f t="shared" ca="1" si="11"/>
        <v>33</v>
      </c>
      <c r="AA170" s="7" t="str">
        <f t="shared" ca="1" si="12"/>
        <v/>
      </c>
      <c r="AB170" s="7" t="str">
        <f t="shared" ca="1" si="12"/>
        <v/>
      </c>
      <c r="AC170" s="7" t="str">
        <f t="shared" ca="1" si="12"/>
        <v/>
      </c>
    </row>
    <row r="171" spans="1:29" hidden="1" x14ac:dyDescent="0.25">
      <c r="A171">
        <v>3096</v>
      </c>
      <c r="B171" t="s">
        <v>104</v>
      </c>
      <c r="C171" t="s">
        <v>270</v>
      </c>
      <c r="D171" s="1">
        <v>33292</v>
      </c>
      <c r="E171" s="1">
        <v>40954</v>
      </c>
      <c r="H171" t="s">
        <v>26</v>
      </c>
      <c r="I171">
        <v>22030</v>
      </c>
      <c r="J171" t="s">
        <v>396</v>
      </c>
      <c r="K171" t="s">
        <v>27</v>
      </c>
      <c r="L171" t="s">
        <v>382</v>
      </c>
      <c r="M171" t="s">
        <v>339</v>
      </c>
      <c r="N171" t="s">
        <v>343</v>
      </c>
      <c r="O171">
        <v>3</v>
      </c>
      <c r="P171">
        <v>4</v>
      </c>
      <c r="R171" t="s">
        <v>334</v>
      </c>
      <c r="S171">
        <v>35</v>
      </c>
      <c r="T171" t="s">
        <v>362</v>
      </c>
      <c r="U171" t="s">
        <v>336</v>
      </c>
      <c r="W171">
        <v>3000</v>
      </c>
      <c r="X171">
        <v>8</v>
      </c>
      <c r="Z171" s="4">
        <f t="shared" ca="1" si="11"/>
        <v>21</v>
      </c>
      <c r="AA171" s="7" t="str">
        <f t="shared" ca="1" si="12"/>
        <v/>
      </c>
      <c r="AB171" s="7" t="str">
        <f t="shared" ca="1" si="12"/>
        <v/>
      </c>
      <c r="AC171" s="7" t="str">
        <f t="shared" ca="1" si="12"/>
        <v/>
      </c>
    </row>
    <row r="172" spans="1:29" hidden="1" x14ac:dyDescent="0.25">
      <c r="A172">
        <v>3099</v>
      </c>
      <c r="B172" t="s">
        <v>271</v>
      </c>
      <c r="C172" t="s">
        <v>270</v>
      </c>
      <c r="D172" s="1">
        <v>29305</v>
      </c>
      <c r="E172" s="1">
        <v>39160</v>
      </c>
      <c r="H172" t="s">
        <v>38</v>
      </c>
      <c r="I172">
        <v>41000</v>
      </c>
      <c r="J172" t="s">
        <v>356</v>
      </c>
      <c r="K172" t="s">
        <v>39</v>
      </c>
      <c r="L172" t="s">
        <v>342</v>
      </c>
      <c r="M172" t="s">
        <v>339</v>
      </c>
      <c r="N172" t="s">
        <v>333</v>
      </c>
      <c r="O172">
        <v>0</v>
      </c>
      <c r="P172">
        <v>1</v>
      </c>
      <c r="R172" t="s">
        <v>334</v>
      </c>
      <c r="S172">
        <v>35</v>
      </c>
      <c r="T172" t="s">
        <v>371</v>
      </c>
      <c r="U172" t="s">
        <v>385</v>
      </c>
      <c r="V172" s="1">
        <v>41021</v>
      </c>
      <c r="W172">
        <v>3658</v>
      </c>
      <c r="X172">
        <v>11</v>
      </c>
      <c r="Z172" s="4">
        <f t="shared" ca="1" si="11"/>
        <v>32</v>
      </c>
      <c r="AA172" s="7" t="str">
        <f t="shared" ca="1" si="12"/>
        <v/>
      </c>
      <c r="AB172" s="7" t="str">
        <f t="shared" ca="1" si="12"/>
        <v/>
      </c>
      <c r="AC172" s="7" t="str">
        <f t="shared" ca="1" si="12"/>
        <v/>
      </c>
    </row>
    <row r="173" spans="1:29" hidden="1" x14ac:dyDescent="0.25">
      <c r="A173">
        <v>3100</v>
      </c>
      <c r="B173" t="s">
        <v>12</v>
      </c>
      <c r="C173" t="s">
        <v>272</v>
      </c>
      <c r="D173" s="1">
        <v>30411</v>
      </c>
      <c r="E173" s="1">
        <v>38441</v>
      </c>
      <c r="H173" t="s">
        <v>38</v>
      </c>
      <c r="I173">
        <v>41000</v>
      </c>
      <c r="J173" t="s">
        <v>356</v>
      </c>
      <c r="K173" t="s">
        <v>39</v>
      </c>
      <c r="L173" t="s">
        <v>342</v>
      </c>
      <c r="M173" t="s">
        <v>339</v>
      </c>
      <c r="N173" t="s">
        <v>343</v>
      </c>
      <c r="O173">
        <v>1</v>
      </c>
      <c r="P173">
        <v>3</v>
      </c>
      <c r="R173" t="s">
        <v>334</v>
      </c>
      <c r="S173">
        <v>35</v>
      </c>
      <c r="T173" t="s">
        <v>335</v>
      </c>
      <c r="U173" t="s">
        <v>336</v>
      </c>
      <c r="W173">
        <v>2435</v>
      </c>
      <c r="X173">
        <v>12</v>
      </c>
      <c r="Z173" s="4">
        <f t="shared" ca="1" si="11"/>
        <v>29</v>
      </c>
      <c r="AA173" s="7" t="str">
        <f t="shared" ca="1" si="12"/>
        <v/>
      </c>
      <c r="AB173" s="7" t="str">
        <f t="shared" ca="1" si="12"/>
        <v/>
      </c>
      <c r="AC173" s="7" t="str">
        <f t="shared" ca="1" si="12"/>
        <v/>
      </c>
    </row>
    <row r="174" spans="1:29" hidden="1" x14ac:dyDescent="0.25">
      <c r="A174">
        <v>3101</v>
      </c>
      <c r="B174" t="s">
        <v>118</v>
      </c>
      <c r="C174" t="s">
        <v>273</v>
      </c>
      <c r="D174" s="1">
        <v>31690</v>
      </c>
      <c r="E174" s="1">
        <v>40815</v>
      </c>
      <c r="H174" t="s">
        <v>30</v>
      </c>
      <c r="I174">
        <v>48000</v>
      </c>
      <c r="J174" t="s">
        <v>349</v>
      </c>
      <c r="K174" t="s">
        <v>74</v>
      </c>
      <c r="L174" t="s">
        <v>397</v>
      </c>
      <c r="M174" t="s">
        <v>339</v>
      </c>
      <c r="N174" t="s">
        <v>333</v>
      </c>
      <c r="O174">
        <v>0</v>
      </c>
      <c r="P174">
        <v>1</v>
      </c>
      <c r="R174" t="s">
        <v>334</v>
      </c>
      <c r="S174">
        <v>35</v>
      </c>
      <c r="T174" t="s">
        <v>351</v>
      </c>
      <c r="U174" t="s">
        <v>372</v>
      </c>
      <c r="W174">
        <v>3435</v>
      </c>
      <c r="X174">
        <v>10</v>
      </c>
      <c r="Z174" s="4">
        <f t="shared" ca="1" si="11"/>
        <v>26</v>
      </c>
      <c r="AA174" s="7" t="str">
        <f t="shared" ca="1" si="12"/>
        <v/>
      </c>
      <c r="AB174" s="7" t="str">
        <f t="shared" ca="1" si="12"/>
        <v/>
      </c>
      <c r="AC174" s="7" t="str">
        <f t="shared" ca="1" si="12"/>
        <v/>
      </c>
    </row>
    <row r="175" spans="1:29" hidden="1" x14ac:dyDescent="0.25">
      <c r="A175">
        <v>3102</v>
      </c>
      <c r="B175" t="s">
        <v>104</v>
      </c>
      <c r="C175" t="s">
        <v>273</v>
      </c>
      <c r="D175" s="1">
        <v>30310</v>
      </c>
      <c r="E175" s="1">
        <v>37245</v>
      </c>
      <c r="H175" t="s">
        <v>140</v>
      </c>
      <c r="I175">
        <v>46000</v>
      </c>
      <c r="J175" t="s">
        <v>393</v>
      </c>
      <c r="K175" t="s">
        <v>141</v>
      </c>
      <c r="L175" t="s">
        <v>397</v>
      </c>
      <c r="M175" t="s">
        <v>339</v>
      </c>
      <c r="N175" t="s">
        <v>343</v>
      </c>
      <c r="O175">
        <v>0</v>
      </c>
      <c r="P175">
        <v>5</v>
      </c>
      <c r="R175" t="s">
        <v>334</v>
      </c>
      <c r="S175">
        <v>35</v>
      </c>
      <c r="T175" t="s">
        <v>368</v>
      </c>
      <c r="U175" t="s">
        <v>406</v>
      </c>
      <c r="V175" s="1">
        <v>40756</v>
      </c>
      <c r="W175">
        <v>4416</v>
      </c>
      <c r="X175">
        <v>8</v>
      </c>
      <c r="Y175">
        <v>137</v>
      </c>
      <c r="Z175" s="4">
        <f t="shared" ca="1" si="11"/>
        <v>30</v>
      </c>
      <c r="AA175" s="7" t="str">
        <f t="shared" ca="1" si="12"/>
        <v/>
      </c>
      <c r="AB175" s="7" t="str">
        <f t="shared" ca="1" si="12"/>
        <v/>
      </c>
      <c r="AC175" s="7" t="str">
        <f t="shared" ca="1" si="12"/>
        <v/>
      </c>
    </row>
    <row r="176" spans="1:29" hidden="1" x14ac:dyDescent="0.25">
      <c r="A176">
        <v>3103</v>
      </c>
      <c r="B176" t="s">
        <v>36</v>
      </c>
      <c r="C176" t="s">
        <v>274</v>
      </c>
      <c r="D176" s="1">
        <v>32785</v>
      </c>
      <c r="E176" s="1">
        <v>40816</v>
      </c>
      <c r="H176" t="s">
        <v>47</v>
      </c>
      <c r="I176">
        <v>44000</v>
      </c>
      <c r="J176" t="s">
        <v>359</v>
      </c>
      <c r="K176" t="s">
        <v>48</v>
      </c>
      <c r="L176" t="s">
        <v>364</v>
      </c>
      <c r="M176" t="s">
        <v>339</v>
      </c>
      <c r="N176" t="s">
        <v>343</v>
      </c>
      <c r="O176">
        <v>2</v>
      </c>
      <c r="P176">
        <v>3</v>
      </c>
      <c r="R176" t="s">
        <v>334</v>
      </c>
      <c r="S176">
        <v>35</v>
      </c>
      <c r="T176" t="s">
        <v>335</v>
      </c>
      <c r="U176" t="s">
        <v>336</v>
      </c>
      <c r="W176">
        <v>2435</v>
      </c>
      <c r="X176">
        <v>9</v>
      </c>
      <c r="Y176">
        <v>237</v>
      </c>
      <c r="Z176" s="4">
        <f t="shared" ca="1" si="11"/>
        <v>23</v>
      </c>
      <c r="AA176" s="7" t="str">
        <f t="shared" ca="1" si="12"/>
        <v/>
      </c>
      <c r="AB176" s="7" t="str">
        <f t="shared" ca="1" si="12"/>
        <v/>
      </c>
      <c r="AC176" s="7" t="str">
        <f t="shared" ca="1" si="12"/>
        <v/>
      </c>
    </row>
    <row r="177" spans="1:29" x14ac:dyDescent="0.25">
      <c r="A177">
        <v>3104</v>
      </c>
      <c r="B177" t="s">
        <v>185</v>
      </c>
      <c r="C177" t="s">
        <v>275</v>
      </c>
      <c r="D177" s="1">
        <v>17827</v>
      </c>
      <c r="E177" s="1">
        <v>33157</v>
      </c>
      <c r="H177" t="s">
        <v>26</v>
      </c>
      <c r="I177">
        <v>22010</v>
      </c>
      <c r="J177" t="s">
        <v>346</v>
      </c>
      <c r="K177" t="s">
        <v>27</v>
      </c>
      <c r="L177" t="s">
        <v>354</v>
      </c>
      <c r="M177" t="s">
        <v>339</v>
      </c>
      <c r="N177" t="s">
        <v>343</v>
      </c>
      <c r="O177">
        <v>1</v>
      </c>
      <c r="P177">
        <v>5</v>
      </c>
      <c r="R177" t="s">
        <v>355</v>
      </c>
      <c r="S177">
        <v>40</v>
      </c>
      <c r="W177">
        <v>5156.84</v>
      </c>
      <c r="Z177" s="4">
        <f t="shared" ca="1" si="11"/>
        <v>64</v>
      </c>
      <c r="AA177" s="7">
        <f t="shared" ca="1" si="12"/>
        <v>65</v>
      </c>
      <c r="AB177" s="7" t="str">
        <f t="shared" ca="1" si="12"/>
        <v/>
      </c>
      <c r="AC177" s="7" t="str">
        <f t="shared" ca="1" si="12"/>
        <v/>
      </c>
    </row>
    <row r="178" spans="1:29" hidden="1" x14ac:dyDescent="0.25">
      <c r="A178">
        <v>3105</v>
      </c>
      <c r="B178" t="s">
        <v>32</v>
      </c>
      <c r="C178" t="s">
        <v>276</v>
      </c>
      <c r="D178" s="1">
        <v>33325</v>
      </c>
      <c r="E178" s="1">
        <v>40983</v>
      </c>
      <c r="H178" t="s">
        <v>140</v>
      </c>
      <c r="I178">
        <v>46000</v>
      </c>
      <c r="J178" t="s">
        <v>393</v>
      </c>
      <c r="K178" t="s">
        <v>141</v>
      </c>
      <c r="L178" t="s">
        <v>411</v>
      </c>
      <c r="M178" t="s">
        <v>339</v>
      </c>
      <c r="N178" t="s">
        <v>333</v>
      </c>
      <c r="O178">
        <v>0</v>
      </c>
      <c r="P178">
        <v>1</v>
      </c>
      <c r="R178" t="s">
        <v>334</v>
      </c>
      <c r="S178">
        <v>40</v>
      </c>
      <c r="T178" t="s">
        <v>374</v>
      </c>
      <c r="U178" t="s">
        <v>336</v>
      </c>
      <c r="W178">
        <v>1982.5</v>
      </c>
      <c r="X178">
        <v>10</v>
      </c>
      <c r="Z178" s="4">
        <f t="shared" ca="1" si="11"/>
        <v>21</v>
      </c>
      <c r="AA178" s="7" t="str">
        <f t="shared" ca="1" si="12"/>
        <v/>
      </c>
      <c r="AB178" s="7" t="str">
        <f t="shared" ca="1" si="12"/>
        <v/>
      </c>
      <c r="AC178" s="7" t="str">
        <f t="shared" ca="1" si="12"/>
        <v/>
      </c>
    </row>
    <row r="179" spans="1:29" hidden="1" x14ac:dyDescent="0.25">
      <c r="A179">
        <v>3106</v>
      </c>
      <c r="B179" t="s">
        <v>53</v>
      </c>
      <c r="C179" t="s">
        <v>276</v>
      </c>
      <c r="D179" s="1">
        <v>22474</v>
      </c>
      <c r="E179" s="1">
        <v>36344</v>
      </c>
      <c r="H179" t="s">
        <v>127</v>
      </c>
      <c r="I179">
        <v>26000</v>
      </c>
      <c r="J179" t="s">
        <v>391</v>
      </c>
      <c r="K179" t="s">
        <v>128</v>
      </c>
      <c r="L179" t="s">
        <v>389</v>
      </c>
      <c r="M179" t="s">
        <v>339</v>
      </c>
      <c r="N179" t="s">
        <v>343</v>
      </c>
      <c r="O179">
        <v>1</v>
      </c>
      <c r="P179">
        <v>5</v>
      </c>
      <c r="R179" t="s">
        <v>334</v>
      </c>
      <c r="S179">
        <v>35</v>
      </c>
      <c r="T179" t="s">
        <v>351</v>
      </c>
      <c r="U179" t="s">
        <v>372</v>
      </c>
      <c r="W179">
        <v>3435</v>
      </c>
      <c r="X179">
        <v>10</v>
      </c>
      <c r="Z179" s="4">
        <f t="shared" ca="1" si="11"/>
        <v>51</v>
      </c>
      <c r="AA179" s="7" t="str">
        <f t="shared" ca="1" si="12"/>
        <v/>
      </c>
      <c r="AB179" s="7" t="str">
        <f t="shared" ca="1" si="12"/>
        <v/>
      </c>
      <c r="AC179" s="7" t="str">
        <f t="shared" ca="1" si="12"/>
        <v/>
      </c>
    </row>
    <row r="180" spans="1:29" hidden="1" x14ac:dyDescent="0.25">
      <c r="A180">
        <v>3108</v>
      </c>
      <c r="B180" t="s">
        <v>104</v>
      </c>
      <c r="C180" t="s">
        <v>276</v>
      </c>
      <c r="D180" s="1">
        <v>33849</v>
      </c>
      <c r="E180" s="1">
        <v>40778</v>
      </c>
      <c r="H180" t="s">
        <v>38</v>
      </c>
      <c r="I180">
        <v>41000</v>
      </c>
      <c r="J180" t="s">
        <v>356</v>
      </c>
      <c r="K180" t="s">
        <v>39</v>
      </c>
      <c r="L180" t="s">
        <v>380</v>
      </c>
      <c r="M180" t="s">
        <v>339</v>
      </c>
      <c r="N180" t="s">
        <v>343</v>
      </c>
      <c r="O180">
        <v>2</v>
      </c>
      <c r="P180">
        <v>5</v>
      </c>
      <c r="R180" t="s">
        <v>334</v>
      </c>
      <c r="S180">
        <v>35</v>
      </c>
      <c r="T180" t="s">
        <v>366</v>
      </c>
      <c r="U180" t="s">
        <v>336</v>
      </c>
      <c r="W180">
        <v>2076.5</v>
      </c>
      <c r="X180">
        <v>10</v>
      </c>
      <c r="Y180">
        <v>222</v>
      </c>
      <c r="Z180" s="4">
        <f t="shared" ca="1" si="11"/>
        <v>20</v>
      </c>
      <c r="AA180" s="7" t="str">
        <f t="shared" ca="1" si="12"/>
        <v/>
      </c>
      <c r="AB180" s="7" t="str">
        <f t="shared" ca="1" si="12"/>
        <v/>
      </c>
      <c r="AC180" s="7" t="str">
        <f t="shared" ca="1" si="12"/>
        <v/>
      </c>
    </row>
    <row r="181" spans="1:29" hidden="1" x14ac:dyDescent="0.25">
      <c r="A181">
        <v>3111</v>
      </c>
      <c r="B181" t="s">
        <v>277</v>
      </c>
      <c r="C181" t="s">
        <v>278</v>
      </c>
      <c r="D181" s="1">
        <v>31436</v>
      </c>
      <c r="E181" s="1">
        <v>39831</v>
      </c>
      <c r="H181" t="s">
        <v>14</v>
      </c>
      <c r="I181">
        <v>25000</v>
      </c>
      <c r="J181" t="s">
        <v>337</v>
      </c>
      <c r="K181" t="s">
        <v>15</v>
      </c>
      <c r="L181" t="s">
        <v>354</v>
      </c>
      <c r="M181" t="s">
        <v>339</v>
      </c>
      <c r="N181" t="s">
        <v>333</v>
      </c>
      <c r="O181">
        <v>0</v>
      </c>
      <c r="P181">
        <v>1</v>
      </c>
      <c r="R181" t="s">
        <v>334</v>
      </c>
      <c r="S181">
        <v>35</v>
      </c>
      <c r="T181" t="s">
        <v>374</v>
      </c>
      <c r="U181" t="s">
        <v>336</v>
      </c>
      <c r="W181">
        <v>1982.5</v>
      </c>
      <c r="X181">
        <v>12</v>
      </c>
      <c r="Z181" s="4">
        <f t="shared" ca="1" si="11"/>
        <v>26</v>
      </c>
      <c r="AA181" s="7" t="str">
        <f t="shared" ca="1" si="12"/>
        <v/>
      </c>
      <c r="AB181" s="7" t="str">
        <f t="shared" ca="1" si="12"/>
        <v/>
      </c>
      <c r="AC181" s="7" t="str">
        <f t="shared" ca="1" si="12"/>
        <v/>
      </c>
    </row>
    <row r="182" spans="1:29" hidden="1" x14ac:dyDescent="0.25">
      <c r="A182">
        <v>3112</v>
      </c>
      <c r="B182" t="s">
        <v>152</v>
      </c>
      <c r="C182" t="s">
        <v>279</v>
      </c>
      <c r="D182" s="1">
        <v>29377</v>
      </c>
      <c r="E182" s="1">
        <v>37038</v>
      </c>
      <c r="H182" t="s">
        <v>26</v>
      </c>
      <c r="I182">
        <v>22030</v>
      </c>
      <c r="J182" t="s">
        <v>396</v>
      </c>
      <c r="K182" t="s">
        <v>27</v>
      </c>
      <c r="L182" t="s">
        <v>347</v>
      </c>
      <c r="M182" t="s">
        <v>339</v>
      </c>
      <c r="N182" t="s">
        <v>333</v>
      </c>
      <c r="O182">
        <v>0</v>
      </c>
      <c r="P182">
        <v>1</v>
      </c>
      <c r="R182" t="s">
        <v>334</v>
      </c>
      <c r="S182">
        <v>35</v>
      </c>
      <c r="T182" t="s">
        <v>365</v>
      </c>
      <c r="U182" t="s">
        <v>336</v>
      </c>
      <c r="W182">
        <v>1906.5</v>
      </c>
      <c r="X182">
        <v>9</v>
      </c>
      <c r="Y182">
        <v>104</v>
      </c>
      <c r="Z182" s="4">
        <f t="shared" ca="1" si="11"/>
        <v>32</v>
      </c>
      <c r="AA182" s="7" t="str">
        <f t="shared" ca="1" si="12"/>
        <v/>
      </c>
      <c r="AB182" s="7" t="str">
        <f t="shared" ca="1" si="12"/>
        <v/>
      </c>
      <c r="AC182" s="7" t="str">
        <f t="shared" ca="1" si="12"/>
        <v/>
      </c>
    </row>
    <row r="183" spans="1:29" hidden="1" x14ac:dyDescent="0.25">
      <c r="A183">
        <v>3113</v>
      </c>
      <c r="B183" t="s">
        <v>280</v>
      </c>
      <c r="C183" t="s">
        <v>281</v>
      </c>
      <c r="D183" s="1">
        <v>28809</v>
      </c>
      <c r="E183" s="1">
        <v>36109</v>
      </c>
      <c r="H183" t="s">
        <v>38</v>
      </c>
      <c r="I183">
        <v>41000</v>
      </c>
      <c r="J183" t="s">
        <v>356</v>
      </c>
      <c r="K183" t="s">
        <v>39</v>
      </c>
      <c r="L183" t="s">
        <v>390</v>
      </c>
      <c r="M183" t="s">
        <v>332</v>
      </c>
      <c r="N183" t="s">
        <v>333</v>
      </c>
      <c r="O183">
        <v>0</v>
      </c>
      <c r="P183">
        <v>1</v>
      </c>
      <c r="R183" t="s">
        <v>334</v>
      </c>
      <c r="S183">
        <v>35</v>
      </c>
      <c r="T183" t="s">
        <v>381</v>
      </c>
      <c r="U183" t="s">
        <v>336</v>
      </c>
      <c r="W183">
        <v>1929.5</v>
      </c>
      <c r="X183">
        <v>11</v>
      </c>
      <c r="Z183" s="4">
        <f t="shared" ca="1" si="11"/>
        <v>34</v>
      </c>
      <c r="AA183" s="7" t="str">
        <f t="shared" ca="1" si="12"/>
        <v/>
      </c>
      <c r="AB183" s="7" t="str">
        <f t="shared" ca="1" si="12"/>
        <v/>
      </c>
      <c r="AC183" s="7" t="str">
        <f t="shared" ca="1" si="12"/>
        <v/>
      </c>
    </row>
    <row r="184" spans="1:29" hidden="1" x14ac:dyDescent="0.25">
      <c r="A184">
        <v>3117</v>
      </c>
      <c r="B184" t="s">
        <v>167</v>
      </c>
      <c r="C184" t="s">
        <v>282</v>
      </c>
      <c r="D184" s="1">
        <v>32002</v>
      </c>
      <c r="E184" s="1">
        <v>40763</v>
      </c>
      <c r="H184" t="s">
        <v>140</v>
      </c>
      <c r="I184">
        <v>46000</v>
      </c>
      <c r="J184" t="s">
        <v>393</v>
      </c>
      <c r="K184" t="s">
        <v>141</v>
      </c>
      <c r="L184" t="s">
        <v>364</v>
      </c>
      <c r="M184" t="s">
        <v>339</v>
      </c>
      <c r="N184" t="s">
        <v>343</v>
      </c>
      <c r="O184">
        <v>3</v>
      </c>
      <c r="P184">
        <v>5</v>
      </c>
      <c r="R184" t="s">
        <v>334</v>
      </c>
      <c r="S184">
        <v>35</v>
      </c>
      <c r="T184" t="s">
        <v>348</v>
      </c>
      <c r="U184" t="s">
        <v>336</v>
      </c>
      <c r="W184">
        <v>1952.5</v>
      </c>
      <c r="X184">
        <v>12</v>
      </c>
      <c r="Z184" s="4">
        <f t="shared" ca="1" si="11"/>
        <v>25</v>
      </c>
      <c r="AA184" s="7" t="str">
        <f t="shared" ca="1" si="12"/>
        <v/>
      </c>
      <c r="AB184" s="7" t="str">
        <f t="shared" ca="1" si="12"/>
        <v/>
      </c>
      <c r="AC184" s="7" t="str">
        <f t="shared" ca="1" si="12"/>
        <v/>
      </c>
    </row>
    <row r="185" spans="1:29" hidden="1" x14ac:dyDescent="0.25">
      <c r="A185">
        <v>3118</v>
      </c>
      <c r="B185" t="s">
        <v>32</v>
      </c>
      <c r="C185" t="s">
        <v>283</v>
      </c>
      <c r="D185" s="1">
        <v>34143</v>
      </c>
      <c r="E185" s="1">
        <v>41075</v>
      </c>
      <c r="H185" t="s">
        <v>26</v>
      </c>
      <c r="I185">
        <v>22010</v>
      </c>
      <c r="J185" t="s">
        <v>346</v>
      </c>
      <c r="K185" t="s">
        <v>27</v>
      </c>
      <c r="L185" t="s">
        <v>347</v>
      </c>
      <c r="M185" t="s">
        <v>339</v>
      </c>
      <c r="N185" t="s">
        <v>333</v>
      </c>
      <c r="O185">
        <v>0</v>
      </c>
      <c r="P185">
        <v>1</v>
      </c>
      <c r="R185" t="s">
        <v>334</v>
      </c>
      <c r="S185">
        <v>35</v>
      </c>
      <c r="T185" t="s">
        <v>374</v>
      </c>
      <c r="U185" t="s">
        <v>336</v>
      </c>
      <c r="W185">
        <v>1982.5</v>
      </c>
      <c r="X185">
        <v>10</v>
      </c>
      <c r="Y185">
        <v>254</v>
      </c>
      <c r="Z185" s="4">
        <f t="shared" ca="1" si="11"/>
        <v>19</v>
      </c>
      <c r="AA185" s="7" t="str">
        <f t="shared" ca="1" si="12"/>
        <v/>
      </c>
      <c r="AB185" s="7" t="str">
        <f t="shared" ca="1" si="12"/>
        <v/>
      </c>
      <c r="AC185" s="7" t="str">
        <f t="shared" ca="1" si="12"/>
        <v/>
      </c>
    </row>
    <row r="186" spans="1:29" hidden="1" x14ac:dyDescent="0.25">
      <c r="A186">
        <v>3119</v>
      </c>
      <c r="B186" t="s">
        <v>284</v>
      </c>
      <c r="C186" t="s">
        <v>285</v>
      </c>
      <c r="D186" s="1">
        <v>30266</v>
      </c>
      <c r="E186" s="1">
        <v>37198</v>
      </c>
      <c r="H186" t="s">
        <v>38</v>
      </c>
      <c r="I186">
        <v>41000</v>
      </c>
      <c r="J186" t="s">
        <v>356</v>
      </c>
      <c r="K186" t="s">
        <v>39</v>
      </c>
      <c r="L186" t="s">
        <v>342</v>
      </c>
      <c r="M186" t="s">
        <v>339</v>
      </c>
      <c r="N186" t="s">
        <v>379</v>
      </c>
      <c r="O186">
        <v>0</v>
      </c>
      <c r="P186">
        <v>1</v>
      </c>
      <c r="R186" t="s">
        <v>334</v>
      </c>
      <c r="S186">
        <v>35</v>
      </c>
      <c r="T186" t="s">
        <v>357</v>
      </c>
      <c r="U186" t="s">
        <v>336</v>
      </c>
      <c r="W186">
        <v>2252.5</v>
      </c>
      <c r="X186">
        <v>12</v>
      </c>
      <c r="Z186" s="4">
        <f t="shared" ca="1" si="11"/>
        <v>30</v>
      </c>
      <c r="AA186" s="7" t="str">
        <f t="shared" ca="1" si="12"/>
        <v/>
      </c>
      <c r="AB186" s="7" t="str">
        <f t="shared" ca="1" si="12"/>
        <v/>
      </c>
      <c r="AC186" s="7" t="str">
        <f t="shared" ca="1" si="12"/>
        <v/>
      </c>
    </row>
    <row r="187" spans="1:29" hidden="1" x14ac:dyDescent="0.25">
      <c r="A187">
        <v>3120</v>
      </c>
      <c r="B187" t="s">
        <v>152</v>
      </c>
      <c r="C187" t="s">
        <v>286</v>
      </c>
      <c r="D187" s="1">
        <v>33832</v>
      </c>
      <c r="E187" s="1">
        <v>40767</v>
      </c>
      <c r="F187" s="1">
        <v>41398</v>
      </c>
      <c r="H187" t="s">
        <v>127</v>
      </c>
      <c r="I187">
        <v>26000</v>
      </c>
      <c r="J187" t="s">
        <v>391</v>
      </c>
      <c r="K187" t="s">
        <v>128</v>
      </c>
      <c r="L187" t="s">
        <v>408</v>
      </c>
      <c r="M187" t="s">
        <v>339</v>
      </c>
      <c r="N187" t="s">
        <v>343</v>
      </c>
      <c r="O187">
        <v>4</v>
      </c>
      <c r="P187">
        <v>4</v>
      </c>
      <c r="R187" t="s">
        <v>334</v>
      </c>
      <c r="S187">
        <v>35</v>
      </c>
      <c r="T187" t="s">
        <v>371</v>
      </c>
      <c r="U187" t="s">
        <v>392</v>
      </c>
      <c r="V187" s="1">
        <v>41275</v>
      </c>
      <c r="W187">
        <v>3455</v>
      </c>
      <c r="X187">
        <v>9</v>
      </c>
      <c r="Z187" s="4">
        <f t="shared" ca="1" si="11"/>
        <v>20</v>
      </c>
      <c r="AA187" s="7" t="str">
        <f t="shared" ca="1" si="12"/>
        <v/>
      </c>
      <c r="AB187" s="7" t="str">
        <f t="shared" ca="1" si="12"/>
        <v/>
      </c>
      <c r="AC187" s="7" t="str">
        <f t="shared" ca="1" si="12"/>
        <v/>
      </c>
    </row>
    <row r="188" spans="1:29" hidden="1" x14ac:dyDescent="0.25">
      <c r="A188">
        <v>3121</v>
      </c>
      <c r="B188" t="s">
        <v>205</v>
      </c>
      <c r="C188" t="s">
        <v>287</v>
      </c>
      <c r="D188" s="1">
        <v>32087</v>
      </c>
      <c r="E188" s="1">
        <v>39018</v>
      </c>
      <c r="H188" t="s">
        <v>38</v>
      </c>
      <c r="I188">
        <v>41000</v>
      </c>
      <c r="J188" t="s">
        <v>356</v>
      </c>
      <c r="K188" t="s">
        <v>39</v>
      </c>
      <c r="L188" t="s">
        <v>342</v>
      </c>
      <c r="M188" t="s">
        <v>339</v>
      </c>
      <c r="N188" t="s">
        <v>333</v>
      </c>
      <c r="O188">
        <v>0</v>
      </c>
      <c r="P188">
        <v>1</v>
      </c>
      <c r="R188" t="s">
        <v>334</v>
      </c>
      <c r="S188">
        <v>35</v>
      </c>
      <c r="T188" t="s">
        <v>348</v>
      </c>
      <c r="U188" t="s">
        <v>336</v>
      </c>
      <c r="W188">
        <v>1952.5</v>
      </c>
      <c r="X188">
        <v>8</v>
      </c>
      <c r="Z188" s="4">
        <f t="shared" ca="1" si="11"/>
        <v>25</v>
      </c>
      <c r="AA188" s="7" t="str">
        <f t="shared" ca="1" si="12"/>
        <v/>
      </c>
      <c r="AB188" s="7" t="str">
        <f t="shared" ca="1" si="12"/>
        <v/>
      </c>
      <c r="AC188" s="7" t="str">
        <f t="shared" ca="1" si="12"/>
        <v/>
      </c>
    </row>
    <row r="189" spans="1:29" hidden="1" x14ac:dyDescent="0.25">
      <c r="A189">
        <v>3122</v>
      </c>
      <c r="B189" t="s">
        <v>36</v>
      </c>
      <c r="C189" t="s">
        <v>288</v>
      </c>
      <c r="D189" s="1">
        <v>28958</v>
      </c>
      <c r="E189" s="1">
        <v>38079</v>
      </c>
      <c r="H189" t="s">
        <v>140</v>
      </c>
      <c r="I189">
        <v>46000</v>
      </c>
      <c r="J189" t="s">
        <v>393</v>
      </c>
      <c r="K189" t="s">
        <v>141</v>
      </c>
      <c r="L189" t="s">
        <v>361</v>
      </c>
      <c r="M189" t="s">
        <v>339</v>
      </c>
      <c r="N189" t="s">
        <v>343</v>
      </c>
      <c r="O189">
        <v>1</v>
      </c>
      <c r="P189">
        <v>5</v>
      </c>
      <c r="R189" t="s">
        <v>334</v>
      </c>
      <c r="S189">
        <v>35</v>
      </c>
      <c r="T189" t="s">
        <v>362</v>
      </c>
      <c r="U189" t="s">
        <v>336</v>
      </c>
      <c r="W189">
        <v>3000</v>
      </c>
      <c r="X189">
        <v>12</v>
      </c>
      <c r="Z189" s="4">
        <f t="shared" ca="1" si="11"/>
        <v>33</v>
      </c>
      <c r="AA189" s="7" t="str">
        <f t="shared" ca="1" si="12"/>
        <v/>
      </c>
      <c r="AB189" s="7" t="str">
        <f t="shared" ca="1" si="12"/>
        <v/>
      </c>
      <c r="AC189" s="7" t="str">
        <f t="shared" ca="1" si="12"/>
        <v/>
      </c>
    </row>
    <row r="190" spans="1:29" hidden="1" x14ac:dyDescent="0.25">
      <c r="A190">
        <v>3123</v>
      </c>
      <c r="B190" t="s">
        <v>131</v>
      </c>
      <c r="C190" t="s">
        <v>289</v>
      </c>
      <c r="D190" s="1">
        <v>33902</v>
      </c>
      <c r="E190" s="1">
        <v>40833</v>
      </c>
      <c r="H190" t="s">
        <v>14</v>
      </c>
      <c r="I190">
        <v>25000</v>
      </c>
      <c r="J190" t="s">
        <v>337</v>
      </c>
      <c r="K190" t="s">
        <v>15</v>
      </c>
      <c r="L190" t="s">
        <v>345</v>
      </c>
      <c r="M190" t="s">
        <v>339</v>
      </c>
      <c r="N190" t="s">
        <v>343</v>
      </c>
      <c r="O190">
        <v>3</v>
      </c>
      <c r="P190">
        <v>3</v>
      </c>
      <c r="R190" t="s">
        <v>334</v>
      </c>
      <c r="S190">
        <v>35</v>
      </c>
      <c r="T190" t="s">
        <v>384</v>
      </c>
      <c r="U190" t="s">
        <v>336</v>
      </c>
      <c r="W190">
        <v>2141.5</v>
      </c>
      <c r="X190">
        <v>12</v>
      </c>
      <c r="Z190" s="4">
        <f t="shared" ca="1" si="11"/>
        <v>20</v>
      </c>
      <c r="AA190" s="7" t="str">
        <f t="shared" ca="1" si="12"/>
        <v/>
      </c>
      <c r="AB190" s="7" t="str">
        <f t="shared" ca="1" si="12"/>
        <v/>
      </c>
      <c r="AC190" s="7" t="str">
        <f t="shared" ca="1" si="12"/>
        <v/>
      </c>
    </row>
    <row r="191" spans="1:29" hidden="1" x14ac:dyDescent="0.25">
      <c r="A191">
        <v>3125</v>
      </c>
      <c r="B191" t="s">
        <v>157</v>
      </c>
      <c r="C191" t="s">
        <v>290</v>
      </c>
      <c r="D191" s="1">
        <v>29640</v>
      </c>
      <c r="E191" s="1">
        <v>37666</v>
      </c>
      <c r="H191" t="s">
        <v>127</v>
      </c>
      <c r="I191">
        <v>26000</v>
      </c>
      <c r="J191" t="s">
        <v>391</v>
      </c>
      <c r="K191" t="s">
        <v>128</v>
      </c>
      <c r="L191" t="s">
        <v>398</v>
      </c>
      <c r="M191" t="s">
        <v>332</v>
      </c>
      <c r="N191" t="s">
        <v>343</v>
      </c>
      <c r="O191">
        <v>2</v>
      </c>
      <c r="P191">
        <v>5</v>
      </c>
      <c r="R191" t="s">
        <v>334</v>
      </c>
      <c r="S191">
        <v>35</v>
      </c>
      <c r="T191" t="s">
        <v>340</v>
      </c>
      <c r="U191" t="s">
        <v>336</v>
      </c>
      <c r="W191">
        <v>2023.5</v>
      </c>
      <c r="X191">
        <v>8</v>
      </c>
      <c r="Z191" s="4">
        <f t="shared" ca="1" si="11"/>
        <v>31</v>
      </c>
      <c r="AA191" s="7" t="str">
        <f t="shared" ca="1" si="12"/>
        <v/>
      </c>
      <c r="AB191" s="7" t="str">
        <f t="shared" ca="1" si="12"/>
        <v/>
      </c>
      <c r="AC191" s="7" t="str">
        <f t="shared" ca="1" si="12"/>
        <v/>
      </c>
    </row>
    <row r="192" spans="1:29" hidden="1" x14ac:dyDescent="0.25">
      <c r="A192">
        <v>3126</v>
      </c>
      <c r="B192" t="s">
        <v>32</v>
      </c>
      <c r="C192" t="s">
        <v>291</v>
      </c>
      <c r="D192" s="1">
        <v>29094</v>
      </c>
      <c r="E192" s="1">
        <v>38584</v>
      </c>
      <c r="H192" t="s">
        <v>38</v>
      </c>
      <c r="I192">
        <v>41000</v>
      </c>
      <c r="J192" t="s">
        <v>356</v>
      </c>
      <c r="K192" t="s">
        <v>39</v>
      </c>
      <c r="L192" t="s">
        <v>342</v>
      </c>
      <c r="M192" t="s">
        <v>339</v>
      </c>
      <c r="N192" t="s">
        <v>333</v>
      </c>
      <c r="O192">
        <v>0</v>
      </c>
      <c r="P192">
        <v>1</v>
      </c>
      <c r="R192" t="s">
        <v>334</v>
      </c>
      <c r="S192">
        <v>35</v>
      </c>
      <c r="T192" t="s">
        <v>365</v>
      </c>
      <c r="U192" t="s">
        <v>336</v>
      </c>
      <c r="W192">
        <v>1906.5</v>
      </c>
      <c r="X192">
        <v>10</v>
      </c>
      <c r="Y192">
        <v>80</v>
      </c>
      <c r="Z192" s="4">
        <f t="shared" ca="1" si="11"/>
        <v>33</v>
      </c>
      <c r="AA192" s="7" t="str">
        <f t="shared" ca="1" si="12"/>
        <v/>
      </c>
      <c r="AB192" s="7" t="str">
        <f t="shared" ca="1" si="12"/>
        <v/>
      </c>
      <c r="AC192" s="7" t="str">
        <f t="shared" ca="1" si="12"/>
        <v/>
      </c>
    </row>
    <row r="193" spans="1:29" hidden="1" x14ac:dyDescent="0.25">
      <c r="A193">
        <v>3128</v>
      </c>
      <c r="B193" t="s">
        <v>292</v>
      </c>
      <c r="C193" t="s">
        <v>293</v>
      </c>
      <c r="D193" s="1">
        <v>30502</v>
      </c>
      <c r="E193" s="1">
        <v>41090</v>
      </c>
      <c r="H193" t="s">
        <v>47</v>
      </c>
      <c r="I193">
        <v>44000</v>
      </c>
      <c r="J193" t="s">
        <v>359</v>
      </c>
      <c r="K193" t="s">
        <v>48</v>
      </c>
      <c r="L193" t="s">
        <v>361</v>
      </c>
      <c r="M193" t="s">
        <v>339</v>
      </c>
      <c r="N193" t="s">
        <v>343</v>
      </c>
      <c r="O193">
        <v>0</v>
      </c>
      <c r="P193">
        <v>3</v>
      </c>
      <c r="R193" t="s">
        <v>334</v>
      </c>
      <c r="S193">
        <v>35</v>
      </c>
      <c r="T193" t="s">
        <v>362</v>
      </c>
      <c r="U193" t="s">
        <v>336</v>
      </c>
      <c r="W193">
        <v>3000</v>
      </c>
      <c r="X193">
        <v>12</v>
      </c>
      <c r="Z193" s="4">
        <f t="shared" ca="1" si="11"/>
        <v>29</v>
      </c>
      <c r="AA193" s="7" t="str">
        <f t="shared" ca="1" si="12"/>
        <v/>
      </c>
      <c r="AB193" s="7" t="str">
        <f t="shared" ca="1" si="12"/>
        <v/>
      </c>
      <c r="AC193" s="7" t="str">
        <f t="shared" ca="1" si="12"/>
        <v/>
      </c>
    </row>
    <row r="194" spans="1:29" hidden="1" x14ac:dyDescent="0.25">
      <c r="A194">
        <v>3129</v>
      </c>
      <c r="B194" t="s">
        <v>53</v>
      </c>
      <c r="C194" t="s">
        <v>294</v>
      </c>
      <c r="D194" s="1">
        <v>29597</v>
      </c>
      <c r="E194" s="1">
        <v>37992</v>
      </c>
      <c r="H194" t="s">
        <v>44</v>
      </c>
      <c r="I194">
        <v>65010</v>
      </c>
      <c r="J194" t="s">
        <v>386</v>
      </c>
      <c r="K194" t="s">
        <v>45</v>
      </c>
      <c r="L194" t="s">
        <v>364</v>
      </c>
      <c r="M194" t="s">
        <v>339</v>
      </c>
      <c r="N194" t="s">
        <v>333</v>
      </c>
      <c r="O194">
        <v>0</v>
      </c>
      <c r="P194">
        <v>1</v>
      </c>
      <c r="R194" t="s">
        <v>334</v>
      </c>
      <c r="S194">
        <v>35</v>
      </c>
      <c r="T194" t="s">
        <v>366</v>
      </c>
      <c r="U194" t="s">
        <v>336</v>
      </c>
      <c r="W194">
        <v>2076.5</v>
      </c>
      <c r="X194">
        <v>9</v>
      </c>
      <c r="Z194" s="4">
        <f t="shared" ca="1" si="11"/>
        <v>31</v>
      </c>
      <c r="AA194" s="7" t="str">
        <f t="shared" ca="1" si="12"/>
        <v/>
      </c>
      <c r="AB194" s="7" t="str">
        <f t="shared" ca="1" si="12"/>
        <v/>
      </c>
      <c r="AC194" s="7" t="str">
        <f t="shared" ca="1" si="12"/>
        <v/>
      </c>
    </row>
    <row r="195" spans="1:29" hidden="1" x14ac:dyDescent="0.25">
      <c r="A195">
        <v>3130</v>
      </c>
      <c r="B195" t="s">
        <v>63</v>
      </c>
      <c r="C195" t="s">
        <v>295</v>
      </c>
      <c r="D195" s="1">
        <v>33843</v>
      </c>
      <c r="E195" s="1">
        <v>40772</v>
      </c>
      <c r="H195" t="s">
        <v>44</v>
      </c>
      <c r="I195">
        <v>65010</v>
      </c>
      <c r="J195" t="s">
        <v>386</v>
      </c>
      <c r="K195" t="s">
        <v>45</v>
      </c>
      <c r="L195" t="s">
        <v>361</v>
      </c>
      <c r="M195" t="s">
        <v>339</v>
      </c>
      <c r="N195" t="s">
        <v>333</v>
      </c>
      <c r="O195">
        <v>0</v>
      </c>
      <c r="P195">
        <v>1</v>
      </c>
      <c r="R195" t="s">
        <v>334</v>
      </c>
      <c r="S195">
        <v>35</v>
      </c>
      <c r="T195" t="s">
        <v>383</v>
      </c>
      <c r="U195" t="s">
        <v>336</v>
      </c>
      <c r="W195">
        <v>2676</v>
      </c>
      <c r="X195">
        <v>11</v>
      </c>
      <c r="Y195">
        <v>143</v>
      </c>
      <c r="Z195" s="4">
        <f t="shared" ca="1" si="11"/>
        <v>20</v>
      </c>
      <c r="AA195" s="7" t="str">
        <f t="shared" ca="1" si="12"/>
        <v/>
      </c>
      <c r="AB195" s="7" t="str">
        <f t="shared" ca="1" si="12"/>
        <v/>
      </c>
      <c r="AC195" s="7" t="str">
        <f t="shared" ca="1" si="12"/>
        <v/>
      </c>
    </row>
    <row r="196" spans="1:29" hidden="1" x14ac:dyDescent="0.25">
      <c r="A196">
        <v>3131</v>
      </c>
      <c r="B196" t="s">
        <v>63</v>
      </c>
      <c r="C196" t="s">
        <v>296</v>
      </c>
      <c r="D196" s="1">
        <v>29938</v>
      </c>
      <c r="E196" s="1">
        <v>40891</v>
      </c>
      <c r="H196" t="s">
        <v>44</v>
      </c>
      <c r="I196">
        <v>65010</v>
      </c>
      <c r="J196" t="s">
        <v>386</v>
      </c>
      <c r="K196" t="s">
        <v>45</v>
      </c>
      <c r="L196" t="s">
        <v>361</v>
      </c>
      <c r="M196" t="s">
        <v>339</v>
      </c>
      <c r="N196" t="s">
        <v>333</v>
      </c>
      <c r="O196">
        <v>0</v>
      </c>
      <c r="P196">
        <v>1</v>
      </c>
      <c r="R196" t="s">
        <v>334</v>
      </c>
      <c r="S196">
        <v>35</v>
      </c>
      <c r="T196" t="s">
        <v>366</v>
      </c>
      <c r="U196" t="s">
        <v>336</v>
      </c>
      <c r="W196">
        <v>2076.5</v>
      </c>
      <c r="X196">
        <v>9</v>
      </c>
      <c r="Y196">
        <v>236</v>
      </c>
      <c r="Z196" s="4">
        <f t="shared" ca="1" si="11"/>
        <v>31</v>
      </c>
      <c r="AA196" s="7" t="str">
        <f t="shared" ca="1" si="12"/>
        <v/>
      </c>
      <c r="AB196" s="7" t="str">
        <f t="shared" ca="1" si="12"/>
        <v/>
      </c>
      <c r="AC196" s="7" t="str">
        <f t="shared" ca="1" si="12"/>
        <v/>
      </c>
    </row>
    <row r="197" spans="1:29" hidden="1" x14ac:dyDescent="0.25">
      <c r="A197">
        <v>3132</v>
      </c>
      <c r="B197" t="s">
        <v>12</v>
      </c>
      <c r="C197" t="s">
        <v>297</v>
      </c>
      <c r="D197" s="1">
        <v>33488</v>
      </c>
      <c r="E197" s="1">
        <v>40786</v>
      </c>
      <c r="F197" s="1">
        <v>41222</v>
      </c>
      <c r="H197" t="s">
        <v>38</v>
      </c>
      <c r="I197">
        <v>41000</v>
      </c>
      <c r="J197" t="s">
        <v>356</v>
      </c>
      <c r="K197" t="s">
        <v>39</v>
      </c>
      <c r="L197" t="s">
        <v>342</v>
      </c>
      <c r="M197" t="s">
        <v>339</v>
      </c>
      <c r="N197" t="s">
        <v>333</v>
      </c>
      <c r="O197">
        <v>0</v>
      </c>
      <c r="P197">
        <v>1</v>
      </c>
      <c r="R197" t="s">
        <v>334</v>
      </c>
      <c r="S197">
        <v>35</v>
      </c>
      <c r="T197" t="s">
        <v>365</v>
      </c>
      <c r="U197" t="s">
        <v>336</v>
      </c>
      <c r="W197">
        <v>1906.5</v>
      </c>
      <c r="X197">
        <v>11</v>
      </c>
      <c r="Y197">
        <v>211</v>
      </c>
      <c r="Z197" s="4">
        <f t="shared" ca="1" si="11"/>
        <v>21</v>
      </c>
      <c r="AA197" s="7" t="str">
        <f t="shared" ca="1" si="12"/>
        <v/>
      </c>
      <c r="AB197" s="7" t="str">
        <f t="shared" ca="1" si="12"/>
        <v/>
      </c>
      <c r="AC197" s="7" t="str">
        <f t="shared" ca="1" si="12"/>
        <v/>
      </c>
    </row>
    <row r="198" spans="1:29" hidden="1" x14ac:dyDescent="0.25">
      <c r="A198">
        <v>3133</v>
      </c>
      <c r="B198" t="s">
        <v>131</v>
      </c>
      <c r="C198" t="s">
        <v>298</v>
      </c>
      <c r="D198" s="1">
        <v>33193</v>
      </c>
      <c r="E198" s="1">
        <v>40909</v>
      </c>
      <c r="F198" s="1">
        <v>41273</v>
      </c>
      <c r="H198" t="s">
        <v>38</v>
      </c>
      <c r="I198">
        <v>41000</v>
      </c>
      <c r="J198" t="s">
        <v>356</v>
      </c>
      <c r="K198" t="s">
        <v>39</v>
      </c>
      <c r="L198" t="s">
        <v>342</v>
      </c>
      <c r="M198" t="s">
        <v>339</v>
      </c>
      <c r="N198" t="s">
        <v>333</v>
      </c>
      <c r="O198">
        <v>0</v>
      </c>
      <c r="P198">
        <v>1</v>
      </c>
      <c r="R198" t="s">
        <v>334</v>
      </c>
      <c r="S198">
        <v>35</v>
      </c>
      <c r="T198" t="s">
        <v>381</v>
      </c>
      <c r="U198" t="s">
        <v>336</v>
      </c>
      <c r="W198">
        <v>1929.5</v>
      </c>
      <c r="X198">
        <v>8</v>
      </c>
      <c r="Y198">
        <v>283</v>
      </c>
      <c r="Z198" s="4">
        <f t="shared" ca="1" si="11"/>
        <v>22</v>
      </c>
      <c r="AA198" s="7" t="str">
        <f t="shared" ca="1" si="12"/>
        <v/>
      </c>
      <c r="AB198" s="7" t="str">
        <f t="shared" ca="1" si="12"/>
        <v/>
      </c>
      <c r="AC198" s="7" t="str">
        <f t="shared" ca="1" si="12"/>
        <v/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8"/>
  <sheetViews>
    <sheetView zoomScaleNormal="100" workbookViewId="0">
      <selection activeCell="D4" sqref="D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7.28515625" customWidth="1"/>
    <col min="4" max="4" width="10.7109375" bestFit="1" customWidth="1"/>
    <col min="5" max="5" width="12.140625" customWidth="1"/>
    <col min="6" max="6" width="11" customWidth="1"/>
    <col min="7" max="7" width="9.7109375" bestFit="1" customWidth="1"/>
    <col min="8" max="8" width="12.85546875" bestFit="1" customWidth="1"/>
    <col min="9" max="9" width="9.7109375" customWidth="1"/>
    <col min="10" max="10" width="10.7109375" customWidth="1"/>
    <col min="11" max="11" width="9.5703125" customWidth="1"/>
    <col min="12" max="12" width="11.28515625" customWidth="1"/>
  </cols>
  <sheetData>
    <row r="1" spans="1:12" ht="19.5" customHeight="1" x14ac:dyDescent="0.25">
      <c r="C1" s="5" t="s">
        <v>299</v>
      </c>
      <c r="D1" s="6">
        <v>2012</v>
      </c>
    </row>
    <row r="3" spans="1:12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300</v>
      </c>
      <c r="J3" s="3" t="s">
        <v>301</v>
      </c>
      <c r="K3" s="3" t="s">
        <v>302</v>
      </c>
      <c r="L3" s="3" t="s">
        <v>303</v>
      </c>
    </row>
    <row r="4" spans="1:12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si="0">Anzeigejahr-YEAR(D4)</f>
        <v>50</v>
      </c>
      <c r="J4" s="7">
        <f t="shared" ref="J4:J67" si="1">MONTH(D4)</f>
        <v>1</v>
      </c>
      <c r="K4" s="7">
        <f t="shared" ref="K4:K67" si="2">DAY(D4)</f>
        <v>1</v>
      </c>
      <c r="L4" t="b">
        <f ca="1">AND($J4=MONTH(TODAY()),$K4=DAY(TODAY()))</f>
        <v>0</v>
      </c>
    </row>
    <row r="5" spans="1:12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si="0"/>
        <v>34</v>
      </c>
      <c r="J5" s="7">
        <f t="shared" si="1"/>
        <v>1</v>
      </c>
      <c r="K5" s="7">
        <f t="shared" si="2"/>
        <v>4</v>
      </c>
      <c r="L5" t="b">
        <f t="shared" ref="L5:L68" ca="1" si="3">AND($J5=MONTH(TODAY()),$K5=DAY(TODAY()))</f>
        <v>0</v>
      </c>
    </row>
    <row r="6" spans="1:12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si="0"/>
        <v>48</v>
      </c>
      <c r="J6" s="7">
        <f t="shared" si="1"/>
        <v>1</v>
      </c>
      <c r="K6" s="7">
        <f t="shared" si="2"/>
        <v>7</v>
      </c>
      <c r="L6" t="b">
        <f t="shared" ca="1" si="3"/>
        <v>0</v>
      </c>
    </row>
    <row r="7" spans="1:12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si="0"/>
        <v>17</v>
      </c>
      <c r="J7" s="7">
        <f t="shared" si="1"/>
        <v>1</v>
      </c>
      <c r="K7" s="7">
        <f t="shared" si="2"/>
        <v>7</v>
      </c>
      <c r="L7" t="b">
        <f t="shared" ca="1" si="3"/>
        <v>0</v>
      </c>
    </row>
    <row r="8" spans="1:12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si="0"/>
        <v>28</v>
      </c>
      <c r="J8" s="7">
        <f t="shared" si="1"/>
        <v>1</v>
      </c>
      <c r="K8" s="7">
        <f t="shared" si="2"/>
        <v>7</v>
      </c>
      <c r="L8" t="b">
        <f t="shared" ca="1" si="3"/>
        <v>0</v>
      </c>
    </row>
    <row r="9" spans="1:12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si="0"/>
        <v>34</v>
      </c>
      <c r="J9" s="7">
        <f t="shared" si="1"/>
        <v>1</v>
      </c>
      <c r="K9" s="7">
        <f t="shared" si="2"/>
        <v>8</v>
      </c>
      <c r="L9" t="b">
        <f t="shared" ca="1" si="3"/>
        <v>0</v>
      </c>
    </row>
    <row r="10" spans="1:12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si="0"/>
        <v>35</v>
      </c>
      <c r="J10" s="7">
        <f t="shared" si="1"/>
        <v>1</v>
      </c>
      <c r="K10" s="7">
        <f t="shared" si="2"/>
        <v>8</v>
      </c>
      <c r="L10" t="b">
        <f t="shared" ca="1" si="3"/>
        <v>0</v>
      </c>
    </row>
    <row r="11" spans="1:12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si="0"/>
        <v>29</v>
      </c>
      <c r="J11" s="7">
        <f t="shared" si="1"/>
        <v>1</v>
      </c>
      <c r="K11" s="7">
        <f t="shared" si="2"/>
        <v>9</v>
      </c>
      <c r="L11" t="b">
        <f t="shared" ca="1" si="3"/>
        <v>0</v>
      </c>
    </row>
    <row r="12" spans="1:12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si="0"/>
        <v>34</v>
      </c>
      <c r="J12" s="7">
        <f t="shared" si="1"/>
        <v>1</v>
      </c>
      <c r="K12" s="7">
        <f t="shared" si="2"/>
        <v>11</v>
      </c>
      <c r="L12" t="b">
        <f t="shared" ca="1" si="3"/>
        <v>0</v>
      </c>
    </row>
    <row r="13" spans="1:12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si="0"/>
        <v>37</v>
      </c>
      <c r="J13" s="7">
        <f t="shared" si="1"/>
        <v>1</v>
      </c>
      <c r="K13" s="7">
        <f t="shared" si="2"/>
        <v>11</v>
      </c>
      <c r="L13" t="b">
        <f t="shared" ca="1" si="3"/>
        <v>0</v>
      </c>
    </row>
    <row r="14" spans="1:12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si="0"/>
        <v>31</v>
      </c>
      <c r="J14" s="7">
        <f t="shared" si="1"/>
        <v>1</v>
      </c>
      <c r="K14" s="7">
        <f t="shared" si="2"/>
        <v>11</v>
      </c>
      <c r="L14" t="b">
        <f t="shared" ca="1" si="3"/>
        <v>0</v>
      </c>
    </row>
    <row r="15" spans="1:12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si="0"/>
        <v>32</v>
      </c>
      <c r="J15" s="7">
        <f t="shared" si="1"/>
        <v>1</v>
      </c>
      <c r="K15" s="7">
        <f t="shared" si="2"/>
        <v>13</v>
      </c>
      <c r="L15" t="b">
        <f t="shared" ca="1" si="3"/>
        <v>0</v>
      </c>
    </row>
    <row r="16" spans="1:12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si="0"/>
        <v>30</v>
      </c>
      <c r="J16" s="7">
        <f t="shared" si="1"/>
        <v>1</v>
      </c>
      <c r="K16" s="7">
        <f t="shared" si="2"/>
        <v>14</v>
      </c>
      <c r="L16" t="b">
        <f t="shared" ca="1" si="3"/>
        <v>0</v>
      </c>
    </row>
    <row r="17" spans="1:12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si="0"/>
        <v>41</v>
      </c>
      <c r="J17" s="7">
        <f t="shared" si="1"/>
        <v>1</v>
      </c>
      <c r="K17" s="7">
        <f t="shared" si="2"/>
        <v>15</v>
      </c>
      <c r="L17" t="b">
        <f t="shared" ca="1" si="3"/>
        <v>0</v>
      </c>
    </row>
    <row r="18" spans="1:12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si="0"/>
        <v>36</v>
      </c>
      <c r="J18" s="7">
        <f t="shared" si="1"/>
        <v>1</v>
      </c>
      <c r="K18" s="7">
        <f t="shared" si="2"/>
        <v>15</v>
      </c>
      <c r="L18" t="b">
        <f t="shared" ca="1" si="3"/>
        <v>0</v>
      </c>
    </row>
    <row r="19" spans="1:12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si="0"/>
        <v>33</v>
      </c>
      <c r="J19" s="7">
        <f t="shared" si="1"/>
        <v>1</v>
      </c>
      <c r="K19" s="7">
        <f t="shared" si="2"/>
        <v>17</v>
      </c>
      <c r="L19" t="b">
        <f t="shared" ca="1" si="3"/>
        <v>0</v>
      </c>
    </row>
    <row r="20" spans="1:12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si="0"/>
        <v>30</v>
      </c>
      <c r="J20" s="7">
        <f t="shared" si="1"/>
        <v>1</v>
      </c>
      <c r="K20" s="7">
        <f t="shared" si="2"/>
        <v>17</v>
      </c>
      <c r="L20" t="b">
        <f t="shared" ca="1" si="3"/>
        <v>0</v>
      </c>
    </row>
    <row r="21" spans="1:12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si="0"/>
        <v>31</v>
      </c>
      <c r="J21" s="7">
        <f t="shared" si="1"/>
        <v>1</v>
      </c>
      <c r="K21" s="7">
        <f t="shared" si="2"/>
        <v>17</v>
      </c>
      <c r="L21" t="b">
        <f t="shared" ca="1" si="3"/>
        <v>0</v>
      </c>
    </row>
    <row r="22" spans="1:12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si="0"/>
        <v>27</v>
      </c>
      <c r="J22" s="7">
        <f t="shared" si="1"/>
        <v>1</v>
      </c>
      <c r="K22" s="7">
        <f t="shared" si="2"/>
        <v>17</v>
      </c>
      <c r="L22" t="b">
        <f t="shared" ca="1" si="3"/>
        <v>0</v>
      </c>
    </row>
    <row r="23" spans="1:12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si="0"/>
        <v>25</v>
      </c>
      <c r="J23" s="7">
        <f t="shared" si="1"/>
        <v>1</v>
      </c>
      <c r="K23" s="7">
        <f t="shared" si="2"/>
        <v>22</v>
      </c>
      <c r="L23" t="b">
        <f t="shared" ca="1" si="3"/>
        <v>0</v>
      </c>
    </row>
    <row r="24" spans="1:12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si="0"/>
        <v>45</v>
      </c>
      <c r="J24" s="7">
        <f t="shared" si="1"/>
        <v>1</v>
      </c>
      <c r="K24" s="7">
        <f t="shared" si="2"/>
        <v>22</v>
      </c>
      <c r="L24" t="b">
        <f t="shared" ca="1" si="3"/>
        <v>0</v>
      </c>
    </row>
    <row r="25" spans="1:12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si="0"/>
        <v>25</v>
      </c>
      <c r="J25" s="7">
        <f t="shared" si="1"/>
        <v>1</v>
      </c>
      <c r="K25" s="7">
        <f t="shared" si="2"/>
        <v>23</v>
      </c>
      <c r="L25" t="b">
        <f t="shared" ca="1" si="3"/>
        <v>0</v>
      </c>
    </row>
    <row r="26" spans="1:12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si="0"/>
        <v>23</v>
      </c>
      <c r="J26" s="7">
        <f t="shared" si="1"/>
        <v>1</v>
      </c>
      <c r="K26" s="7">
        <f t="shared" si="2"/>
        <v>24</v>
      </c>
      <c r="L26" t="b">
        <f t="shared" ca="1" si="3"/>
        <v>0</v>
      </c>
    </row>
    <row r="27" spans="1:12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si="0"/>
        <v>26</v>
      </c>
      <c r="J27" s="7">
        <f t="shared" si="1"/>
        <v>1</v>
      </c>
      <c r="K27" s="7">
        <f t="shared" si="2"/>
        <v>24</v>
      </c>
      <c r="L27" t="b">
        <f t="shared" ca="1" si="3"/>
        <v>0</v>
      </c>
    </row>
    <row r="28" spans="1:12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si="0"/>
        <v>19</v>
      </c>
      <c r="J28" s="7">
        <f t="shared" si="1"/>
        <v>1</v>
      </c>
      <c r="K28" s="7">
        <f t="shared" si="2"/>
        <v>25</v>
      </c>
      <c r="L28" t="b">
        <f t="shared" ca="1" si="3"/>
        <v>0</v>
      </c>
    </row>
    <row r="29" spans="1:12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si="0"/>
        <v>45</v>
      </c>
      <c r="J29" s="7">
        <f t="shared" si="1"/>
        <v>1</v>
      </c>
      <c r="K29" s="7">
        <f t="shared" si="2"/>
        <v>25</v>
      </c>
      <c r="L29" t="b">
        <f t="shared" ca="1" si="3"/>
        <v>0</v>
      </c>
    </row>
    <row r="30" spans="1:12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si="0"/>
        <v>36</v>
      </c>
      <c r="J30" s="7">
        <f t="shared" si="1"/>
        <v>1</v>
      </c>
      <c r="K30" s="7">
        <f t="shared" si="2"/>
        <v>28</v>
      </c>
      <c r="L30" t="b">
        <f t="shared" ca="1" si="3"/>
        <v>0</v>
      </c>
    </row>
    <row r="31" spans="1:12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si="0"/>
        <v>63</v>
      </c>
      <c r="J31" s="7">
        <f t="shared" si="1"/>
        <v>2</v>
      </c>
      <c r="K31" s="7">
        <f t="shared" si="2"/>
        <v>4</v>
      </c>
      <c r="L31" t="b">
        <f t="shared" ca="1" si="3"/>
        <v>0</v>
      </c>
    </row>
    <row r="32" spans="1:12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si="0"/>
        <v>51</v>
      </c>
      <c r="J32" s="7">
        <f t="shared" si="1"/>
        <v>2</v>
      </c>
      <c r="K32" s="7">
        <f t="shared" si="2"/>
        <v>6</v>
      </c>
      <c r="L32" t="b">
        <f t="shared" ca="1" si="3"/>
        <v>0</v>
      </c>
    </row>
    <row r="33" spans="1:12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si="0"/>
        <v>47</v>
      </c>
      <c r="J33" s="7">
        <f t="shared" si="1"/>
        <v>2</v>
      </c>
      <c r="K33" s="7">
        <f t="shared" si="2"/>
        <v>6</v>
      </c>
      <c r="L33" t="b">
        <f t="shared" ca="1" si="3"/>
        <v>0</v>
      </c>
    </row>
    <row r="34" spans="1:12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si="0"/>
        <v>50</v>
      </c>
      <c r="J34" s="7">
        <f t="shared" si="1"/>
        <v>2</v>
      </c>
      <c r="K34" s="7">
        <f t="shared" si="2"/>
        <v>6</v>
      </c>
      <c r="L34" t="b">
        <f t="shared" ca="1" si="3"/>
        <v>0</v>
      </c>
    </row>
    <row r="35" spans="1:12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si="0"/>
        <v>36</v>
      </c>
      <c r="J35" s="7">
        <f t="shared" si="1"/>
        <v>2</v>
      </c>
      <c r="K35" s="7">
        <f t="shared" si="2"/>
        <v>10</v>
      </c>
      <c r="L35" t="b">
        <f t="shared" ca="1" si="3"/>
        <v>0</v>
      </c>
    </row>
    <row r="36" spans="1:12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si="4">Anzeigejahr-YEAR(D36)</f>
        <v>21</v>
      </c>
      <c r="J36" s="7">
        <f t="shared" si="1"/>
        <v>2</v>
      </c>
      <c r="K36" s="7">
        <f t="shared" si="2"/>
        <v>11</v>
      </c>
      <c r="L36" t="b">
        <f t="shared" ca="1" si="3"/>
        <v>0</v>
      </c>
    </row>
    <row r="37" spans="1:12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si="4"/>
        <v>22</v>
      </c>
      <c r="J37" s="7">
        <f t="shared" si="1"/>
        <v>2</v>
      </c>
      <c r="K37" s="7">
        <f t="shared" si="2"/>
        <v>13</v>
      </c>
      <c r="L37" t="b">
        <f t="shared" ca="1" si="3"/>
        <v>0</v>
      </c>
    </row>
    <row r="38" spans="1:12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si="4"/>
        <v>49</v>
      </c>
      <c r="J38" s="7">
        <f t="shared" si="1"/>
        <v>2</v>
      </c>
      <c r="K38" s="7">
        <f t="shared" si="2"/>
        <v>15</v>
      </c>
      <c r="L38" t="b">
        <f t="shared" ca="1" si="3"/>
        <v>0</v>
      </c>
    </row>
    <row r="39" spans="1:12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si="4"/>
        <v>36</v>
      </c>
      <c r="J39" s="7">
        <f t="shared" si="1"/>
        <v>2</v>
      </c>
      <c r="K39" s="7">
        <f t="shared" si="2"/>
        <v>20</v>
      </c>
      <c r="L39" t="b">
        <f t="shared" ca="1" si="3"/>
        <v>0</v>
      </c>
    </row>
    <row r="40" spans="1:12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si="4"/>
        <v>43</v>
      </c>
      <c r="J40" s="7">
        <f t="shared" si="1"/>
        <v>2</v>
      </c>
      <c r="K40" s="7">
        <f t="shared" si="2"/>
        <v>22</v>
      </c>
      <c r="L40" t="b">
        <f t="shared" ca="1" si="3"/>
        <v>0</v>
      </c>
    </row>
    <row r="41" spans="1:12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si="4"/>
        <v>31</v>
      </c>
      <c r="J41" s="7">
        <f t="shared" si="1"/>
        <v>2</v>
      </c>
      <c r="K41" s="7">
        <f t="shared" si="2"/>
        <v>22</v>
      </c>
      <c r="L41" t="b">
        <f t="shared" ca="1" si="3"/>
        <v>0</v>
      </c>
    </row>
    <row r="42" spans="1:12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si="4"/>
        <v>30</v>
      </c>
      <c r="J42" s="7">
        <f t="shared" si="1"/>
        <v>2</v>
      </c>
      <c r="K42" s="7">
        <f t="shared" si="2"/>
        <v>23</v>
      </c>
      <c r="L42" t="b">
        <f t="shared" ca="1" si="3"/>
        <v>0</v>
      </c>
    </row>
    <row r="43" spans="1:12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si="4"/>
        <v>21</v>
      </c>
      <c r="J43" s="7">
        <f t="shared" si="1"/>
        <v>2</v>
      </c>
      <c r="K43" s="7">
        <f t="shared" si="2"/>
        <v>23</v>
      </c>
      <c r="L43" t="b">
        <f t="shared" ca="1" si="3"/>
        <v>0</v>
      </c>
    </row>
    <row r="44" spans="1:12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si="4"/>
        <v>31</v>
      </c>
      <c r="J44" s="7">
        <f t="shared" si="1"/>
        <v>2</v>
      </c>
      <c r="K44" s="7">
        <f t="shared" si="2"/>
        <v>23</v>
      </c>
      <c r="L44" t="b">
        <f t="shared" ca="1" si="3"/>
        <v>0</v>
      </c>
    </row>
    <row r="45" spans="1:12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si="4"/>
        <v>50</v>
      </c>
      <c r="J45" s="7">
        <f t="shared" si="1"/>
        <v>2</v>
      </c>
      <c r="K45" s="7">
        <f t="shared" si="2"/>
        <v>26</v>
      </c>
      <c r="L45" t="b">
        <f t="shared" ca="1" si="3"/>
        <v>0</v>
      </c>
    </row>
    <row r="46" spans="1:12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si="4"/>
        <v>36</v>
      </c>
      <c r="J46" s="7">
        <f t="shared" si="1"/>
        <v>2</v>
      </c>
      <c r="K46" s="7">
        <f t="shared" si="2"/>
        <v>28</v>
      </c>
      <c r="L46" t="b">
        <f t="shared" ca="1" si="3"/>
        <v>0</v>
      </c>
    </row>
    <row r="47" spans="1:12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si="4"/>
        <v>49</v>
      </c>
      <c r="J47" s="7">
        <f t="shared" si="1"/>
        <v>3</v>
      </c>
      <c r="K47" s="7">
        <f t="shared" si="2"/>
        <v>1</v>
      </c>
      <c r="L47" t="b">
        <f t="shared" ca="1" si="3"/>
        <v>0</v>
      </c>
    </row>
    <row r="48" spans="1:12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si="4"/>
        <v>34</v>
      </c>
      <c r="J48" s="7">
        <f t="shared" si="1"/>
        <v>3</v>
      </c>
      <c r="K48" s="7">
        <f t="shared" si="2"/>
        <v>1</v>
      </c>
      <c r="L48" t="b">
        <f t="shared" ca="1" si="3"/>
        <v>0</v>
      </c>
    </row>
    <row r="49" spans="1:12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si="4"/>
        <v>24</v>
      </c>
      <c r="J49" s="7">
        <f t="shared" si="1"/>
        <v>3</v>
      </c>
      <c r="K49" s="7">
        <f t="shared" si="2"/>
        <v>5</v>
      </c>
      <c r="L49" t="b">
        <f t="shared" ca="1" si="3"/>
        <v>0</v>
      </c>
    </row>
    <row r="50" spans="1:12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si="4"/>
        <v>27</v>
      </c>
      <c r="J50" s="7">
        <f t="shared" si="1"/>
        <v>3</v>
      </c>
      <c r="K50" s="7">
        <f t="shared" si="2"/>
        <v>6</v>
      </c>
      <c r="L50" t="b">
        <f t="shared" ca="1" si="3"/>
        <v>0</v>
      </c>
    </row>
    <row r="51" spans="1:12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si="4"/>
        <v>28</v>
      </c>
      <c r="J51" s="7">
        <f t="shared" si="1"/>
        <v>3</v>
      </c>
      <c r="K51" s="7">
        <f t="shared" si="2"/>
        <v>7</v>
      </c>
      <c r="L51" t="b">
        <f t="shared" ca="1" si="3"/>
        <v>0</v>
      </c>
    </row>
    <row r="52" spans="1:12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si="4"/>
        <v>42</v>
      </c>
      <c r="J52" s="7">
        <f t="shared" si="1"/>
        <v>3</v>
      </c>
      <c r="K52" s="7">
        <f t="shared" si="2"/>
        <v>13</v>
      </c>
      <c r="L52" t="b">
        <f t="shared" ca="1" si="3"/>
        <v>0</v>
      </c>
    </row>
    <row r="53" spans="1:12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si="4"/>
        <v>36</v>
      </c>
      <c r="J53" s="7">
        <f t="shared" si="1"/>
        <v>3</v>
      </c>
      <c r="K53" s="7">
        <f t="shared" si="2"/>
        <v>15</v>
      </c>
      <c r="L53" t="b">
        <f t="shared" ca="1" si="3"/>
        <v>0</v>
      </c>
    </row>
    <row r="54" spans="1:12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si="4"/>
        <v>40</v>
      </c>
      <c r="J54" s="7">
        <f t="shared" si="1"/>
        <v>3</v>
      </c>
      <c r="K54" s="7">
        <f t="shared" si="2"/>
        <v>18</v>
      </c>
      <c r="L54" t="b">
        <f t="shared" ca="1" si="3"/>
        <v>0</v>
      </c>
    </row>
    <row r="55" spans="1:12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si="4"/>
        <v>19</v>
      </c>
      <c r="J55" s="7">
        <f t="shared" si="1"/>
        <v>3</v>
      </c>
      <c r="K55" s="7">
        <f t="shared" si="2"/>
        <v>18</v>
      </c>
      <c r="L55" t="b">
        <f t="shared" ca="1" si="3"/>
        <v>0</v>
      </c>
    </row>
    <row r="56" spans="1:12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si="4"/>
        <v>45</v>
      </c>
      <c r="J56" s="7">
        <f t="shared" si="1"/>
        <v>3</v>
      </c>
      <c r="K56" s="7">
        <f t="shared" si="2"/>
        <v>23</v>
      </c>
      <c r="L56" t="b">
        <f t="shared" ca="1" si="3"/>
        <v>0</v>
      </c>
    </row>
    <row r="57" spans="1:12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si="4"/>
        <v>19</v>
      </c>
      <c r="J57" s="7">
        <f t="shared" si="1"/>
        <v>3</v>
      </c>
      <c r="K57" s="7">
        <f t="shared" si="2"/>
        <v>25</v>
      </c>
      <c r="L57" t="b">
        <f t="shared" ca="1" si="3"/>
        <v>0</v>
      </c>
    </row>
    <row r="58" spans="1:12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si="4"/>
        <v>34</v>
      </c>
      <c r="J58" s="7">
        <f t="shared" si="1"/>
        <v>3</v>
      </c>
      <c r="K58" s="7">
        <f t="shared" si="2"/>
        <v>25</v>
      </c>
      <c r="L58" t="b">
        <f t="shared" ca="1" si="3"/>
        <v>0</v>
      </c>
    </row>
    <row r="59" spans="1:12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si="4"/>
        <v>32</v>
      </c>
      <c r="J59" s="7">
        <f t="shared" si="1"/>
        <v>3</v>
      </c>
      <c r="K59" s="7">
        <f t="shared" si="2"/>
        <v>25</v>
      </c>
      <c r="L59" t="b">
        <f t="shared" ca="1" si="3"/>
        <v>0</v>
      </c>
    </row>
    <row r="60" spans="1:12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si="4"/>
        <v>21</v>
      </c>
      <c r="J60" s="7">
        <f t="shared" si="1"/>
        <v>3</v>
      </c>
      <c r="K60" s="7">
        <f t="shared" si="2"/>
        <v>28</v>
      </c>
      <c r="L60" t="b">
        <f t="shared" ca="1" si="3"/>
        <v>0</v>
      </c>
    </row>
    <row r="61" spans="1:12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si="4"/>
        <v>61</v>
      </c>
      <c r="J61" s="7">
        <f t="shared" si="1"/>
        <v>3</v>
      </c>
      <c r="K61" s="7">
        <f t="shared" si="2"/>
        <v>29</v>
      </c>
      <c r="L61" t="b">
        <f t="shared" ca="1" si="3"/>
        <v>0</v>
      </c>
    </row>
    <row r="62" spans="1:12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si="4"/>
        <v>29</v>
      </c>
      <c r="J62" s="7">
        <f t="shared" si="1"/>
        <v>3</v>
      </c>
      <c r="K62" s="7">
        <f t="shared" si="2"/>
        <v>29</v>
      </c>
      <c r="L62" t="b">
        <f t="shared" ca="1" si="3"/>
        <v>0</v>
      </c>
    </row>
    <row r="63" spans="1:12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si="4"/>
        <v>23</v>
      </c>
      <c r="J63" s="7">
        <f t="shared" si="1"/>
        <v>3</v>
      </c>
      <c r="K63" s="7">
        <f t="shared" si="2"/>
        <v>31</v>
      </c>
      <c r="L63" t="b">
        <f t="shared" ca="1" si="3"/>
        <v>0</v>
      </c>
    </row>
    <row r="64" spans="1:12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si="4"/>
        <v>30</v>
      </c>
      <c r="J64" s="7">
        <f t="shared" si="1"/>
        <v>4</v>
      </c>
      <c r="K64" s="7">
        <f t="shared" si="2"/>
        <v>3</v>
      </c>
      <c r="L64" t="b">
        <f t="shared" ca="1" si="3"/>
        <v>0</v>
      </c>
    </row>
    <row r="65" spans="1:12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si="4"/>
        <v>25</v>
      </c>
      <c r="J65" s="7">
        <f t="shared" si="1"/>
        <v>4</v>
      </c>
      <c r="K65" s="7">
        <f t="shared" si="2"/>
        <v>3</v>
      </c>
      <c r="L65" t="b">
        <f t="shared" ca="1" si="3"/>
        <v>0</v>
      </c>
    </row>
    <row r="66" spans="1:12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si="4"/>
        <v>29</v>
      </c>
      <c r="J66" s="7">
        <f t="shared" si="1"/>
        <v>4</v>
      </c>
      <c r="K66" s="7">
        <f t="shared" si="2"/>
        <v>5</v>
      </c>
      <c r="L66" t="b">
        <f t="shared" ca="1" si="3"/>
        <v>0</v>
      </c>
    </row>
    <row r="67" spans="1:12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si="4"/>
        <v>21</v>
      </c>
      <c r="J67" s="7">
        <f t="shared" si="1"/>
        <v>4</v>
      </c>
      <c r="K67" s="7">
        <f t="shared" si="2"/>
        <v>6</v>
      </c>
      <c r="L67" t="b">
        <f t="shared" ca="1" si="3"/>
        <v>0</v>
      </c>
    </row>
    <row r="68" spans="1:12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si="5">Anzeigejahr-YEAR(D68)</f>
        <v>33</v>
      </c>
      <c r="J68" s="7">
        <f t="shared" ref="J68:J131" si="6">MONTH(D68)</f>
        <v>4</v>
      </c>
      <c r="K68" s="7">
        <f t="shared" ref="K68:K131" si="7">DAY(D68)</f>
        <v>7</v>
      </c>
      <c r="L68" t="b">
        <f t="shared" ca="1" si="3"/>
        <v>0</v>
      </c>
    </row>
    <row r="69" spans="1:12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si="5"/>
        <v>22</v>
      </c>
      <c r="J69" s="7">
        <f t="shared" si="6"/>
        <v>4</v>
      </c>
      <c r="K69" s="7">
        <f t="shared" si="7"/>
        <v>9</v>
      </c>
      <c r="L69" t="b">
        <f t="shared" ref="L69:L132" ca="1" si="8">AND($J69=MONTH(TODAY()),$K69=DAY(TODAY()))</f>
        <v>0</v>
      </c>
    </row>
    <row r="70" spans="1:12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si="5"/>
        <v>26</v>
      </c>
      <c r="J70" s="7">
        <f t="shared" si="6"/>
        <v>4</v>
      </c>
      <c r="K70" s="7">
        <f t="shared" si="7"/>
        <v>12</v>
      </c>
      <c r="L70" t="b">
        <f t="shared" ca="1" si="8"/>
        <v>0</v>
      </c>
    </row>
    <row r="71" spans="1:12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si="5"/>
        <v>33</v>
      </c>
      <c r="J71" s="7">
        <f t="shared" si="6"/>
        <v>4</v>
      </c>
      <c r="K71" s="7">
        <f t="shared" si="7"/>
        <v>13</v>
      </c>
      <c r="L71" t="b">
        <f t="shared" ca="1" si="8"/>
        <v>0</v>
      </c>
    </row>
    <row r="72" spans="1:12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si="5"/>
        <v>19</v>
      </c>
      <c r="J72" s="7">
        <f t="shared" si="6"/>
        <v>4</v>
      </c>
      <c r="K72" s="7">
        <f t="shared" si="7"/>
        <v>14</v>
      </c>
      <c r="L72" t="b">
        <f t="shared" ca="1" si="8"/>
        <v>0</v>
      </c>
    </row>
    <row r="73" spans="1:12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si="5"/>
        <v>63</v>
      </c>
      <c r="J73" s="7">
        <f t="shared" si="6"/>
        <v>4</v>
      </c>
      <c r="K73" s="7">
        <f t="shared" si="7"/>
        <v>16</v>
      </c>
      <c r="L73" t="b">
        <f t="shared" ca="1" si="8"/>
        <v>0</v>
      </c>
    </row>
    <row r="74" spans="1:12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si="5"/>
        <v>42</v>
      </c>
      <c r="J74" s="7">
        <f t="shared" si="6"/>
        <v>4</v>
      </c>
      <c r="K74" s="7">
        <f t="shared" si="7"/>
        <v>23</v>
      </c>
      <c r="L74" t="b">
        <f t="shared" ca="1" si="8"/>
        <v>0</v>
      </c>
    </row>
    <row r="75" spans="1:12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si="5"/>
        <v>47</v>
      </c>
      <c r="J75" s="7">
        <f t="shared" si="6"/>
        <v>4</v>
      </c>
      <c r="K75" s="7">
        <f t="shared" si="7"/>
        <v>23</v>
      </c>
      <c r="L75" t="b">
        <f t="shared" ca="1" si="8"/>
        <v>0</v>
      </c>
    </row>
    <row r="76" spans="1:12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si="5"/>
        <v>46</v>
      </c>
      <c r="J76" s="7">
        <f t="shared" si="6"/>
        <v>4</v>
      </c>
      <c r="K76" s="7">
        <f t="shared" si="7"/>
        <v>25</v>
      </c>
      <c r="L76" t="b">
        <f t="shared" ca="1" si="8"/>
        <v>0</v>
      </c>
    </row>
    <row r="77" spans="1:12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si="5"/>
        <v>48</v>
      </c>
      <c r="J77" s="7">
        <f t="shared" si="6"/>
        <v>4</v>
      </c>
      <c r="K77" s="7">
        <f t="shared" si="7"/>
        <v>28</v>
      </c>
      <c r="L77" t="b">
        <f t="shared" ca="1" si="8"/>
        <v>0</v>
      </c>
    </row>
    <row r="78" spans="1:12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si="5"/>
        <v>36</v>
      </c>
      <c r="J78" s="7">
        <f t="shared" si="6"/>
        <v>5</v>
      </c>
      <c r="K78" s="7">
        <f t="shared" si="7"/>
        <v>1</v>
      </c>
      <c r="L78" t="b">
        <f t="shared" ca="1" si="8"/>
        <v>0</v>
      </c>
    </row>
    <row r="79" spans="1:12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si="5"/>
        <v>49</v>
      </c>
      <c r="J79" s="7">
        <f t="shared" si="6"/>
        <v>5</v>
      </c>
      <c r="K79" s="7">
        <f t="shared" si="7"/>
        <v>5</v>
      </c>
      <c r="L79" t="b">
        <f t="shared" ca="1" si="8"/>
        <v>0</v>
      </c>
    </row>
    <row r="80" spans="1:12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si="5"/>
        <v>36</v>
      </c>
      <c r="J80" s="7">
        <f t="shared" si="6"/>
        <v>5</v>
      </c>
      <c r="K80" s="7">
        <f t="shared" si="7"/>
        <v>7</v>
      </c>
      <c r="L80" t="b">
        <f t="shared" ca="1" si="8"/>
        <v>0</v>
      </c>
    </row>
    <row r="81" spans="1:12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si="5"/>
        <v>39</v>
      </c>
      <c r="J81" s="7">
        <f t="shared" si="6"/>
        <v>5</v>
      </c>
      <c r="K81" s="7">
        <f t="shared" si="7"/>
        <v>8</v>
      </c>
      <c r="L81" t="b">
        <f t="shared" ca="1" si="8"/>
        <v>0</v>
      </c>
    </row>
    <row r="82" spans="1:12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si="5"/>
        <v>30</v>
      </c>
      <c r="J82" s="7">
        <f t="shared" si="6"/>
        <v>5</v>
      </c>
      <c r="K82" s="7">
        <f t="shared" si="7"/>
        <v>11</v>
      </c>
      <c r="L82" t="b">
        <f t="shared" ca="1" si="8"/>
        <v>0</v>
      </c>
    </row>
    <row r="83" spans="1:12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si="5"/>
        <v>43</v>
      </c>
      <c r="J83" s="7">
        <f t="shared" si="6"/>
        <v>5</v>
      </c>
      <c r="K83" s="7">
        <f t="shared" si="7"/>
        <v>13</v>
      </c>
      <c r="L83" t="b">
        <f t="shared" ca="1" si="8"/>
        <v>0</v>
      </c>
    </row>
    <row r="84" spans="1:12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si="5"/>
        <v>39</v>
      </c>
      <c r="J84" s="7">
        <f t="shared" si="6"/>
        <v>5</v>
      </c>
      <c r="K84" s="7">
        <f t="shared" si="7"/>
        <v>14</v>
      </c>
      <c r="L84" t="b">
        <f t="shared" ca="1" si="8"/>
        <v>0</v>
      </c>
    </row>
    <row r="85" spans="1:12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si="5"/>
        <v>25</v>
      </c>
      <c r="J85" s="7">
        <f t="shared" si="6"/>
        <v>5</v>
      </c>
      <c r="K85" s="7">
        <f t="shared" si="7"/>
        <v>15</v>
      </c>
      <c r="L85" t="b">
        <f t="shared" ca="1" si="8"/>
        <v>0</v>
      </c>
    </row>
    <row r="86" spans="1:12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si="5"/>
        <v>51</v>
      </c>
      <c r="J86" s="7">
        <f t="shared" si="6"/>
        <v>5</v>
      </c>
      <c r="K86" s="7">
        <f t="shared" si="7"/>
        <v>16</v>
      </c>
      <c r="L86" t="b">
        <f t="shared" ca="1" si="8"/>
        <v>0</v>
      </c>
    </row>
    <row r="87" spans="1:12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si="5"/>
        <v>47</v>
      </c>
      <c r="J87" s="7">
        <f t="shared" si="6"/>
        <v>5</v>
      </c>
      <c r="K87" s="7">
        <f t="shared" si="7"/>
        <v>16</v>
      </c>
      <c r="L87" t="b">
        <f t="shared" ca="1" si="8"/>
        <v>0</v>
      </c>
    </row>
    <row r="88" spans="1:12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si="5"/>
        <v>18</v>
      </c>
      <c r="J88" s="7">
        <f t="shared" si="6"/>
        <v>5</v>
      </c>
      <c r="K88" s="7">
        <f t="shared" si="7"/>
        <v>17</v>
      </c>
      <c r="L88" t="b">
        <f t="shared" ca="1" si="8"/>
        <v>0</v>
      </c>
    </row>
    <row r="89" spans="1:12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si="5"/>
        <v>36</v>
      </c>
      <c r="J89" s="7">
        <f t="shared" si="6"/>
        <v>5</v>
      </c>
      <c r="K89" s="7">
        <f t="shared" si="7"/>
        <v>27</v>
      </c>
      <c r="L89" t="b">
        <f t="shared" ca="1" si="8"/>
        <v>1</v>
      </c>
    </row>
    <row r="90" spans="1:12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si="5"/>
        <v>36</v>
      </c>
      <c r="J90" s="7">
        <f t="shared" si="6"/>
        <v>5</v>
      </c>
      <c r="K90" s="7">
        <f t="shared" si="7"/>
        <v>31</v>
      </c>
      <c r="L90" t="b">
        <f t="shared" ca="1" si="8"/>
        <v>0</v>
      </c>
    </row>
    <row r="91" spans="1:12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si="5"/>
        <v>33</v>
      </c>
      <c r="J91" s="7">
        <f t="shared" si="6"/>
        <v>6</v>
      </c>
      <c r="K91" s="7">
        <f t="shared" si="7"/>
        <v>2</v>
      </c>
      <c r="L91" t="b">
        <f t="shared" ca="1" si="8"/>
        <v>0</v>
      </c>
    </row>
    <row r="92" spans="1:12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si="5"/>
        <v>32</v>
      </c>
      <c r="J92" s="7">
        <f t="shared" si="6"/>
        <v>6</v>
      </c>
      <c r="K92" s="7">
        <f t="shared" si="7"/>
        <v>3</v>
      </c>
      <c r="L92" t="b">
        <f t="shared" ca="1" si="8"/>
        <v>0</v>
      </c>
    </row>
    <row r="93" spans="1:12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si="5"/>
        <v>30</v>
      </c>
      <c r="J93" s="7">
        <f t="shared" si="6"/>
        <v>6</v>
      </c>
      <c r="K93" s="7">
        <f t="shared" si="7"/>
        <v>4</v>
      </c>
      <c r="L93" t="b">
        <f t="shared" ca="1" si="8"/>
        <v>0</v>
      </c>
    </row>
    <row r="94" spans="1:12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si="5"/>
        <v>28</v>
      </c>
      <c r="J94" s="7">
        <f t="shared" si="6"/>
        <v>6</v>
      </c>
      <c r="K94" s="7">
        <f t="shared" si="7"/>
        <v>4</v>
      </c>
      <c r="L94" t="b">
        <f t="shared" ca="1" si="8"/>
        <v>0</v>
      </c>
    </row>
    <row r="95" spans="1:12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si="5"/>
        <v>32</v>
      </c>
      <c r="J95" s="7">
        <f t="shared" si="6"/>
        <v>6</v>
      </c>
      <c r="K95" s="7">
        <f t="shared" si="7"/>
        <v>5</v>
      </c>
      <c r="L95" t="b">
        <f t="shared" ca="1" si="8"/>
        <v>0</v>
      </c>
    </row>
    <row r="96" spans="1:12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si="5"/>
        <v>20</v>
      </c>
      <c r="J96" s="7">
        <f t="shared" si="6"/>
        <v>6</v>
      </c>
      <c r="K96" s="7">
        <f t="shared" si="7"/>
        <v>6</v>
      </c>
      <c r="L96" t="b">
        <f t="shared" ca="1" si="8"/>
        <v>0</v>
      </c>
    </row>
    <row r="97" spans="1:12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si="5"/>
        <v>34</v>
      </c>
      <c r="J97" s="7">
        <f t="shared" si="6"/>
        <v>6</v>
      </c>
      <c r="K97" s="7">
        <f t="shared" si="7"/>
        <v>6</v>
      </c>
      <c r="L97" t="b">
        <f t="shared" ca="1" si="8"/>
        <v>0</v>
      </c>
    </row>
    <row r="98" spans="1:12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si="5"/>
        <v>42</v>
      </c>
      <c r="J98" s="7">
        <f t="shared" si="6"/>
        <v>6</v>
      </c>
      <c r="K98" s="7">
        <f t="shared" si="7"/>
        <v>6</v>
      </c>
      <c r="L98" t="b">
        <f t="shared" ca="1" si="8"/>
        <v>0</v>
      </c>
    </row>
    <row r="99" spans="1:12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si="5"/>
        <v>38</v>
      </c>
      <c r="J99" s="7">
        <f t="shared" si="6"/>
        <v>6</v>
      </c>
      <c r="K99" s="7">
        <f t="shared" si="7"/>
        <v>6</v>
      </c>
      <c r="L99" t="b">
        <f t="shared" ca="1" si="8"/>
        <v>0</v>
      </c>
    </row>
    <row r="100" spans="1:12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si="9">Anzeigejahr-YEAR(D100)</f>
        <v>25</v>
      </c>
      <c r="J100" s="7">
        <f t="shared" si="6"/>
        <v>6</v>
      </c>
      <c r="K100" s="7">
        <f t="shared" si="7"/>
        <v>10</v>
      </c>
      <c r="L100" t="b">
        <f t="shared" ca="1" si="8"/>
        <v>0</v>
      </c>
    </row>
    <row r="101" spans="1:12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si="9"/>
        <v>46</v>
      </c>
      <c r="J101" s="7">
        <f t="shared" si="6"/>
        <v>6</v>
      </c>
      <c r="K101" s="7">
        <f t="shared" si="7"/>
        <v>10</v>
      </c>
      <c r="L101" t="b">
        <f t="shared" ca="1" si="8"/>
        <v>0</v>
      </c>
    </row>
    <row r="102" spans="1:12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si="9"/>
        <v>49</v>
      </c>
      <c r="J102" s="7">
        <f t="shared" si="6"/>
        <v>6</v>
      </c>
      <c r="K102" s="7">
        <f t="shared" si="7"/>
        <v>10</v>
      </c>
      <c r="L102" t="b">
        <f t="shared" ca="1" si="8"/>
        <v>0</v>
      </c>
    </row>
    <row r="103" spans="1:12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si="9"/>
        <v>25</v>
      </c>
      <c r="J103" s="7">
        <f t="shared" si="6"/>
        <v>6</v>
      </c>
      <c r="K103" s="7">
        <f t="shared" si="7"/>
        <v>14</v>
      </c>
      <c r="L103" t="b">
        <f t="shared" ca="1" si="8"/>
        <v>0</v>
      </c>
    </row>
    <row r="104" spans="1:12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si="9"/>
        <v>22</v>
      </c>
      <c r="J104" s="7">
        <f t="shared" si="6"/>
        <v>6</v>
      </c>
      <c r="K104" s="7">
        <f t="shared" si="7"/>
        <v>15</v>
      </c>
      <c r="L104" t="b">
        <f t="shared" ca="1" si="8"/>
        <v>0</v>
      </c>
    </row>
    <row r="105" spans="1:12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si="9"/>
        <v>31</v>
      </c>
      <c r="J105" s="7">
        <f t="shared" si="6"/>
        <v>6</v>
      </c>
      <c r="K105" s="7">
        <f t="shared" si="7"/>
        <v>16</v>
      </c>
      <c r="L105" t="b">
        <f t="shared" ca="1" si="8"/>
        <v>0</v>
      </c>
    </row>
    <row r="106" spans="1:12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si="9"/>
        <v>38</v>
      </c>
      <c r="J106" s="7">
        <f t="shared" si="6"/>
        <v>6</v>
      </c>
      <c r="K106" s="7">
        <f t="shared" si="7"/>
        <v>20</v>
      </c>
      <c r="L106" t="b">
        <f t="shared" ca="1" si="8"/>
        <v>0</v>
      </c>
    </row>
    <row r="107" spans="1:12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si="9"/>
        <v>33</v>
      </c>
      <c r="J107" s="7">
        <f t="shared" si="6"/>
        <v>6</v>
      </c>
      <c r="K107" s="7">
        <f t="shared" si="7"/>
        <v>20</v>
      </c>
      <c r="L107" t="b">
        <f t="shared" ca="1" si="8"/>
        <v>0</v>
      </c>
    </row>
    <row r="108" spans="1:12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si="9"/>
        <v>63</v>
      </c>
      <c r="J108" s="7">
        <f t="shared" si="6"/>
        <v>6</v>
      </c>
      <c r="K108" s="7">
        <f t="shared" si="7"/>
        <v>23</v>
      </c>
      <c r="L108" t="b">
        <f t="shared" ca="1" si="8"/>
        <v>0</v>
      </c>
    </row>
    <row r="109" spans="1:12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si="9"/>
        <v>19</v>
      </c>
      <c r="J109" s="7">
        <f t="shared" si="6"/>
        <v>6</v>
      </c>
      <c r="K109" s="7">
        <f t="shared" si="7"/>
        <v>23</v>
      </c>
      <c r="L109" t="b">
        <f t="shared" ca="1" si="8"/>
        <v>0</v>
      </c>
    </row>
    <row r="110" spans="1:12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si="9"/>
        <v>37</v>
      </c>
      <c r="J110" s="7">
        <f t="shared" si="6"/>
        <v>6</v>
      </c>
      <c r="K110" s="7">
        <f t="shared" si="7"/>
        <v>26</v>
      </c>
      <c r="L110" t="b">
        <f t="shared" ca="1" si="8"/>
        <v>0</v>
      </c>
    </row>
    <row r="111" spans="1:12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si="9"/>
        <v>49</v>
      </c>
      <c r="J111" s="7">
        <f t="shared" si="6"/>
        <v>6</v>
      </c>
      <c r="K111" s="7">
        <f t="shared" si="7"/>
        <v>30</v>
      </c>
      <c r="L111" t="b">
        <f t="shared" ca="1" si="8"/>
        <v>0</v>
      </c>
    </row>
    <row r="112" spans="1:12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si="9"/>
        <v>29</v>
      </c>
      <c r="J112" s="7">
        <f t="shared" si="6"/>
        <v>7</v>
      </c>
      <c r="K112" s="7">
        <f t="shared" si="7"/>
        <v>5</v>
      </c>
      <c r="L112" t="b">
        <f t="shared" ca="1" si="8"/>
        <v>0</v>
      </c>
    </row>
    <row r="113" spans="1:12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si="9"/>
        <v>47</v>
      </c>
      <c r="J113" s="7">
        <f t="shared" si="6"/>
        <v>7</v>
      </c>
      <c r="K113" s="7">
        <f t="shared" si="7"/>
        <v>8</v>
      </c>
      <c r="L113" t="b">
        <f t="shared" ca="1" si="8"/>
        <v>0</v>
      </c>
    </row>
    <row r="114" spans="1:12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si="9"/>
        <v>20</v>
      </c>
      <c r="J114" s="7">
        <f t="shared" si="6"/>
        <v>7</v>
      </c>
      <c r="K114" s="7">
        <f t="shared" si="7"/>
        <v>10</v>
      </c>
      <c r="L114" t="b">
        <f t="shared" ca="1" si="8"/>
        <v>0</v>
      </c>
    </row>
    <row r="115" spans="1:12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si="9"/>
        <v>40</v>
      </c>
      <c r="J115" s="7">
        <f t="shared" si="6"/>
        <v>7</v>
      </c>
      <c r="K115" s="7">
        <f t="shared" si="7"/>
        <v>10</v>
      </c>
      <c r="L115" t="b">
        <f t="shared" ca="1" si="8"/>
        <v>0</v>
      </c>
    </row>
    <row r="116" spans="1:12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si="9"/>
        <v>51</v>
      </c>
      <c r="J116" s="7">
        <f t="shared" si="6"/>
        <v>7</v>
      </c>
      <c r="K116" s="7">
        <f t="shared" si="7"/>
        <v>12</v>
      </c>
      <c r="L116" t="b">
        <f t="shared" ca="1" si="8"/>
        <v>0</v>
      </c>
    </row>
    <row r="117" spans="1:12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si="9"/>
        <v>27</v>
      </c>
      <c r="J117" s="7">
        <f t="shared" si="6"/>
        <v>7</v>
      </c>
      <c r="K117" s="7">
        <f t="shared" si="7"/>
        <v>13</v>
      </c>
      <c r="L117" t="b">
        <f t="shared" ca="1" si="8"/>
        <v>0</v>
      </c>
    </row>
    <row r="118" spans="1:12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si="9"/>
        <v>47</v>
      </c>
      <c r="J118" s="7">
        <f t="shared" si="6"/>
        <v>7</v>
      </c>
      <c r="K118" s="7">
        <f t="shared" si="7"/>
        <v>24</v>
      </c>
      <c r="L118" t="b">
        <f t="shared" ca="1" si="8"/>
        <v>0</v>
      </c>
    </row>
    <row r="119" spans="1:12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si="9"/>
        <v>33</v>
      </c>
      <c r="J119" s="7">
        <f t="shared" si="6"/>
        <v>7</v>
      </c>
      <c r="K119" s="7">
        <f t="shared" si="7"/>
        <v>24</v>
      </c>
      <c r="L119" t="b">
        <f t="shared" ca="1" si="8"/>
        <v>0</v>
      </c>
    </row>
    <row r="120" spans="1:12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si="9"/>
        <v>37</v>
      </c>
      <c r="J120" s="7">
        <f t="shared" si="6"/>
        <v>7</v>
      </c>
      <c r="K120" s="7">
        <f t="shared" si="7"/>
        <v>26</v>
      </c>
      <c r="L120" t="b">
        <f t="shared" ca="1" si="8"/>
        <v>0</v>
      </c>
    </row>
    <row r="121" spans="1:12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si="9"/>
        <v>50</v>
      </c>
      <c r="J121" s="7">
        <f t="shared" si="6"/>
        <v>7</v>
      </c>
      <c r="K121" s="7">
        <f t="shared" si="7"/>
        <v>31</v>
      </c>
      <c r="L121" t="b">
        <f t="shared" ca="1" si="8"/>
        <v>0</v>
      </c>
    </row>
    <row r="122" spans="1:12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si="9"/>
        <v>35</v>
      </c>
      <c r="J122" s="7">
        <f t="shared" si="6"/>
        <v>7</v>
      </c>
      <c r="K122" s="7">
        <f t="shared" si="7"/>
        <v>31</v>
      </c>
      <c r="L122" t="b">
        <f t="shared" ca="1" si="8"/>
        <v>0</v>
      </c>
    </row>
    <row r="123" spans="1:12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si="9"/>
        <v>29</v>
      </c>
      <c r="J123" s="7">
        <f t="shared" si="6"/>
        <v>7</v>
      </c>
      <c r="K123" s="7">
        <f t="shared" si="7"/>
        <v>31</v>
      </c>
      <c r="L123" t="b">
        <f t="shared" ca="1" si="8"/>
        <v>0</v>
      </c>
    </row>
    <row r="124" spans="1:12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si="9"/>
        <v>20</v>
      </c>
      <c r="J124" s="7">
        <f t="shared" si="6"/>
        <v>8</v>
      </c>
      <c r="K124" s="7">
        <f t="shared" si="7"/>
        <v>6</v>
      </c>
      <c r="L124" t="b">
        <f t="shared" ca="1" si="8"/>
        <v>0</v>
      </c>
    </row>
    <row r="125" spans="1:12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si="9"/>
        <v>30</v>
      </c>
      <c r="J125" s="7">
        <f t="shared" si="6"/>
        <v>8</v>
      </c>
      <c r="K125" s="7">
        <f t="shared" si="7"/>
        <v>8</v>
      </c>
      <c r="L125" t="b">
        <f t="shared" ca="1" si="8"/>
        <v>0</v>
      </c>
    </row>
    <row r="126" spans="1:12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si="9"/>
        <v>34</v>
      </c>
      <c r="J126" s="7">
        <f t="shared" si="6"/>
        <v>8</v>
      </c>
      <c r="K126" s="7">
        <f t="shared" si="7"/>
        <v>10</v>
      </c>
      <c r="L126" t="b">
        <f t="shared" ca="1" si="8"/>
        <v>0</v>
      </c>
    </row>
    <row r="127" spans="1:12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si="9"/>
        <v>25</v>
      </c>
      <c r="J127" s="7">
        <f t="shared" si="6"/>
        <v>8</v>
      </c>
      <c r="K127" s="7">
        <f t="shared" si="7"/>
        <v>13</v>
      </c>
      <c r="L127" t="b">
        <f t="shared" ca="1" si="8"/>
        <v>0</v>
      </c>
    </row>
    <row r="128" spans="1:12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si="9"/>
        <v>34</v>
      </c>
      <c r="J128" s="7">
        <f t="shared" si="6"/>
        <v>8</v>
      </c>
      <c r="K128" s="7">
        <f t="shared" si="7"/>
        <v>16</v>
      </c>
      <c r="L128" t="b">
        <f t="shared" ca="1" si="8"/>
        <v>0</v>
      </c>
    </row>
    <row r="129" spans="1:12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si="9"/>
        <v>20</v>
      </c>
      <c r="J129" s="7">
        <f t="shared" si="6"/>
        <v>8</v>
      </c>
      <c r="K129" s="7">
        <f t="shared" si="7"/>
        <v>16</v>
      </c>
      <c r="L129" t="b">
        <f t="shared" ca="1" si="8"/>
        <v>0</v>
      </c>
    </row>
    <row r="130" spans="1:12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si="9"/>
        <v>60</v>
      </c>
      <c r="J130" s="7">
        <f t="shared" si="6"/>
        <v>8</v>
      </c>
      <c r="K130" s="7">
        <f t="shared" si="7"/>
        <v>20</v>
      </c>
      <c r="L130" t="b">
        <f t="shared" ca="1" si="8"/>
        <v>0</v>
      </c>
    </row>
    <row r="131" spans="1:12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si="9"/>
        <v>51</v>
      </c>
      <c r="J131" s="7">
        <f t="shared" si="6"/>
        <v>8</v>
      </c>
      <c r="K131" s="7">
        <f t="shared" si="7"/>
        <v>23</v>
      </c>
      <c r="L131" t="b">
        <f t="shared" ca="1" si="8"/>
        <v>0</v>
      </c>
    </row>
    <row r="132" spans="1:12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si="10">Anzeigejahr-YEAR(D132)</f>
        <v>33</v>
      </c>
      <c r="J132" s="7">
        <f t="shared" ref="J132:J195" si="11">MONTH(D132)</f>
        <v>8</v>
      </c>
      <c r="K132" s="7">
        <f t="shared" ref="K132:K195" si="12">DAY(D132)</f>
        <v>27</v>
      </c>
      <c r="L132" t="b">
        <f t="shared" ca="1" si="8"/>
        <v>0</v>
      </c>
    </row>
    <row r="133" spans="1:12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si="10"/>
        <v>20</v>
      </c>
      <c r="J133" s="7">
        <f t="shared" si="11"/>
        <v>8</v>
      </c>
      <c r="K133" s="7">
        <f t="shared" si="12"/>
        <v>27</v>
      </c>
      <c r="L133" t="b">
        <f t="shared" ref="L133:L196" ca="1" si="13">AND($J133=MONTH(TODAY()),$K133=DAY(TODAY()))</f>
        <v>0</v>
      </c>
    </row>
    <row r="134" spans="1:12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si="10"/>
        <v>29</v>
      </c>
      <c r="J134" s="7">
        <f t="shared" si="11"/>
        <v>8</v>
      </c>
      <c r="K134" s="7">
        <f t="shared" si="12"/>
        <v>28</v>
      </c>
      <c r="L134" t="b">
        <f t="shared" ca="1" si="13"/>
        <v>0</v>
      </c>
    </row>
    <row r="135" spans="1:12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si="10"/>
        <v>29</v>
      </c>
      <c r="J135" s="7">
        <f t="shared" si="11"/>
        <v>8</v>
      </c>
      <c r="K135" s="7">
        <f t="shared" si="12"/>
        <v>29</v>
      </c>
      <c r="L135" t="b">
        <f t="shared" ca="1" si="13"/>
        <v>0</v>
      </c>
    </row>
    <row r="136" spans="1:12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si="10"/>
        <v>33</v>
      </c>
      <c r="J136" s="7">
        <f t="shared" si="11"/>
        <v>8</v>
      </c>
      <c r="K136" s="7">
        <f t="shared" si="12"/>
        <v>30</v>
      </c>
      <c r="L136" t="b">
        <f t="shared" ca="1" si="13"/>
        <v>0</v>
      </c>
    </row>
    <row r="137" spans="1:12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si="10"/>
        <v>38</v>
      </c>
      <c r="J137" s="7">
        <f t="shared" si="11"/>
        <v>8</v>
      </c>
      <c r="K137" s="7">
        <f t="shared" si="12"/>
        <v>31</v>
      </c>
      <c r="L137" t="b">
        <f t="shared" ca="1" si="13"/>
        <v>0</v>
      </c>
    </row>
    <row r="138" spans="1:12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si="10"/>
        <v>20</v>
      </c>
      <c r="J138" s="7">
        <f t="shared" si="11"/>
        <v>9</v>
      </c>
      <c r="K138" s="7">
        <f t="shared" si="12"/>
        <v>2</v>
      </c>
      <c r="L138" t="b">
        <f t="shared" ca="1" si="13"/>
        <v>0</v>
      </c>
    </row>
    <row r="139" spans="1:12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si="10"/>
        <v>40</v>
      </c>
      <c r="J139" s="7">
        <f t="shared" si="11"/>
        <v>9</v>
      </c>
      <c r="K139" s="7">
        <f t="shared" si="12"/>
        <v>5</v>
      </c>
      <c r="L139" t="b">
        <f t="shared" ca="1" si="13"/>
        <v>0</v>
      </c>
    </row>
    <row r="140" spans="1:12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si="10"/>
        <v>51</v>
      </c>
      <c r="J140" s="7">
        <f t="shared" si="11"/>
        <v>9</v>
      </c>
      <c r="K140" s="7">
        <f t="shared" si="12"/>
        <v>6</v>
      </c>
      <c r="L140" t="b">
        <f t="shared" ca="1" si="13"/>
        <v>0</v>
      </c>
    </row>
    <row r="141" spans="1:12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si="10"/>
        <v>21</v>
      </c>
      <c r="J141" s="7">
        <f t="shared" si="11"/>
        <v>9</v>
      </c>
      <c r="K141" s="7">
        <f t="shared" si="12"/>
        <v>7</v>
      </c>
      <c r="L141" t="b">
        <f t="shared" ca="1" si="13"/>
        <v>0</v>
      </c>
    </row>
    <row r="142" spans="1:12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si="10"/>
        <v>43</v>
      </c>
      <c r="J142" s="7">
        <f t="shared" si="11"/>
        <v>9</v>
      </c>
      <c r="K142" s="7">
        <f t="shared" si="12"/>
        <v>9</v>
      </c>
      <c r="L142" t="b">
        <f t="shared" ca="1" si="13"/>
        <v>0</v>
      </c>
    </row>
    <row r="143" spans="1:12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si="10"/>
        <v>34</v>
      </c>
      <c r="J143" s="7">
        <f t="shared" si="11"/>
        <v>9</v>
      </c>
      <c r="K143" s="7">
        <f t="shared" si="12"/>
        <v>13</v>
      </c>
      <c r="L143" t="b">
        <f t="shared" ca="1" si="13"/>
        <v>0</v>
      </c>
    </row>
    <row r="144" spans="1:12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si="10"/>
        <v>48</v>
      </c>
      <c r="J144" s="7">
        <f t="shared" si="11"/>
        <v>9</v>
      </c>
      <c r="K144" s="7">
        <f t="shared" si="12"/>
        <v>14</v>
      </c>
      <c r="L144" t="b">
        <f t="shared" ca="1" si="13"/>
        <v>0</v>
      </c>
    </row>
    <row r="145" spans="1:12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si="10"/>
        <v>51</v>
      </c>
      <c r="J145" s="7">
        <f t="shared" si="11"/>
        <v>9</v>
      </c>
      <c r="K145" s="7">
        <f t="shared" si="12"/>
        <v>15</v>
      </c>
      <c r="L145" t="b">
        <f t="shared" ca="1" si="13"/>
        <v>0</v>
      </c>
    </row>
    <row r="146" spans="1:12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si="10"/>
        <v>27</v>
      </c>
      <c r="J146" s="7">
        <f t="shared" si="11"/>
        <v>9</v>
      </c>
      <c r="K146" s="7">
        <f t="shared" si="12"/>
        <v>15</v>
      </c>
      <c r="L146" t="b">
        <f t="shared" ca="1" si="13"/>
        <v>0</v>
      </c>
    </row>
    <row r="147" spans="1:12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si="10"/>
        <v>31</v>
      </c>
      <c r="J147" s="7">
        <f t="shared" si="11"/>
        <v>9</v>
      </c>
      <c r="K147" s="7">
        <f t="shared" si="12"/>
        <v>17</v>
      </c>
      <c r="L147" t="b">
        <f t="shared" ca="1" si="13"/>
        <v>0</v>
      </c>
    </row>
    <row r="148" spans="1:12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si="10"/>
        <v>47</v>
      </c>
      <c r="J148" s="7">
        <f t="shared" si="11"/>
        <v>9</v>
      </c>
      <c r="K148" s="7">
        <f t="shared" si="12"/>
        <v>18</v>
      </c>
      <c r="L148" t="b">
        <f t="shared" ca="1" si="13"/>
        <v>0</v>
      </c>
    </row>
    <row r="149" spans="1:12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si="10"/>
        <v>42</v>
      </c>
      <c r="J149" s="7">
        <f t="shared" si="11"/>
        <v>9</v>
      </c>
      <c r="K149" s="7">
        <f t="shared" si="12"/>
        <v>19</v>
      </c>
      <c r="L149" t="b">
        <f t="shared" ca="1" si="13"/>
        <v>0</v>
      </c>
    </row>
    <row r="150" spans="1:12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si="10"/>
        <v>49</v>
      </c>
      <c r="J150" s="7">
        <f t="shared" si="11"/>
        <v>9</v>
      </c>
      <c r="K150" s="7">
        <f t="shared" si="12"/>
        <v>21</v>
      </c>
      <c r="L150" t="b">
        <f t="shared" ca="1" si="13"/>
        <v>0</v>
      </c>
    </row>
    <row r="151" spans="1:12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si="10"/>
        <v>30</v>
      </c>
      <c r="J151" s="7">
        <f t="shared" si="11"/>
        <v>9</v>
      </c>
      <c r="K151" s="7">
        <f t="shared" si="12"/>
        <v>21</v>
      </c>
      <c r="L151" t="b">
        <f t="shared" ca="1" si="13"/>
        <v>0</v>
      </c>
    </row>
    <row r="152" spans="1:12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si="10"/>
        <v>35</v>
      </c>
      <c r="J152" s="7">
        <f t="shared" si="11"/>
        <v>9</v>
      </c>
      <c r="K152" s="7">
        <f t="shared" si="12"/>
        <v>23</v>
      </c>
      <c r="L152" t="b">
        <f t="shared" ca="1" si="13"/>
        <v>0</v>
      </c>
    </row>
    <row r="153" spans="1:12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si="10"/>
        <v>39</v>
      </c>
      <c r="J153" s="7">
        <f t="shared" si="11"/>
        <v>9</v>
      </c>
      <c r="K153" s="7">
        <f t="shared" si="12"/>
        <v>26</v>
      </c>
      <c r="L153" t="b">
        <f t="shared" ca="1" si="13"/>
        <v>0</v>
      </c>
    </row>
    <row r="154" spans="1:12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si="10"/>
        <v>33</v>
      </c>
      <c r="J154" s="7">
        <f t="shared" si="11"/>
        <v>9</v>
      </c>
      <c r="K154" s="7">
        <f t="shared" si="12"/>
        <v>26</v>
      </c>
      <c r="L154" t="b">
        <f t="shared" ca="1" si="13"/>
        <v>0</v>
      </c>
    </row>
    <row r="155" spans="1:12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si="10"/>
        <v>21</v>
      </c>
      <c r="J155" s="7">
        <f t="shared" si="11"/>
        <v>10</v>
      </c>
      <c r="K155" s="7">
        <f t="shared" si="12"/>
        <v>2</v>
      </c>
      <c r="L155" t="b">
        <f t="shared" ca="1" si="13"/>
        <v>0</v>
      </c>
    </row>
    <row r="156" spans="1:12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si="10"/>
        <v>23</v>
      </c>
      <c r="J156" s="7">
        <f t="shared" si="11"/>
        <v>10</v>
      </c>
      <c r="K156" s="7">
        <f t="shared" si="12"/>
        <v>4</v>
      </c>
      <c r="L156" t="b">
        <f t="shared" ca="1" si="13"/>
        <v>0</v>
      </c>
    </row>
    <row r="157" spans="1:12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si="10"/>
        <v>26</v>
      </c>
      <c r="J157" s="7">
        <f t="shared" si="11"/>
        <v>10</v>
      </c>
      <c r="K157" s="7">
        <f t="shared" si="12"/>
        <v>5</v>
      </c>
      <c r="L157" t="b">
        <f t="shared" ca="1" si="13"/>
        <v>0</v>
      </c>
    </row>
    <row r="158" spans="1:12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si="10"/>
        <v>26</v>
      </c>
      <c r="J158" s="7">
        <f t="shared" si="11"/>
        <v>10</v>
      </c>
      <c r="K158" s="7">
        <f t="shared" si="12"/>
        <v>7</v>
      </c>
      <c r="L158" t="b">
        <f t="shared" ca="1" si="13"/>
        <v>0</v>
      </c>
    </row>
    <row r="159" spans="1:12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si="10"/>
        <v>41</v>
      </c>
      <c r="J159" s="7">
        <f t="shared" si="11"/>
        <v>10</v>
      </c>
      <c r="K159" s="7">
        <f t="shared" si="12"/>
        <v>7</v>
      </c>
      <c r="L159" t="b">
        <f t="shared" ca="1" si="13"/>
        <v>0</v>
      </c>
    </row>
    <row r="160" spans="1:12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si="10"/>
        <v>20</v>
      </c>
      <c r="J160" s="7">
        <f t="shared" si="11"/>
        <v>10</v>
      </c>
      <c r="K160" s="7">
        <f t="shared" si="12"/>
        <v>16</v>
      </c>
      <c r="L160" t="b">
        <f t="shared" ca="1" si="13"/>
        <v>0</v>
      </c>
    </row>
    <row r="161" spans="1:12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si="10"/>
        <v>36</v>
      </c>
      <c r="J161" s="7">
        <f t="shared" si="11"/>
        <v>10</v>
      </c>
      <c r="K161" s="7">
        <f t="shared" si="12"/>
        <v>17</v>
      </c>
      <c r="L161" t="b">
        <f t="shared" ca="1" si="13"/>
        <v>0</v>
      </c>
    </row>
    <row r="162" spans="1:12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si="10"/>
        <v>28</v>
      </c>
      <c r="J162" s="7">
        <f t="shared" si="11"/>
        <v>10</v>
      </c>
      <c r="K162" s="7">
        <f t="shared" si="12"/>
        <v>19</v>
      </c>
      <c r="L162" t="b">
        <f t="shared" ca="1" si="13"/>
        <v>0</v>
      </c>
    </row>
    <row r="163" spans="1:12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si="10"/>
        <v>64</v>
      </c>
      <c r="J163" s="7">
        <f t="shared" si="11"/>
        <v>10</v>
      </c>
      <c r="K163" s="7">
        <f t="shared" si="12"/>
        <v>21</v>
      </c>
      <c r="L163" t="b">
        <f t="shared" ca="1" si="13"/>
        <v>0</v>
      </c>
    </row>
    <row r="164" spans="1:12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si="14">Anzeigejahr-YEAR(D164)</f>
        <v>20</v>
      </c>
      <c r="J164" s="7">
        <f t="shared" si="11"/>
        <v>10</v>
      </c>
      <c r="K164" s="7">
        <f t="shared" si="12"/>
        <v>25</v>
      </c>
      <c r="L164" t="b">
        <f t="shared" ca="1" si="13"/>
        <v>0</v>
      </c>
    </row>
    <row r="165" spans="1:12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si="14"/>
        <v>30</v>
      </c>
      <c r="J165" s="7">
        <f t="shared" si="11"/>
        <v>10</v>
      </c>
      <c r="K165" s="7">
        <f t="shared" si="12"/>
        <v>26</v>
      </c>
      <c r="L165" t="b">
        <f t="shared" ca="1" si="13"/>
        <v>0</v>
      </c>
    </row>
    <row r="166" spans="1:12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si="14"/>
        <v>33</v>
      </c>
      <c r="J166" s="7">
        <f t="shared" si="11"/>
        <v>10</v>
      </c>
      <c r="K166" s="7">
        <f t="shared" si="12"/>
        <v>28</v>
      </c>
      <c r="L166" t="b">
        <f t="shared" ca="1" si="13"/>
        <v>0</v>
      </c>
    </row>
    <row r="167" spans="1:12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si="14"/>
        <v>26</v>
      </c>
      <c r="J167" s="7">
        <f t="shared" si="11"/>
        <v>10</v>
      </c>
      <c r="K167" s="7">
        <f t="shared" si="12"/>
        <v>29</v>
      </c>
      <c r="L167" t="b">
        <f t="shared" ca="1" si="13"/>
        <v>0</v>
      </c>
    </row>
    <row r="168" spans="1:12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si="14"/>
        <v>35</v>
      </c>
      <c r="J168" s="7">
        <f t="shared" si="11"/>
        <v>10</v>
      </c>
      <c r="K168" s="7">
        <f t="shared" si="12"/>
        <v>29</v>
      </c>
      <c r="L168" t="b">
        <f t="shared" ca="1" si="13"/>
        <v>0</v>
      </c>
    </row>
    <row r="169" spans="1:12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si="14"/>
        <v>45</v>
      </c>
      <c r="J169" s="7">
        <f t="shared" si="11"/>
        <v>11</v>
      </c>
      <c r="K169" s="7">
        <f t="shared" si="12"/>
        <v>1</v>
      </c>
      <c r="L169" t="b">
        <f t="shared" ca="1" si="13"/>
        <v>0</v>
      </c>
    </row>
    <row r="170" spans="1:12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si="14"/>
        <v>29</v>
      </c>
      <c r="J170" s="7">
        <f t="shared" si="11"/>
        <v>11</v>
      </c>
      <c r="K170" s="7">
        <f t="shared" si="12"/>
        <v>2</v>
      </c>
      <c r="L170" t="b">
        <f t="shared" ca="1" si="13"/>
        <v>0</v>
      </c>
    </row>
    <row r="171" spans="1:12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si="14"/>
        <v>46</v>
      </c>
      <c r="J171" s="7">
        <f t="shared" si="11"/>
        <v>11</v>
      </c>
      <c r="K171" s="7">
        <f t="shared" si="12"/>
        <v>5</v>
      </c>
      <c r="L171" t="b">
        <f t="shared" ca="1" si="13"/>
        <v>0</v>
      </c>
    </row>
    <row r="172" spans="1:12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si="14"/>
        <v>23</v>
      </c>
      <c r="J172" s="7">
        <f t="shared" si="11"/>
        <v>11</v>
      </c>
      <c r="K172" s="7">
        <f t="shared" si="12"/>
        <v>6</v>
      </c>
      <c r="L172" t="b">
        <f t="shared" ca="1" si="13"/>
        <v>0</v>
      </c>
    </row>
    <row r="173" spans="1:12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si="14"/>
        <v>32</v>
      </c>
      <c r="J173" s="7">
        <f t="shared" si="11"/>
        <v>11</v>
      </c>
      <c r="K173" s="7">
        <f t="shared" si="12"/>
        <v>6</v>
      </c>
      <c r="L173" t="b">
        <f t="shared" ca="1" si="13"/>
        <v>0</v>
      </c>
    </row>
    <row r="174" spans="1:12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si="14"/>
        <v>24</v>
      </c>
      <c r="J174" s="7">
        <f t="shared" si="11"/>
        <v>11</v>
      </c>
      <c r="K174" s="7">
        <f t="shared" si="12"/>
        <v>6</v>
      </c>
      <c r="L174" t="b">
        <f t="shared" ca="1" si="13"/>
        <v>0</v>
      </c>
    </row>
    <row r="175" spans="1:12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si="14"/>
        <v>25</v>
      </c>
      <c r="J175" s="7">
        <f t="shared" si="11"/>
        <v>11</v>
      </c>
      <c r="K175" s="7">
        <f t="shared" si="12"/>
        <v>6</v>
      </c>
      <c r="L175" t="b">
        <f t="shared" ca="1" si="13"/>
        <v>0</v>
      </c>
    </row>
    <row r="176" spans="1:12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si="14"/>
        <v>24</v>
      </c>
      <c r="J176" s="7">
        <f t="shared" si="11"/>
        <v>11</v>
      </c>
      <c r="K176" s="7">
        <f t="shared" si="12"/>
        <v>7</v>
      </c>
      <c r="L176" t="b">
        <f t="shared" ca="1" si="13"/>
        <v>0</v>
      </c>
    </row>
    <row r="177" spans="1:12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si="14"/>
        <v>39</v>
      </c>
      <c r="J177" s="7">
        <f t="shared" si="11"/>
        <v>11</v>
      </c>
      <c r="K177" s="7">
        <f t="shared" si="12"/>
        <v>10</v>
      </c>
      <c r="L177" t="b">
        <f t="shared" ca="1" si="13"/>
        <v>0</v>
      </c>
    </row>
    <row r="178" spans="1:12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si="14"/>
        <v>32</v>
      </c>
      <c r="J178" s="7">
        <f t="shared" si="11"/>
        <v>11</v>
      </c>
      <c r="K178" s="7">
        <f t="shared" si="12"/>
        <v>11</v>
      </c>
      <c r="L178" t="b">
        <f t="shared" ca="1" si="13"/>
        <v>0</v>
      </c>
    </row>
    <row r="179" spans="1:12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si="14"/>
        <v>30</v>
      </c>
      <c r="J179" s="7">
        <f t="shared" si="11"/>
        <v>11</v>
      </c>
      <c r="K179" s="7">
        <f t="shared" si="12"/>
        <v>11</v>
      </c>
      <c r="L179" t="b">
        <f t="shared" ca="1" si="13"/>
        <v>0</v>
      </c>
    </row>
    <row r="180" spans="1:12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si="14"/>
        <v>31</v>
      </c>
      <c r="J180" s="7">
        <f t="shared" si="11"/>
        <v>11</v>
      </c>
      <c r="K180" s="7">
        <f t="shared" si="12"/>
        <v>12</v>
      </c>
      <c r="L180" t="b">
        <f t="shared" ca="1" si="13"/>
        <v>0</v>
      </c>
    </row>
    <row r="181" spans="1:12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si="14"/>
        <v>22</v>
      </c>
      <c r="J181" s="7">
        <f t="shared" si="11"/>
        <v>11</v>
      </c>
      <c r="K181" s="7">
        <f t="shared" si="12"/>
        <v>14</v>
      </c>
      <c r="L181" t="b">
        <f t="shared" ca="1" si="13"/>
        <v>0</v>
      </c>
    </row>
    <row r="182" spans="1:12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si="14"/>
        <v>34</v>
      </c>
      <c r="J182" s="7">
        <f t="shared" si="11"/>
        <v>11</v>
      </c>
      <c r="K182" s="7">
        <f t="shared" si="12"/>
        <v>15</v>
      </c>
      <c r="L182" t="b">
        <f t="shared" ca="1" si="13"/>
        <v>0</v>
      </c>
    </row>
    <row r="183" spans="1:12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si="14"/>
        <v>46</v>
      </c>
      <c r="J183" s="7">
        <f t="shared" si="11"/>
        <v>11</v>
      </c>
      <c r="K183" s="7">
        <f t="shared" si="12"/>
        <v>16</v>
      </c>
      <c r="L183" t="b">
        <f t="shared" ca="1" si="13"/>
        <v>0</v>
      </c>
    </row>
    <row r="184" spans="1:12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si="14"/>
        <v>22</v>
      </c>
      <c r="J184" s="7">
        <f t="shared" si="11"/>
        <v>11</v>
      </c>
      <c r="K184" s="7">
        <f t="shared" si="12"/>
        <v>16</v>
      </c>
      <c r="L184" t="b">
        <f t="shared" ca="1" si="13"/>
        <v>0</v>
      </c>
    </row>
    <row r="185" spans="1:12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si="14"/>
        <v>44</v>
      </c>
      <c r="J185" s="7">
        <f t="shared" si="11"/>
        <v>11</v>
      </c>
      <c r="K185" s="7">
        <f t="shared" si="12"/>
        <v>23</v>
      </c>
      <c r="L185" t="b">
        <f t="shared" ca="1" si="13"/>
        <v>0</v>
      </c>
    </row>
    <row r="186" spans="1:12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si="14"/>
        <v>35</v>
      </c>
      <c r="J186" s="7">
        <f t="shared" si="11"/>
        <v>11</v>
      </c>
      <c r="K186" s="7">
        <f t="shared" si="12"/>
        <v>23</v>
      </c>
      <c r="L186" t="b">
        <f t="shared" ca="1" si="13"/>
        <v>0</v>
      </c>
    </row>
    <row r="187" spans="1:12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si="14"/>
        <v>34</v>
      </c>
      <c r="J187" s="7">
        <f t="shared" si="11"/>
        <v>11</v>
      </c>
      <c r="K187" s="7">
        <f t="shared" si="12"/>
        <v>26</v>
      </c>
      <c r="L187" t="b">
        <f t="shared" ca="1" si="13"/>
        <v>0</v>
      </c>
    </row>
    <row r="188" spans="1:12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si="14"/>
        <v>59</v>
      </c>
      <c r="J188" s="7">
        <f t="shared" si="11"/>
        <v>11</v>
      </c>
      <c r="K188" s="7">
        <f t="shared" si="12"/>
        <v>29</v>
      </c>
      <c r="L188" t="b">
        <f t="shared" ca="1" si="13"/>
        <v>0</v>
      </c>
    </row>
    <row r="189" spans="1:12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si="14"/>
        <v>23</v>
      </c>
      <c r="J189" s="7">
        <f t="shared" si="11"/>
        <v>11</v>
      </c>
      <c r="K189" s="7">
        <f t="shared" si="12"/>
        <v>30</v>
      </c>
      <c r="L189" t="b">
        <f t="shared" ca="1" si="13"/>
        <v>0</v>
      </c>
    </row>
    <row r="190" spans="1:12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si="14"/>
        <v>42</v>
      </c>
      <c r="J190" s="7">
        <f t="shared" si="11"/>
        <v>12</v>
      </c>
      <c r="K190" s="7">
        <f t="shared" si="12"/>
        <v>4</v>
      </c>
      <c r="L190" t="b">
        <f t="shared" ca="1" si="13"/>
        <v>0</v>
      </c>
    </row>
    <row r="191" spans="1:12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si="14"/>
        <v>41</v>
      </c>
      <c r="J191" s="7">
        <f t="shared" si="11"/>
        <v>12</v>
      </c>
      <c r="K191" s="7">
        <f t="shared" si="12"/>
        <v>6</v>
      </c>
      <c r="L191" t="b">
        <f t="shared" ca="1" si="13"/>
        <v>0</v>
      </c>
    </row>
    <row r="192" spans="1:12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si="14"/>
        <v>60</v>
      </c>
      <c r="J192" s="7">
        <f t="shared" si="11"/>
        <v>12</v>
      </c>
      <c r="K192" s="7">
        <f t="shared" si="12"/>
        <v>8</v>
      </c>
      <c r="L192" t="b">
        <f t="shared" ca="1" si="13"/>
        <v>0</v>
      </c>
    </row>
    <row r="193" spans="1:12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si="14"/>
        <v>27</v>
      </c>
      <c r="J193" s="7">
        <f t="shared" si="11"/>
        <v>12</v>
      </c>
      <c r="K193" s="7">
        <f t="shared" si="12"/>
        <v>16</v>
      </c>
      <c r="L193" t="b">
        <f t="shared" ca="1" si="13"/>
        <v>0</v>
      </c>
    </row>
    <row r="194" spans="1:12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si="14"/>
        <v>31</v>
      </c>
      <c r="J194" s="7">
        <f t="shared" si="11"/>
        <v>12</v>
      </c>
      <c r="K194" s="7">
        <f t="shared" si="12"/>
        <v>18</v>
      </c>
      <c r="L194" t="b">
        <f t="shared" ca="1" si="13"/>
        <v>0</v>
      </c>
    </row>
    <row r="195" spans="1:12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si="14"/>
        <v>49</v>
      </c>
      <c r="J195" s="7">
        <f t="shared" si="11"/>
        <v>12</v>
      </c>
      <c r="K195" s="7">
        <f t="shared" si="12"/>
        <v>22</v>
      </c>
      <c r="L195" t="b">
        <f t="shared" ca="1" si="13"/>
        <v>0</v>
      </c>
    </row>
    <row r="196" spans="1:12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si="14"/>
        <v>30</v>
      </c>
      <c r="J196" s="7">
        <f t="shared" ref="J196:J198" si="15">MONTH(D196)</f>
        <v>12</v>
      </c>
      <c r="K196" s="7">
        <f t="shared" ref="K196:K198" si="16">DAY(D196)</f>
        <v>24</v>
      </c>
      <c r="L196" t="b">
        <f t="shared" ca="1" si="13"/>
        <v>0</v>
      </c>
    </row>
    <row r="197" spans="1:12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si="14"/>
        <v>30</v>
      </c>
      <c r="J197" s="7">
        <f t="shared" si="15"/>
        <v>12</v>
      </c>
      <c r="K197" s="7">
        <f t="shared" si="16"/>
        <v>25</v>
      </c>
      <c r="L197" t="b">
        <f t="shared" ref="L197:L198" ca="1" si="17">AND($J197=MONTH(TODAY()),$K197=DAY(TODAY()))</f>
        <v>0</v>
      </c>
    </row>
    <row r="198" spans="1:12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si="14"/>
        <v>36</v>
      </c>
      <c r="J198" s="7">
        <f t="shared" si="15"/>
        <v>12</v>
      </c>
      <c r="K198" s="7">
        <f t="shared" si="16"/>
        <v>26</v>
      </c>
      <c r="L198" t="b">
        <f t="shared" ca="1" si="17"/>
        <v>0</v>
      </c>
    </row>
  </sheetData>
  <autoFilter ref="A3:L198"/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F198"/>
  <sheetViews>
    <sheetView workbookViewId="0">
      <selection activeCell="AE2" sqref="AE2"/>
    </sheetView>
  </sheetViews>
  <sheetFormatPr baseColWidth="10" defaultRowHeight="15" x14ac:dyDescent="0.25"/>
  <cols>
    <col min="1" max="1" width="5.85546875" bestFit="1" customWidth="1"/>
    <col min="2" max="2" width="9.85546875" customWidth="1"/>
    <col min="3" max="3" width="11.42578125" customWidth="1"/>
    <col min="4" max="4" width="11.28515625" customWidth="1"/>
    <col min="5" max="5" width="10.85546875" customWidth="1"/>
    <col min="6" max="6" width="11.140625" hidden="1" customWidth="1"/>
    <col min="7" max="7" width="11.5703125" hidden="1" customWidth="1"/>
    <col min="8" max="8" width="5" customWidth="1"/>
    <col min="9" max="9" width="6.7109375" customWidth="1"/>
    <col min="10" max="10" width="14.7109375" hidden="1" customWidth="1"/>
    <col min="11" max="11" width="12.85546875" customWidth="1"/>
    <col min="12" max="12" width="24.42578125" hidden="1" customWidth="1"/>
    <col min="13" max="13" width="6.42578125" hidden="1" customWidth="1"/>
    <col min="14" max="14" width="12.28515625" hidden="1" customWidth="1"/>
    <col min="15" max="15" width="6.85546875" hidden="1" customWidth="1"/>
    <col min="16" max="16" width="8.7109375" hidden="1" customWidth="1"/>
    <col min="17" max="17" width="4.5703125" hidden="1" customWidth="1"/>
    <col min="18" max="18" width="7.85546875" hidden="1" customWidth="1"/>
    <col min="19" max="19" width="6.85546875" hidden="1" customWidth="1"/>
    <col min="20" max="20" width="13.5703125" hidden="1" customWidth="1"/>
    <col min="21" max="21" width="9.5703125" hidden="1" customWidth="1"/>
    <col min="22" max="22" width="11.5703125" hidden="1" customWidth="1"/>
    <col min="23" max="23" width="11.28515625" hidden="1" customWidth="1"/>
    <col min="24" max="24" width="8.42578125" hidden="1" customWidth="1"/>
    <col min="25" max="25" width="7.85546875" hidden="1" customWidth="1"/>
    <col min="26" max="29" width="6.5703125" customWidth="1"/>
    <col min="30" max="30" width="4.85546875" customWidth="1"/>
    <col min="31" max="32" width="12.140625" bestFit="1" customWidth="1"/>
  </cols>
  <sheetData>
    <row r="1" spans="1:32" x14ac:dyDescent="0.25">
      <c r="C1" s="17" t="s">
        <v>299</v>
      </c>
      <c r="D1" s="16">
        <f ca="1">YEAR(TODAY())</f>
        <v>2012</v>
      </c>
      <c r="AE1" s="9" t="s">
        <v>3</v>
      </c>
      <c r="AF1" s="9" t="s">
        <v>3</v>
      </c>
    </row>
    <row r="2" spans="1:32" x14ac:dyDescent="0.25">
      <c r="AE2" s="11" t="str">
        <f ca="1">"&gt;=01.01."&amp;AktJahr-64</f>
        <v>&gt;=01.01.1948</v>
      </c>
      <c r="AF2" s="11" t="str">
        <f ca="1">"&lt;=31.12."&amp;AktJahr-62</f>
        <v>&lt;=31.12.1950</v>
      </c>
    </row>
    <row r="3" spans="1:32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313</v>
      </c>
      <c r="H3" s="2" t="s">
        <v>6</v>
      </c>
      <c r="I3" s="2" t="s">
        <v>314</v>
      </c>
      <c r="J3" s="2" t="s">
        <v>315</v>
      </c>
      <c r="K3" s="2" t="s">
        <v>7</v>
      </c>
      <c r="L3" s="2" t="s">
        <v>316</v>
      </c>
      <c r="M3" s="2" t="s">
        <v>317</v>
      </c>
      <c r="N3" s="2" t="s">
        <v>318</v>
      </c>
      <c r="O3" s="2" t="s">
        <v>319</v>
      </c>
      <c r="P3" s="2" t="s">
        <v>320</v>
      </c>
      <c r="Q3" s="2" t="s">
        <v>321</v>
      </c>
      <c r="R3" s="2" t="s">
        <v>322</v>
      </c>
      <c r="S3" s="2" t="s">
        <v>323</v>
      </c>
      <c r="T3" s="2" t="s">
        <v>324</v>
      </c>
      <c r="U3" s="2" t="s">
        <v>325</v>
      </c>
      <c r="V3" s="2" t="s">
        <v>326</v>
      </c>
      <c r="W3" s="2" t="s">
        <v>327</v>
      </c>
      <c r="X3" s="2" t="s">
        <v>328</v>
      </c>
      <c r="Y3" s="2" t="s">
        <v>329</v>
      </c>
      <c r="Z3" s="18" t="s">
        <v>300</v>
      </c>
      <c r="AA3" s="18">
        <f ca="1">Rente4!AktJahr+1</f>
        <v>2013</v>
      </c>
      <c r="AB3" s="18">
        <f ca="1">Rente4!AktJahr+2</f>
        <v>2014</v>
      </c>
      <c r="AC3" s="18">
        <f ca="1">Rente4!AktJahr+3</f>
        <v>2015</v>
      </c>
    </row>
    <row r="4" spans="1:32" x14ac:dyDescent="0.25">
      <c r="A4">
        <v>1001</v>
      </c>
      <c r="B4" t="s">
        <v>8</v>
      </c>
      <c r="C4" t="s">
        <v>9</v>
      </c>
      <c r="D4" s="1">
        <v>17933</v>
      </c>
      <c r="E4" s="1">
        <v>32537</v>
      </c>
      <c r="H4" t="s">
        <v>10</v>
      </c>
      <c r="I4">
        <v>64000</v>
      </c>
      <c r="J4" t="s">
        <v>330</v>
      </c>
      <c r="K4" t="s">
        <v>11</v>
      </c>
      <c r="L4" t="s">
        <v>331</v>
      </c>
      <c r="M4" t="s">
        <v>332</v>
      </c>
      <c r="N4" t="s">
        <v>333</v>
      </c>
      <c r="O4">
        <v>0</v>
      </c>
      <c r="P4">
        <v>1</v>
      </c>
      <c r="R4" t="s">
        <v>334</v>
      </c>
      <c r="S4">
        <v>35</v>
      </c>
      <c r="T4" t="s">
        <v>335</v>
      </c>
      <c r="U4" t="s">
        <v>336</v>
      </c>
      <c r="W4">
        <v>2435</v>
      </c>
      <c r="X4">
        <v>9</v>
      </c>
      <c r="Z4" s="4">
        <f t="shared" ref="Z4:Z35" ca="1" si="0">AktJahr-YEAR(D4)</f>
        <v>63</v>
      </c>
      <c r="AA4" s="7" t="str">
        <f ca="1">IF(AA$3-YEAR($D4)=65,AA$3-YEAR($D4),"")</f>
        <v/>
      </c>
      <c r="AB4" s="7">
        <f t="shared" ref="AB4:AC19" ca="1" si="1">IF(AB$3-YEAR($D4)=65,AB$3-YEAR($D4),"")</f>
        <v>65</v>
      </c>
      <c r="AC4" s="7" t="str">
        <f t="shared" ca="1" si="1"/>
        <v/>
      </c>
    </row>
    <row r="5" spans="1:32" hidden="1" x14ac:dyDescent="0.25">
      <c r="A5">
        <v>1020</v>
      </c>
      <c r="B5" t="s">
        <v>12</v>
      </c>
      <c r="C5" t="s">
        <v>13</v>
      </c>
      <c r="D5" s="1">
        <v>24427</v>
      </c>
      <c r="E5" s="1">
        <v>35380</v>
      </c>
      <c r="H5" t="s">
        <v>14</v>
      </c>
      <c r="I5">
        <v>25000</v>
      </c>
      <c r="J5" t="s">
        <v>337</v>
      </c>
      <c r="K5" t="s">
        <v>15</v>
      </c>
      <c r="L5" t="s">
        <v>338</v>
      </c>
      <c r="M5" t="s">
        <v>339</v>
      </c>
      <c r="N5" t="s">
        <v>333</v>
      </c>
      <c r="O5">
        <v>0</v>
      </c>
      <c r="P5">
        <v>1</v>
      </c>
      <c r="R5" t="s">
        <v>334</v>
      </c>
      <c r="S5">
        <v>40</v>
      </c>
      <c r="T5" t="s">
        <v>340</v>
      </c>
      <c r="U5" t="s">
        <v>336</v>
      </c>
      <c r="W5">
        <v>2023.5</v>
      </c>
      <c r="X5">
        <v>8</v>
      </c>
      <c r="Z5" s="4">
        <f t="shared" ca="1" si="0"/>
        <v>46</v>
      </c>
      <c r="AA5" s="7" t="str">
        <f t="shared" ref="AA5:AC36" ca="1" si="2">IF(AA$3-YEAR($D5)=65,AA$3-YEAR($D5),"")</f>
        <v/>
      </c>
      <c r="AB5" s="7" t="str">
        <f t="shared" ca="1" si="1"/>
        <v/>
      </c>
      <c r="AC5" s="7" t="str">
        <f t="shared" ca="1" si="1"/>
        <v/>
      </c>
    </row>
    <row r="6" spans="1:32" hidden="1" x14ac:dyDescent="0.25">
      <c r="A6">
        <v>1027</v>
      </c>
      <c r="B6" t="s">
        <v>16</v>
      </c>
      <c r="C6" t="s">
        <v>17</v>
      </c>
      <c r="D6" s="1">
        <v>19336</v>
      </c>
      <c r="E6" s="1">
        <v>32479</v>
      </c>
      <c r="H6" t="s">
        <v>18</v>
      </c>
      <c r="I6">
        <v>51020</v>
      </c>
      <c r="J6" t="s">
        <v>341</v>
      </c>
      <c r="K6" t="s">
        <v>19</v>
      </c>
      <c r="L6" t="s">
        <v>342</v>
      </c>
      <c r="M6" t="s">
        <v>332</v>
      </c>
      <c r="N6" t="s">
        <v>343</v>
      </c>
      <c r="O6">
        <v>3</v>
      </c>
      <c r="P6">
        <v>4</v>
      </c>
      <c r="R6" t="s">
        <v>334</v>
      </c>
      <c r="S6">
        <v>25</v>
      </c>
      <c r="T6" t="s">
        <v>340</v>
      </c>
      <c r="U6" t="s">
        <v>336</v>
      </c>
      <c r="W6">
        <v>2023.5</v>
      </c>
      <c r="X6">
        <v>9</v>
      </c>
      <c r="Y6">
        <v>132</v>
      </c>
      <c r="Z6" s="4">
        <f t="shared" ca="1" si="0"/>
        <v>60</v>
      </c>
      <c r="AA6" s="7" t="str">
        <f t="shared" ca="1" si="2"/>
        <v/>
      </c>
      <c r="AB6" s="7" t="str">
        <f t="shared" ca="1" si="1"/>
        <v/>
      </c>
      <c r="AC6" s="7" t="str">
        <f t="shared" ca="1" si="1"/>
        <v/>
      </c>
    </row>
    <row r="7" spans="1:32" hidden="1" x14ac:dyDescent="0.25">
      <c r="A7">
        <v>1031</v>
      </c>
      <c r="B7" t="s">
        <v>20</v>
      </c>
      <c r="C7" t="s">
        <v>21</v>
      </c>
      <c r="D7" s="1">
        <v>22318</v>
      </c>
      <c r="E7" s="1">
        <v>37648</v>
      </c>
      <c r="H7" t="s">
        <v>22</v>
      </c>
      <c r="I7">
        <v>55000</v>
      </c>
      <c r="J7" t="s">
        <v>344</v>
      </c>
      <c r="K7" t="s">
        <v>23</v>
      </c>
      <c r="L7" t="s">
        <v>345</v>
      </c>
      <c r="M7" t="s">
        <v>332</v>
      </c>
      <c r="N7" t="s">
        <v>343</v>
      </c>
      <c r="O7">
        <v>1</v>
      </c>
      <c r="P7">
        <v>3</v>
      </c>
      <c r="R7" t="s">
        <v>334</v>
      </c>
      <c r="S7">
        <v>35</v>
      </c>
      <c r="T7" t="s">
        <v>335</v>
      </c>
      <c r="U7" t="s">
        <v>336</v>
      </c>
      <c r="W7">
        <v>2435</v>
      </c>
      <c r="X7">
        <v>10</v>
      </c>
      <c r="Z7" s="4">
        <f t="shared" ca="1" si="0"/>
        <v>51</v>
      </c>
      <c r="AA7" s="7" t="str">
        <f t="shared" ca="1" si="2"/>
        <v/>
      </c>
      <c r="AB7" s="7" t="str">
        <f t="shared" ca="1" si="1"/>
        <v/>
      </c>
      <c r="AC7" s="7" t="str">
        <f t="shared" ca="1" si="1"/>
        <v/>
      </c>
    </row>
    <row r="8" spans="1:32" hidden="1" x14ac:dyDescent="0.25">
      <c r="A8">
        <v>1034</v>
      </c>
      <c r="B8" t="s">
        <v>24</v>
      </c>
      <c r="C8" t="s">
        <v>25</v>
      </c>
      <c r="D8" s="1">
        <v>18716</v>
      </c>
      <c r="E8" s="1">
        <v>34411</v>
      </c>
      <c r="H8" t="s">
        <v>26</v>
      </c>
      <c r="I8">
        <v>22010</v>
      </c>
      <c r="J8" t="s">
        <v>346</v>
      </c>
      <c r="K8" t="s">
        <v>27</v>
      </c>
      <c r="L8" t="s">
        <v>347</v>
      </c>
      <c r="M8" t="s">
        <v>339</v>
      </c>
      <c r="N8" t="s">
        <v>343</v>
      </c>
      <c r="O8">
        <v>5</v>
      </c>
      <c r="P8">
        <v>5</v>
      </c>
      <c r="R8" t="s">
        <v>334</v>
      </c>
      <c r="S8">
        <v>35</v>
      </c>
      <c r="T8" t="s">
        <v>348</v>
      </c>
      <c r="U8" t="s">
        <v>336</v>
      </c>
      <c r="W8">
        <v>1952.5</v>
      </c>
      <c r="X8">
        <v>10</v>
      </c>
      <c r="Z8" s="4">
        <f t="shared" ca="1" si="0"/>
        <v>61</v>
      </c>
      <c r="AA8" s="7" t="str">
        <f t="shared" ca="1" si="2"/>
        <v/>
      </c>
      <c r="AB8" s="7" t="str">
        <f t="shared" ca="1" si="1"/>
        <v/>
      </c>
      <c r="AC8" s="7" t="str">
        <f t="shared" ca="1" si="1"/>
        <v/>
      </c>
    </row>
    <row r="9" spans="1:32" hidden="1" x14ac:dyDescent="0.25">
      <c r="A9">
        <v>1048</v>
      </c>
      <c r="B9" t="s">
        <v>28</v>
      </c>
      <c r="C9" t="s">
        <v>29</v>
      </c>
      <c r="D9" s="1">
        <v>23071</v>
      </c>
      <c r="E9" s="1">
        <v>34753</v>
      </c>
      <c r="H9" t="s">
        <v>30</v>
      </c>
      <c r="I9">
        <v>49000</v>
      </c>
      <c r="J9" t="s">
        <v>349</v>
      </c>
      <c r="K9" t="s">
        <v>31</v>
      </c>
      <c r="L9" t="s">
        <v>350</v>
      </c>
      <c r="M9" t="s">
        <v>339</v>
      </c>
      <c r="N9" t="s">
        <v>343</v>
      </c>
      <c r="O9">
        <v>4</v>
      </c>
      <c r="P9">
        <v>3</v>
      </c>
      <c r="R9" t="s">
        <v>334</v>
      </c>
      <c r="S9">
        <v>35</v>
      </c>
      <c r="T9" t="s">
        <v>351</v>
      </c>
      <c r="U9" t="s">
        <v>352</v>
      </c>
      <c r="V9" s="1">
        <v>40983</v>
      </c>
      <c r="W9">
        <v>3091.5</v>
      </c>
      <c r="X9">
        <v>10</v>
      </c>
      <c r="Z9" s="4">
        <f t="shared" ca="1" si="0"/>
        <v>49</v>
      </c>
      <c r="AA9" s="7" t="str">
        <f t="shared" ca="1" si="2"/>
        <v/>
      </c>
      <c r="AB9" s="7" t="str">
        <f t="shared" ca="1" si="1"/>
        <v/>
      </c>
      <c r="AC9" s="7" t="str">
        <f t="shared" ca="1" si="1"/>
        <v/>
      </c>
    </row>
    <row r="10" spans="1:32" hidden="1" x14ac:dyDescent="0.25">
      <c r="A10">
        <v>1061</v>
      </c>
      <c r="B10" t="s">
        <v>32</v>
      </c>
      <c r="C10" t="s">
        <v>33</v>
      </c>
      <c r="D10" s="1">
        <v>26933</v>
      </c>
      <c r="E10" s="1">
        <v>36423</v>
      </c>
      <c r="H10" t="s">
        <v>34</v>
      </c>
      <c r="I10">
        <v>13200</v>
      </c>
      <c r="J10" t="s">
        <v>353</v>
      </c>
      <c r="K10" t="s">
        <v>35</v>
      </c>
      <c r="L10" t="s">
        <v>354</v>
      </c>
      <c r="M10" t="s">
        <v>339</v>
      </c>
      <c r="N10" t="s">
        <v>343</v>
      </c>
      <c r="O10">
        <v>2</v>
      </c>
      <c r="P10">
        <v>5</v>
      </c>
      <c r="R10" t="s">
        <v>355</v>
      </c>
      <c r="S10">
        <v>40</v>
      </c>
      <c r="W10">
        <v>5201.34</v>
      </c>
      <c r="Z10" s="4">
        <f t="shared" ca="1" si="0"/>
        <v>39</v>
      </c>
      <c r="AA10" s="7" t="str">
        <f t="shared" ca="1" si="2"/>
        <v/>
      </c>
      <c r="AB10" s="7" t="str">
        <f t="shared" ca="1" si="1"/>
        <v/>
      </c>
      <c r="AC10" s="7" t="str">
        <f t="shared" ca="1" si="1"/>
        <v/>
      </c>
    </row>
    <row r="11" spans="1:32" hidden="1" x14ac:dyDescent="0.25">
      <c r="A11">
        <v>1062</v>
      </c>
      <c r="B11" t="s">
        <v>36</v>
      </c>
      <c r="C11" t="s">
        <v>37</v>
      </c>
      <c r="D11" s="1">
        <v>25948</v>
      </c>
      <c r="E11" s="1">
        <v>36168</v>
      </c>
      <c r="H11" t="s">
        <v>38</v>
      </c>
      <c r="I11">
        <v>41000</v>
      </c>
      <c r="J11" t="s">
        <v>356</v>
      </c>
      <c r="K11" t="s">
        <v>39</v>
      </c>
      <c r="L11" t="s">
        <v>342</v>
      </c>
      <c r="M11" t="s">
        <v>339</v>
      </c>
      <c r="N11" t="s">
        <v>343</v>
      </c>
      <c r="O11">
        <v>4</v>
      </c>
      <c r="P11">
        <v>5</v>
      </c>
      <c r="R11" t="s">
        <v>334</v>
      </c>
      <c r="S11">
        <v>38.5</v>
      </c>
      <c r="T11" t="s">
        <v>357</v>
      </c>
      <c r="U11" t="s">
        <v>336</v>
      </c>
      <c r="W11">
        <v>2252.5</v>
      </c>
      <c r="X11">
        <v>9</v>
      </c>
      <c r="Y11">
        <v>256</v>
      </c>
      <c r="Z11" s="4">
        <f t="shared" ca="1" si="0"/>
        <v>41</v>
      </c>
      <c r="AA11" s="7" t="str">
        <f t="shared" ca="1" si="2"/>
        <v/>
      </c>
      <c r="AB11" s="7" t="str">
        <f t="shared" ca="1" si="1"/>
        <v/>
      </c>
      <c r="AC11" s="7" t="str">
        <f t="shared" ca="1" si="1"/>
        <v/>
      </c>
    </row>
    <row r="12" spans="1:32" hidden="1" x14ac:dyDescent="0.25">
      <c r="A12">
        <v>1095</v>
      </c>
      <c r="B12" t="s">
        <v>40</v>
      </c>
      <c r="C12" t="s">
        <v>41</v>
      </c>
      <c r="D12" s="1">
        <v>28550</v>
      </c>
      <c r="E12" s="1">
        <v>39500</v>
      </c>
      <c r="H12" t="s">
        <v>10</v>
      </c>
      <c r="I12">
        <v>64000</v>
      </c>
      <c r="J12" t="s">
        <v>330</v>
      </c>
      <c r="K12" t="s">
        <v>11</v>
      </c>
      <c r="L12" t="s">
        <v>354</v>
      </c>
      <c r="M12" t="s">
        <v>339</v>
      </c>
      <c r="N12" t="s">
        <v>343</v>
      </c>
      <c r="O12">
        <v>1</v>
      </c>
      <c r="P12">
        <v>3</v>
      </c>
      <c r="R12" t="s">
        <v>355</v>
      </c>
      <c r="S12">
        <v>40</v>
      </c>
      <c r="W12">
        <v>5204.91</v>
      </c>
      <c r="Z12" s="4">
        <f t="shared" ca="1" si="0"/>
        <v>34</v>
      </c>
      <c r="AA12" s="7" t="str">
        <f t="shared" ca="1" si="2"/>
        <v/>
      </c>
      <c r="AB12" s="7" t="str">
        <f t="shared" ca="1" si="1"/>
        <v/>
      </c>
      <c r="AC12" s="7" t="str">
        <f t="shared" ca="1" si="1"/>
        <v/>
      </c>
    </row>
    <row r="13" spans="1:32" hidden="1" x14ac:dyDescent="0.25">
      <c r="A13">
        <v>1096</v>
      </c>
      <c r="B13" t="s">
        <v>42</v>
      </c>
      <c r="C13" t="s">
        <v>43</v>
      </c>
      <c r="D13" s="1">
        <v>27834</v>
      </c>
      <c r="E13" s="1">
        <v>35499</v>
      </c>
      <c r="H13" t="s">
        <v>44</v>
      </c>
      <c r="I13">
        <v>65000</v>
      </c>
      <c r="J13" t="s">
        <v>358</v>
      </c>
      <c r="K13" t="s">
        <v>45</v>
      </c>
      <c r="L13" t="s">
        <v>354</v>
      </c>
      <c r="M13" t="s">
        <v>339</v>
      </c>
      <c r="N13" t="s">
        <v>343</v>
      </c>
      <c r="O13">
        <v>2</v>
      </c>
      <c r="P13">
        <v>3</v>
      </c>
      <c r="R13" t="s">
        <v>355</v>
      </c>
      <c r="S13">
        <v>40</v>
      </c>
      <c r="W13">
        <v>5658.49</v>
      </c>
      <c r="Z13" s="4">
        <f t="shared" ca="1" si="0"/>
        <v>36</v>
      </c>
      <c r="AA13" s="7" t="str">
        <f t="shared" ca="1" si="2"/>
        <v/>
      </c>
      <c r="AB13" s="7" t="str">
        <f t="shared" ca="1" si="1"/>
        <v/>
      </c>
      <c r="AC13" s="7" t="str">
        <f t="shared" ca="1" si="1"/>
        <v/>
      </c>
    </row>
    <row r="14" spans="1:32" hidden="1" x14ac:dyDescent="0.25">
      <c r="A14">
        <v>1097</v>
      </c>
      <c r="B14" t="s">
        <v>42</v>
      </c>
      <c r="C14" t="s">
        <v>46</v>
      </c>
      <c r="D14" s="1">
        <v>29902</v>
      </c>
      <c r="E14" s="1">
        <v>37567</v>
      </c>
      <c r="H14" t="s">
        <v>47</v>
      </c>
      <c r="I14">
        <v>44000</v>
      </c>
      <c r="J14" t="s">
        <v>359</v>
      </c>
      <c r="K14" t="s">
        <v>48</v>
      </c>
      <c r="L14" t="s">
        <v>360</v>
      </c>
      <c r="M14" t="s">
        <v>339</v>
      </c>
      <c r="N14" t="s">
        <v>333</v>
      </c>
      <c r="O14">
        <v>0</v>
      </c>
      <c r="P14">
        <v>1</v>
      </c>
      <c r="R14" t="s">
        <v>334</v>
      </c>
      <c r="S14">
        <v>40</v>
      </c>
      <c r="T14" t="s">
        <v>348</v>
      </c>
      <c r="U14" t="s">
        <v>336</v>
      </c>
      <c r="W14">
        <v>1952.5</v>
      </c>
      <c r="X14">
        <v>9</v>
      </c>
      <c r="Z14" s="4">
        <f t="shared" ca="1" si="0"/>
        <v>31</v>
      </c>
      <c r="AA14" s="7" t="str">
        <f t="shared" ca="1" si="2"/>
        <v/>
      </c>
      <c r="AB14" s="7" t="str">
        <f t="shared" ca="1" si="1"/>
        <v/>
      </c>
      <c r="AC14" s="7" t="str">
        <f t="shared" ca="1" si="1"/>
        <v/>
      </c>
    </row>
    <row r="15" spans="1:32" hidden="1" x14ac:dyDescent="0.25">
      <c r="A15">
        <v>1104</v>
      </c>
      <c r="B15" t="s">
        <v>49</v>
      </c>
      <c r="C15" t="s">
        <v>50</v>
      </c>
      <c r="D15" s="1">
        <v>27787</v>
      </c>
      <c r="E15" s="1">
        <v>40562</v>
      </c>
      <c r="H15" t="s">
        <v>10</v>
      </c>
      <c r="I15">
        <v>64000</v>
      </c>
      <c r="J15" t="s">
        <v>330</v>
      </c>
      <c r="K15" t="s">
        <v>11</v>
      </c>
      <c r="L15" t="s">
        <v>361</v>
      </c>
      <c r="M15" t="s">
        <v>332</v>
      </c>
      <c r="N15" t="s">
        <v>343</v>
      </c>
      <c r="O15">
        <v>3</v>
      </c>
      <c r="P15">
        <v>5</v>
      </c>
      <c r="R15" t="s">
        <v>334</v>
      </c>
      <c r="S15">
        <v>35</v>
      </c>
      <c r="T15" t="s">
        <v>362</v>
      </c>
      <c r="U15" t="s">
        <v>336</v>
      </c>
      <c r="W15">
        <v>3000</v>
      </c>
      <c r="X15">
        <v>11</v>
      </c>
      <c r="Y15">
        <v>183</v>
      </c>
      <c r="Z15" s="4">
        <f t="shared" ca="1" si="0"/>
        <v>36</v>
      </c>
      <c r="AA15" s="7" t="str">
        <f t="shared" ca="1" si="2"/>
        <v/>
      </c>
      <c r="AB15" s="7" t="str">
        <f t="shared" ca="1" si="1"/>
        <v/>
      </c>
      <c r="AC15" s="7" t="str">
        <f t="shared" ca="1" si="1"/>
        <v/>
      </c>
    </row>
    <row r="16" spans="1:32" hidden="1" x14ac:dyDescent="0.25">
      <c r="A16">
        <v>1109</v>
      </c>
      <c r="B16" t="s">
        <v>51</v>
      </c>
      <c r="C16" t="s">
        <v>52</v>
      </c>
      <c r="D16" s="1">
        <v>28820</v>
      </c>
      <c r="E16" s="1">
        <v>41030</v>
      </c>
      <c r="H16" t="s">
        <v>18</v>
      </c>
      <c r="I16">
        <v>51000</v>
      </c>
      <c r="J16" t="s">
        <v>363</v>
      </c>
      <c r="K16" t="s">
        <v>19</v>
      </c>
      <c r="L16" t="s">
        <v>364</v>
      </c>
      <c r="M16" t="s">
        <v>332</v>
      </c>
      <c r="N16" t="s">
        <v>343</v>
      </c>
      <c r="O16">
        <v>3</v>
      </c>
      <c r="P16">
        <v>4</v>
      </c>
      <c r="R16" t="s">
        <v>334</v>
      </c>
      <c r="S16">
        <v>40</v>
      </c>
      <c r="T16" t="s">
        <v>365</v>
      </c>
      <c r="U16" t="s">
        <v>336</v>
      </c>
      <c r="W16">
        <v>1906.5</v>
      </c>
      <c r="X16">
        <v>11</v>
      </c>
      <c r="Y16">
        <v>273</v>
      </c>
      <c r="Z16" s="4">
        <f t="shared" ca="1" si="0"/>
        <v>34</v>
      </c>
      <c r="AA16" s="7" t="str">
        <f t="shared" ca="1" si="2"/>
        <v/>
      </c>
      <c r="AB16" s="7" t="str">
        <f t="shared" ca="1" si="1"/>
        <v/>
      </c>
      <c r="AC16" s="7" t="str">
        <f t="shared" ca="1" si="1"/>
        <v/>
      </c>
    </row>
    <row r="17" spans="1:29" hidden="1" x14ac:dyDescent="0.25">
      <c r="A17">
        <v>1110</v>
      </c>
      <c r="B17" t="s">
        <v>53</v>
      </c>
      <c r="C17" t="s">
        <v>54</v>
      </c>
      <c r="D17" s="1">
        <v>30005</v>
      </c>
      <c r="E17" s="1">
        <v>40954</v>
      </c>
      <c r="H17" t="s">
        <v>14</v>
      </c>
      <c r="I17">
        <v>25000</v>
      </c>
      <c r="J17" t="s">
        <v>337</v>
      </c>
      <c r="K17" t="s">
        <v>15</v>
      </c>
      <c r="L17" t="s">
        <v>354</v>
      </c>
      <c r="M17" t="s">
        <v>339</v>
      </c>
      <c r="N17" t="s">
        <v>343</v>
      </c>
      <c r="O17">
        <v>0</v>
      </c>
      <c r="P17">
        <v>3</v>
      </c>
      <c r="R17" t="s">
        <v>334</v>
      </c>
      <c r="S17">
        <v>35</v>
      </c>
      <c r="T17" t="s">
        <v>366</v>
      </c>
      <c r="U17" t="s">
        <v>336</v>
      </c>
      <c r="W17">
        <v>2076.5</v>
      </c>
      <c r="X17">
        <v>8</v>
      </c>
      <c r="Z17" s="4">
        <f t="shared" ca="1" si="0"/>
        <v>30</v>
      </c>
      <c r="AA17" s="7" t="str">
        <f t="shared" ca="1" si="2"/>
        <v/>
      </c>
      <c r="AB17" s="7" t="str">
        <f t="shared" ca="1" si="1"/>
        <v/>
      </c>
      <c r="AC17" s="7" t="str">
        <f t="shared" ca="1" si="1"/>
        <v/>
      </c>
    </row>
    <row r="18" spans="1:29" hidden="1" x14ac:dyDescent="0.25">
      <c r="A18">
        <v>1116</v>
      </c>
      <c r="B18" t="s">
        <v>55</v>
      </c>
      <c r="C18" t="s">
        <v>56</v>
      </c>
      <c r="D18" s="1">
        <v>30250</v>
      </c>
      <c r="E18" s="1">
        <v>38640</v>
      </c>
      <c r="H18" t="s">
        <v>34</v>
      </c>
      <c r="I18">
        <v>13200</v>
      </c>
      <c r="J18" t="s">
        <v>353</v>
      </c>
      <c r="K18" t="s">
        <v>35</v>
      </c>
      <c r="L18" t="s">
        <v>354</v>
      </c>
      <c r="M18" t="s">
        <v>332</v>
      </c>
      <c r="N18" t="s">
        <v>343</v>
      </c>
      <c r="O18">
        <v>2</v>
      </c>
      <c r="P18">
        <v>3</v>
      </c>
      <c r="R18" t="s">
        <v>355</v>
      </c>
      <c r="S18">
        <v>40</v>
      </c>
      <c r="W18">
        <v>5746.01</v>
      </c>
      <c r="Z18" s="4">
        <f t="shared" ca="1" si="0"/>
        <v>30</v>
      </c>
      <c r="AA18" s="7" t="str">
        <f t="shared" ca="1" si="2"/>
        <v/>
      </c>
      <c r="AB18" s="7" t="str">
        <f t="shared" ca="1" si="1"/>
        <v/>
      </c>
      <c r="AC18" s="7" t="str">
        <f t="shared" ca="1" si="1"/>
        <v/>
      </c>
    </row>
    <row r="19" spans="1:29" hidden="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H19" t="s">
        <v>22</v>
      </c>
      <c r="I19">
        <v>55000</v>
      </c>
      <c r="J19" t="s">
        <v>344</v>
      </c>
      <c r="K19" t="s">
        <v>23</v>
      </c>
      <c r="L19" t="s">
        <v>354</v>
      </c>
      <c r="M19" t="s">
        <v>339</v>
      </c>
      <c r="N19" t="s">
        <v>343</v>
      </c>
      <c r="O19">
        <v>0</v>
      </c>
      <c r="P19">
        <v>3</v>
      </c>
      <c r="R19" t="s">
        <v>355</v>
      </c>
      <c r="S19">
        <v>40</v>
      </c>
      <c r="W19">
        <v>7836.39</v>
      </c>
      <c r="Z19" s="4">
        <f t="shared" ca="1" si="0"/>
        <v>33</v>
      </c>
      <c r="AA19" s="7" t="str">
        <f t="shared" ca="1" si="2"/>
        <v/>
      </c>
      <c r="AB19" s="7" t="str">
        <f t="shared" ca="1" si="1"/>
        <v/>
      </c>
      <c r="AC19" s="7" t="str">
        <f t="shared" ca="1" si="1"/>
        <v/>
      </c>
    </row>
    <row r="20" spans="1:29" hidden="1" x14ac:dyDescent="0.25">
      <c r="A20">
        <v>1121</v>
      </c>
      <c r="B20" t="s">
        <v>57</v>
      </c>
      <c r="C20" t="s">
        <v>58</v>
      </c>
      <c r="D20" s="1">
        <v>29753</v>
      </c>
      <c r="E20" s="1">
        <v>40338</v>
      </c>
      <c r="H20" t="s">
        <v>59</v>
      </c>
      <c r="I20">
        <v>31000</v>
      </c>
      <c r="J20" t="s">
        <v>367</v>
      </c>
      <c r="K20" t="s">
        <v>60</v>
      </c>
      <c r="L20" t="s">
        <v>354</v>
      </c>
      <c r="M20" t="s">
        <v>332</v>
      </c>
      <c r="N20" t="s">
        <v>343</v>
      </c>
      <c r="O20">
        <v>1</v>
      </c>
      <c r="P20">
        <v>3</v>
      </c>
      <c r="R20" t="s">
        <v>334</v>
      </c>
      <c r="S20">
        <v>35</v>
      </c>
      <c r="T20" t="s">
        <v>368</v>
      </c>
      <c r="U20" t="s">
        <v>369</v>
      </c>
      <c r="V20" s="1">
        <v>41030</v>
      </c>
      <c r="W20">
        <v>3925</v>
      </c>
      <c r="X20">
        <v>11</v>
      </c>
      <c r="Z20" s="4">
        <f t="shared" ca="1" si="0"/>
        <v>31</v>
      </c>
      <c r="AA20" s="7" t="str">
        <f t="shared" ca="1" si="2"/>
        <v/>
      </c>
      <c r="AB20" s="7" t="str">
        <f t="shared" ca="1" si="2"/>
        <v/>
      </c>
      <c r="AC20" s="7" t="str">
        <f t="shared" ca="1" si="2"/>
        <v/>
      </c>
    </row>
    <row r="21" spans="1:29" hidden="1" x14ac:dyDescent="0.25">
      <c r="A21">
        <v>1127</v>
      </c>
      <c r="B21" t="s">
        <v>61</v>
      </c>
      <c r="C21" t="s">
        <v>62</v>
      </c>
      <c r="D21" s="1">
        <v>29968</v>
      </c>
      <c r="E21" s="1">
        <v>37629</v>
      </c>
      <c r="H21" t="s">
        <v>59</v>
      </c>
      <c r="I21">
        <v>31000</v>
      </c>
      <c r="J21" t="s">
        <v>367</v>
      </c>
      <c r="K21" t="s">
        <v>60</v>
      </c>
      <c r="L21" t="s">
        <v>338</v>
      </c>
      <c r="M21" t="s">
        <v>332</v>
      </c>
      <c r="N21" t="s">
        <v>333</v>
      </c>
      <c r="O21">
        <v>0</v>
      </c>
      <c r="P21">
        <v>1</v>
      </c>
      <c r="R21" t="s">
        <v>334</v>
      </c>
      <c r="S21">
        <v>35</v>
      </c>
      <c r="T21" t="s">
        <v>366</v>
      </c>
      <c r="U21" t="s">
        <v>336</v>
      </c>
      <c r="W21">
        <v>2076.5</v>
      </c>
      <c r="X21">
        <v>10</v>
      </c>
      <c r="Z21" s="4">
        <f t="shared" ca="1" si="0"/>
        <v>30</v>
      </c>
      <c r="AA21" s="7" t="str">
        <f t="shared" ca="1" si="2"/>
        <v/>
      </c>
      <c r="AB21" s="7" t="str">
        <f t="shared" ca="1" si="2"/>
        <v/>
      </c>
      <c r="AC21" s="7" t="str">
        <f t="shared" ca="1" si="2"/>
        <v/>
      </c>
    </row>
    <row r="22" spans="1:29" hidden="1" x14ac:dyDescent="0.25">
      <c r="A22">
        <v>1129</v>
      </c>
      <c r="B22" t="s">
        <v>63</v>
      </c>
      <c r="C22" t="s">
        <v>64</v>
      </c>
      <c r="D22" s="1">
        <v>25336</v>
      </c>
      <c r="E22" s="1">
        <v>35556</v>
      </c>
      <c r="H22" t="s">
        <v>18</v>
      </c>
      <c r="I22">
        <v>51020</v>
      </c>
      <c r="J22" t="s">
        <v>341</v>
      </c>
      <c r="K22" t="s">
        <v>19</v>
      </c>
      <c r="L22" t="s">
        <v>364</v>
      </c>
      <c r="M22" t="s">
        <v>339</v>
      </c>
      <c r="N22" t="s">
        <v>333</v>
      </c>
      <c r="O22">
        <v>0</v>
      </c>
      <c r="P22">
        <v>1</v>
      </c>
      <c r="R22" t="s">
        <v>334</v>
      </c>
      <c r="S22">
        <v>40</v>
      </c>
      <c r="T22" t="s">
        <v>362</v>
      </c>
      <c r="U22" t="s">
        <v>336</v>
      </c>
      <c r="W22">
        <v>3000</v>
      </c>
      <c r="X22">
        <v>9</v>
      </c>
      <c r="Z22" s="4">
        <f t="shared" ca="1" si="0"/>
        <v>43</v>
      </c>
      <c r="AA22" s="7" t="str">
        <f t="shared" ca="1" si="2"/>
        <v/>
      </c>
      <c r="AB22" s="7" t="str">
        <f t="shared" ca="1" si="2"/>
        <v/>
      </c>
      <c r="AC22" s="7" t="str">
        <f t="shared" ca="1" si="2"/>
        <v/>
      </c>
    </row>
    <row r="23" spans="1:29" hidden="1" x14ac:dyDescent="0.25">
      <c r="A23">
        <v>1134</v>
      </c>
      <c r="B23" t="s">
        <v>20</v>
      </c>
      <c r="C23" t="s">
        <v>65</v>
      </c>
      <c r="D23" s="1">
        <v>25256</v>
      </c>
      <c r="E23" s="1">
        <v>37666</v>
      </c>
      <c r="H23" t="s">
        <v>44</v>
      </c>
      <c r="I23">
        <v>65000</v>
      </c>
      <c r="J23" t="s">
        <v>358</v>
      </c>
      <c r="K23" t="s">
        <v>45</v>
      </c>
      <c r="L23" t="s">
        <v>364</v>
      </c>
      <c r="M23" t="s">
        <v>332</v>
      </c>
      <c r="N23" t="s">
        <v>343</v>
      </c>
      <c r="O23">
        <v>0</v>
      </c>
      <c r="P23">
        <v>5</v>
      </c>
      <c r="R23" t="s">
        <v>334</v>
      </c>
      <c r="S23">
        <v>40</v>
      </c>
      <c r="T23" t="s">
        <v>357</v>
      </c>
      <c r="U23" t="s">
        <v>336</v>
      </c>
      <c r="W23">
        <v>2252.5</v>
      </c>
      <c r="X23">
        <v>11</v>
      </c>
      <c r="Z23" s="4">
        <f t="shared" ca="1" si="0"/>
        <v>43</v>
      </c>
      <c r="AA23" s="7" t="str">
        <f t="shared" ca="1" si="2"/>
        <v/>
      </c>
      <c r="AB23" s="7" t="str">
        <f t="shared" ca="1" si="2"/>
        <v/>
      </c>
      <c r="AC23" s="7" t="str">
        <f t="shared" ca="1" si="2"/>
        <v/>
      </c>
    </row>
    <row r="24" spans="1:29" hidden="1" x14ac:dyDescent="0.25">
      <c r="A24">
        <v>1141</v>
      </c>
      <c r="B24" t="s">
        <v>66</v>
      </c>
      <c r="C24" t="s">
        <v>67</v>
      </c>
      <c r="D24" s="1">
        <v>31692</v>
      </c>
      <c r="E24" s="1">
        <v>40814</v>
      </c>
      <c r="H24" t="s">
        <v>18</v>
      </c>
      <c r="I24">
        <v>51000</v>
      </c>
      <c r="J24" t="s">
        <v>363</v>
      </c>
      <c r="K24" t="s">
        <v>19</v>
      </c>
      <c r="L24" t="s">
        <v>370</v>
      </c>
      <c r="M24" t="s">
        <v>332</v>
      </c>
      <c r="N24" t="s">
        <v>343</v>
      </c>
      <c r="O24">
        <v>4</v>
      </c>
      <c r="P24">
        <v>5</v>
      </c>
      <c r="R24" t="s">
        <v>334</v>
      </c>
      <c r="S24">
        <v>35</v>
      </c>
      <c r="T24" t="s">
        <v>357</v>
      </c>
      <c r="U24" t="s">
        <v>336</v>
      </c>
      <c r="W24">
        <v>2252.5</v>
      </c>
      <c r="X24">
        <v>9</v>
      </c>
      <c r="Y24">
        <v>113</v>
      </c>
      <c r="Z24" s="4">
        <f t="shared" ca="1" si="0"/>
        <v>26</v>
      </c>
      <c r="AA24" s="7" t="str">
        <f t="shared" ca="1" si="2"/>
        <v/>
      </c>
      <c r="AB24" s="7" t="str">
        <f t="shared" ca="1" si="2"/>
        <v/>
      </c>
      <c r="AC24" s="7" t="str">
        <f t="shared" ca="1" si="2"/>
        <v/>
      </c>
    </row>
    <row r="25" spans="1:29" hidden="1" x14ac:dyDescent="0.25">
      <c r="A25">
        <v>1142</v>
      </c>
      <c r="B25" t="s">
        <v>68</v>
      </c>
      <c r="C25" t="s">
        <v>69</v>
      </c>
      <c r="D25" s="1">
        <v>26792</v>
      </c>
      <c r="E25" s="1">
        <v>36647</v>
      </c>
      <c r="H25" t="s">
        <v>30</v>
      </c>
      <c r="I25">
        <v>49000</v>
      </c>
      <c r="J25" t="s">
        <v>349</v>
      </c>
      <c r="K25" t="s">
        <v>31</v>
      </c>
      <c r="L25" t="s">
        <v>364</v>
      </c>
      <c r="M25" t="s">
        <v>339</v>
      </c>
      <c r="N25" t="s">
        <v>343</v>
      </c>
      <c r="O25">
        <v>2</v>
      </c>
      <c r="P25">
        <v>3</v>
      </c>
      <c r="R25" t="s">
        <v>334</v>
      </c>
      <c r="S25">
        <v>40</v>
      </c>
      <c r="T25" t="s">
        <v>348</v>
      </c>
      <c r="U25" t="s">
        <v>336</v>
      </c>
      <c r="W25">
        <v>1952.5</v>
      </c>
      <c r="X25">
        <v>9</v>
      </c>
      <c r="Z25" s="4">
        <f t="shared" ca="1" si="0"/>
        <v>39</v>
      </c>
      <c r="AA25" s="7" t="str">
        <f t="shared" ca="1" si="2"/>
        <v/>
      </c>
      <c r="AB25" s="7" t="str">
        <f t="shared" ca="1" si="2"/>
        <v/>
      </c>
      <c r="AC25" s="7" t="str">
        <f t="shared" ca="1" si="2"/>
        <v/>
      </c>
    </row>
    <row r="26" spans="1:29" hidden="1" x14ac:dyDescent="0.25">
      <c r="A26">
        <v>1147</v>
      </c>
      <c r="B26" t="s">
        <v>70</v>
      </c>
      <c r="C26" t="s">
        <v>71</v>
      </c>
      <c r="D26" s="1">
        <v>30748</v>
      </c>
      <c r="E26" s="1">
        <v>40969</v>
      </c>
      <c r="H26" t="s">
        <v>38</v>
      </c>
      <c r="I26">
        <v>41000</v>
      </c>
      <c r="J26" t="s">
        <v>356</v>
      </c>
      <c r="K26" t="s">
        <v>39</v>
      </c>
      <c r="L26" t="s">
        <v>342</v>
      </c>
      <c r="M26" t="s">
        <v>339</v>
      </c>
      <c r="N26" t="s">
        <v>343</v>
      </c>
      <c r="O26">
        <v>3</v>
      </c>
      <c r="P26">
        <v>4</v>
      </c>
      <c r="R26" t="s">
        <v>334</v>
      </c>
      <c r="S26">
        <v>40</v>
      </c>
      <c r="T26" t="s">
        <v>365</v>
      </c>
      <c r="U26" t="s">
        <v>336</v>
      </c>
      <c r="W26">
        <v>1906.5</v>
      </c>
      <c r="X26">
        <v>10</v>
      </c>
      <c r="Y26">
        <v>132</v>
      </c>
      <c r="Z26" s="4">
        <f t="shared" ca="1" si="0"/>
        <v>28</v>
      </c>
      <c r="AA26" s="7" t="str">
        <f t="shared" ca="1" si="2"/>
        <v/>
      </c>
      <c r="AB26" s="7" t="str">
        <f t="shared" ca="1" si="2"/>
        <v/>
      </c>
      <c r="AC26" s="7" t="str">
        <f t="shared" ca="1" si="2"/>
        <v/>
      </c>
    </row>
    <row r="27" spans="1:29" hidden="1" x14ac:dyDescent="0.25">
      <c r="A27">
        <v>1148</v>
      </c>
      <c r="B27" t="s">
        <v>57</v>
      </c>
      <c r="C27" t="s">
        <v>72</v>
      </c>
      <c r="D27" s="1">
        <v>29156</v>
      </c>
      <c r="E27" s="1">
        <v>36092</v>
      </c>
      <c r="H27" t="s">
        <v>14</v>
      </c>
      <c r="I27">
        <v>25000</v>
      </c>
      <c r="J27" t="s">
        <v>337</v>
      </c>
      <c r="K27" t="s">
        <v>15</v>
      </c>
      <c r="L27" t="s">
        <v>338</v>
      </c>
      <c r="M27" t="s">
        <v>332</v>
      </c>
      <c r="N27" t="s">
        <v>343</v>
      </c>
      <c r="O27">
        <v>5</v>
      </c>
      <c r="P27">
        <v>5</v>
      </c>
      <c r="R27" t="s">
        <v>334</v>
      </c>
      <c r="S27">
        <v>40</v>
      </c>
      <c r="T27" t="s">
        <v>371</v>
      </c>
      <c r="U27" t="s">
        <v>372</v>
      </c>
      <c r="W27">
        <v>4064</v>
      </c>
      <c r="X27">
        <v>8</v>
      </c>
      <c r="Z27" s="4">
        <f t="shared" ca="1" si="0"/>
        <v>33</v>
      </c>
      <c r="AA27" s="7" t="str">
        <f t="shared" ca="1" si="2"/>
        <v/>
      </c>
      <c r="AB27" s="7" t="str">
        <f t="shared" ca="1" si="2"/>
        <v/>
      </c>
      <c r="AC27" s="7" t="str">
        <f t="shared" ca="1" si="2"/>
        <v/>
      </c>
    </row>
    <row r="28" spans="1:29" hidden="1" x14ac:dyDescent="0.25">
      <c r="A28">
        <v>1159</v>
      </c>
      <c r="B28" t="s">
        <v>40</v>
      </c>
      <c r="C28" t="s">
        <v>73</v>
      </c>
      <c r="D28" s="1">
        <v>30557</v>
      </c>
      <c r="E28" s="1">
        <v>38582</v>
      </c>
      <c r="F28" s="1">
        <v>41304</v>
      </c>
      <c r="H28" t="s">
        <v>30</v>
      </c>
      <c r="I28">
        <v>48000</v>
      </c>
      <c r="J28" t="s">
        <v>349</v>
      </c>
      <c r="K28" t="s">
        <v>74</v>
      </c>
      <c r="L28" t="s">
        <v>373</v>
      </c>
      <c r="M28" t="s">
        <v>339</v>
      </c>
      <c r="N28" t="s">
        <v>333</v>
      </c>
      <c r="O28">
        <v>0</v>
      </c>
      <c r="P28">
        <v>1</v>
      </c>
      <c r="Q28">
        <v>60</v>
      </c>
      <c r="R28" t="s">
        <v>334</v>
      </c>
      <c r="S28">
        <v>40</v>
      </c>
      <c r="T28" t="s">
        <v>340</v>
      </c>
      <c r="U28" t="s">
        <v>336</v>
      </c>
      <c r="W28">
        <v>2023.5</v>
      </c>
      <c r="X28">
        <v>11</v>
      </c>
      <c r="Z28" s="4">
        <f t="shared" ca="1" si="0"/>
        <v>29</v>
      </c>
      <c r="AA28" s="7" t="str">
        <f t="shared" ca="1" si="2"/>
        <v/>
      </c>
      <c r="AB28" s="7" t="str">
        <f t="shared" ca="1" si="2"/>
        <v/>
      </c>
      <c r="AC28" s="7" t="str">
        <f t="shared" ca="1" si="2"/>
        <v/>
      </c>
    </row>
    <row r="29" spans="1:29" hidden="1" x14ac:dyDescent="0.25">
      <c r="A29">
        <v>1160</v>
      </c>
      <c r="B29" t="s">
        <v>12</v>
      </c>
      <c r="C29" t="s">
        <v>75</v>
      </c>
      <c r="D29" s="1">
        <v>30309</v>
      </c>
      <c r="E29" s="1">
        <v>38339</v>
      </c>
      <c r="H29" t="s">
        <v>18</v>
      </c>
      <c r="I29">
        <v>51000</v>
      </c>
      <c r="J29" t="s">
        <v>363</v>
      </c>
      <c r="K29" t="s">
        <v>19</v>
      </c>
      <c r="L29" t="s">
        <v>370</v>
      </c>
      <c r="M29" t="s">
        <v>339</v>
      </c>
      <c r="N29" t="s">
        <v>343</v>
      </c>
      <c r="O29">
        <v>2</v>
      </c>
      <c r="P29">
        <v>5</v>
      </c>
      <c r="R29" t="s">
        <v>334</v>
      </c>
      <c r="S29">
        <v>40</v>
      </c>
      <c r="T29" t="s">
        <v>374</v>
      </c>
      <c r="U29" t="s">
        <v>336</v>
      </c>
      <c r="W29">
        <v>1982.5</v>
      </c>
      <c r="X29">
        <v>9</v>
      </c>
      <c r="Y29">
        <v>206</v>
      </c>
      <c r="Z29" s="4">
        <f t="shared" ca="1" si="0"/>
        <v>30</v>
      </c>
      <c r="AA29" s="7" t="str">
        <f t="shared" ca="1" si="2"/>
        <v/>
      </c>
      <c r="AB29" s="7" t="str">
        <f t="shared" ca="1" si="2"/>
        <v/>
      </c>
      <c r="AC29" s="7" t="str">
        <f t="shared" ca="1" si="2"/>
        <v/>
      </c>
    </row>
    <row r="30" spans="1:29" hidden="1" x14ac:dyDescent="0.25">
      <c r="A30">
        <v>1161</v>
      </c>
      <c r="B30" t="s">
        <v>32</v>
      </c>
      <c r="C30" t="s">
        <v>76</v>
      </c>
      <c r="D30" s="1">
        <v>23931</v>
      </c>
      <c r="E30" s="1">
        <v>35246</v>
      </c>
      <c r="H30" t="s">
        <v>34</v>
      </c>
      <c r="I30">
        <v>13200</v>
      </c>
      <c r="J30" t="s">
        <v>353</v>
      </c>
      <c r="K30" t="s">
        <v>35</v>
      </c>
      <c r="L30" t="s">
        <v>375</v>
      </c>
      <c r="M30" t="s">
        <v>339</v>
      </c>
      <c r="N30" t="s">
        <v>343</v>
      </c>
      <c r="O30">
        <v>4</v>
      </c>
      <c r="P30">
        <v>4</v>
      </c>
      <c r="R30" t="s">
        <v>334</v>
      </c>
      <c r="S30">
        <v>40</v>
      </c>
      <c r="T30" t="s">
        <v>357</v>
      </c>
      <c r="U30" t="s">
        <v>336</v>
      </c>
      <c r="W30">
        <v>2252.5</v>
      </c>
      <c r="X30">
        <v>9</v>
      </c>
      <c r="Z30" s="4">
        <f t="shared" ca="1" si="0"/>
        <v>47</v>
      </c>
      <c r="AA30" s="7" t="str">
        <f t="shared" ca="1" si="2"/>
        <v/>
      </c>
      <c r="AB30" s="7" t="str">
        <f t="shared" ca="1" si="2"/>
        <v/>
      </c>
      <c r="AC30" s="7" t="str">
        <f t="shared" ca="1" si="2"/>
        <v/>
      </c>
    </row>
    <row r="31" spans="1:29" hidden="1" x14ac:dyDescent="0.25">
      <c r="A31">
        <v>1162</v>
      </c>
      <c r="B31" t="s">
        <v>77</v>
      </c>
      <c r="C31" t="s">
        <v>78</v>
      </c>
      <c r="D31" s="1">
        <v>30082</v>
      </c>
      <c r="E31" s="1">
        <v>39937</v>
      </c>
      <c r="H31" t="s">
        <v>59</v>
      </c>
      <c r="I31">
        <v>31000</v>
      </c>
      <c r="J31" t="s">
        <v>367</v>
      </c>
      <c r="K31" t="s">
        <v>60</v>
      </c>
      <c r="L31" t="s">
        <v>354</v>
      </c>
      <c r="M31" t="s">
        <v>332</v>
      </c>
      <c r="N31" t="s">
        <v>343</v>
      </c>
      <c r="O31">
        <v>3</v>
      </c>
      <c r="P31">
        <v>5</v>
      </c>
      <c r="R31" t="s">
        <v>355</v>
      </c>
      <c r="S31">
        <v>40</v>
      </c>
      <c r="W31">
        <v>5850.91</v>
      </c>
      <c r="Z31" s="4">
        <f t="shared" ca="1" si="0"/>
        <v>30</v>
      </c>
      <c r="AA31" s="7" t="str">
        <f t="shared" ca="1" si="2"/>
        <v/>
      </c>
      <c r="AB31" s="7" t="str">
        <f t="shared" ca="1" si="2"/>
        <v/>
      </c>
      <c r="AC31" s="7" t="str">
        <f t="shared" ca="1" si="2"/>
        <v/>
      </c>
    </row>
    <row r="32" spans="1:29" hidden="1" x14ac:dyDescent="0.25">
      <c r="A32">
        <v>1175</v>
      </c>
      <c r="B32" t="s">
        <v>57</v>
      </c>
      <c r="C32" t="s">
        <v>79</v>
      </c>
      <c r="D32" s="1">
        <v>33280</v>
      </c>
      <c r="E32" s="1">
        <v>41061</v>
      </c>
      <c r="H32" t="s">
        <v>18</v>
      </c>
      <c r="I32">
        <v>51000</v>
      </c>
      <c r="J32" t="s">
        <v>363</v>
      </c>
      <c r="K32" t="s">
        <v>19</v>
      </c>
      <c r="L32" t="s">
        <v>376</v>
      </c>
      <c r="M32" t="s">
        <v>332</v>
      </c>
      <c r="N32" t="s">
        <v>333</v>
      </c>
      <c r="O32">
        <v>0</v>
      </c>
      <c r="P32">
        <v>1</v>
      </c>
      <c r="R32" t="s">
        <v>334</v>
      </c>
      <c r="S32">
        <v>35</v>
      </c>
      <c r="T32" t="s">
        <v>366</v>
      </c>
      <c r="U32" t="s">
        <v>336</v>
      </c>
      <c r="W32">
        <v>2076.5</v>
      </c>
      <c r="X32">
        <v>9</v>
      </c>
      <c r="Z32" s="4">
        <f t="shared" ca="1" si="0"/>
        <v>21</v>
      </c>
      <c r="AA32" s="7" t="str">
        <f t="shared" ca="1" si="2"/>
        <v/>
      </c>
      <c r="AB32" s="7" t="str">
        <f t="shared" ca="1" si="2"/>
        <v/>
      </c>
      <c r="AC32" s="7" t="str">
        <f t="shared" ca="1" si="2"/>
        <v/>
      </c>
    </row>
    <row r="33" spans="1:29" hidden="1" x14ac:dyDescent="0.25">
      <c r="A33">
        <v>1176</v>
      </c>
      <c r="B33" t="s">
        <v>80</v>
      </c>
      <c r="C33" t="s">
        <v>81</v>
      </c>
      <c r="D33" s="1">
        <v>28494</v>
      </c>
      <c r="E33" s="1">
        <v>39809</v>
      </c>
      <c r="H33" t="s">
        <v>10</v>
      </c>
      <c r="I33">
        <v>64000</v>
      </c>
      <c r="J33" t="s">
        <v>330</v>
      </c>
      <c r="K33" t="s">
        <v>11</v>
      </c>
      <c r="L33" t="s">
        <v>376</v>
      </c>
      <c r="M33" t="s">
        <v>339</v>
      </c>
      <c r="N33" t="s">
        <v>333</v>
      </c>
      <c r="O33">
        <v>0</v>
      </c>
      <c r="P33">
        <v>1</v>
      </c>
      <c r="R33" t="s">
        <v>334</v>
      </c>
      <c r="S33">
        <v>40</v>
      </c>
      <c r="T33" t="s">
        <v>366</v>
      </c>
      <c r="U33" t="s">
        <v>336</v>
      </c>
      <c r="W33">
        <v>2076.5</v>
      </c>
      <c r="X33">
        <v>8</v>
      </c>
      <c r="Y33">
        <v>65</v>
      </c>
      <c r="Z33" s="4">
        <f t="shared" ca="1" si="0"/>
        <v>34</v>
      </c>
      <c r="AA33" s="7" t="str">
        <f t="shared" ca="1" si="2"/>
        <v/>
      </c>
      <c r="AB33" s="7" t="str">
        <f t="shared" ca="1" si="2"/>
        <v/>
      </c>
      <c r="AC33" s="7" t="str">
        <f t="shared" ca="1" si="2"/>
        <v/>
      </c>
    </row>
    <row r="34" spans="1:29" hidden="1" x14ac:dyDescent="0.25">
      <c r="A34">
        <v>1177</v>
      </c>
      <c r="B34" t="s">
        <v>36</v>
      </c>
      <c r="C34" t="s">
        <v>82</v>
      </c>
      <c r="D34" s="1">
        <v>29375</v>
      </c>
      <c r="E34" s="1">
        <v>38131</v>
      </c>
      <c r="H34" t="s">
        <v>30</v>
      </c>
      <c r="I34">
        <v>49000</v>
      </c>
      <c r="J34" t="s">
        <v>349</v>
      </c>
      <c r="K34" t="s">
        <v>31</v>
      </c>
      <c r="L34" t="s">
        <v>377</v>
      </c>
      <c r="M34" t="s">
        <v>339</v>
      </c>
      <c r="N34" t="s">
        <v>333</v>
      </c>
      <c r="O34">
        <v>0</v>
      </c>
      <c r="P34">
        <v>1</v>
      </c>
      <c r="R34" t="s">
        <v>355</v>
      </c>
      <c r="S34">
        <v>40</v>
      </c>
      <c r="W34">
        <v>5436.63</v>
      </c>
      <c r="Z34" s="4">
        <f t="shared" ca="1" si="0"/>
        <v>32</v>
      </c>
      <c r="AA34" s="7" t="str">
        <f t="shared" ca="1" si="2"/>
        <v/>
      </c>
      <c r="AB34" s="7" t="str">
        <f t="shared" ca="1" si="2"/>
        <v/>
      </c>
      <c r="AC34" s="7" t="str">
        <f t="shared" ca="1" si="2"/>
        <v/>
      </c>
    </row>
    <row r="35" spans="1:29" hidden="1" x14ac:dyDescent="0.25">
      <c r="A35">
        <v>1178</v>
      </c>
      <c r="B35" t="s">
        <v>57</v>
      </c>
      <c r="C35" t="s">
        <v>83</v>
      </c>
      <c r="D35" s="1">
        <v>29008</v>
      </c>
      <c r="E35" s="1">
        <v>38129</v>
      </c>
      <c r="H35" t="s">
        <v>26</v>
      </c>
      <c r="I35">
        <v>21000</v>
      </c>
      <c r="J35" t="s">
        <v>378</v>
      </c>
      <c r="K35" t="s">
        <v>27</v>
      </c>
      <c r="L35" t="s">
        <v>345</v>
      </c>
      <c r="M35" t="s">
        <v>332</v>
      </c>
      <c r="N35" t="s">
        <v>379</v>
      </c>
      <c r="O35">
        <v>0</v>
      </c>
      <c r="P35">
        <v>1</v>
      </c>
      <c r="R35" t="s">
        <v>334</v>
      </c>
      <c r="S35">
        <v>20</v>
      </c>
      <c r="T35" t="s">
        <v>374</v>
      </c>
      <c r="U35" t="s">
        <v>336</v>
      </c>
      <c r="W35">
        <v>1982.5</v>
      </c>
      <c r="X35">
        <v>10</v>
      </c>
      <c r="Z35" s="4">
        <f t="shared" ca="1" si="0"/>
        <v>33</v>
      </c>
      <c r="AA35" s="7" t="str">
        <f t="shared" ca="1" si="2"/>
        <v/>
      </c>
      <c r="AB35" s="7" t="str">
        <f t="shared" ca="1" si="2"/>
        <v/>
      </c>
      <c r="AC35" s="7" t="str">
        <f t="shared" ca="1" si="2"/>
        <v/>
      </c>
    </row>
    <row r="36" spans="1:29" hidden="1" x14ac:dyDescent="0.25">
      <c r="A36">
        <v>1181</v>
      </c>
      <c r="B36" t="s">
        <v>57</v>
      </c>
      <c r="C36" t="s">
        <v>84</v>
      </c>
      <c r="D36" s="1">
        <v>30044</v>
      </c>
      <c r="E36" s="1">
        <v>40264</v>
      </c>
      <c r="F36" s="1">
        <v>41175</v>
      </c>
      <c r="H36" t="s">
        <v>18</v>
      </c>
      <c r="I36">
        <v>51020</v>
      </c>
      <c r="J36" t="s">
        <v>341</v>
      </c>
      <c r="K36" t="s">
        <v>19</v>
      </c>
      <c r="L36" t="s">
        <v>380</v>
      </c>
      <c r="M36" t="s">
        <v>332</v>
      </c>
      <c r="N36" t="s">
        <v>333</v>
      </c>
      <c r="O36">
        <v>0</v>
      </c>
      <c r="P36">
        <v>1</v>
      </c>
      <c r="R36" t="s">
        <v>334</v>
      </c>
      <c r="S36">
        <v>35</v>
      </c>
      <c r="T36" t="s">
        <v>381</v>
      </c>
      <c r="U36" t="s">
        <v>336</v>
      </c>
      <c r="W36">
        <v>1929.5</v>
      </c>
      <c r="X36">
        <v>11</v>
      </c>
      <c r="Y36">
        <v>63</v>
      </c>
      <c r="Z36" s="4">
        <f t="shared" ref="Z36:Z67" ca="1" si="3">AktJahr-YEAR(D36)</f>
        <v>30</v>
      </c>
      <c r="AA36" s="7" t="str">
        <f t="shared" ca="1" si="2"/>
        <v/>
      </c>
      <c r="AB36" s="7" t="str">
        <f t="shared" ca="1" si="2"/>
        <v/>
      </c>
      <c r="AC36" s="7" t="str">
        <f t="shared" ca="1" si="2"/>
        <v/>
      </c>
    </row>
    <row r="37" spans="1:29" hidden="1" x14ac:dyDescent="0.25">
      <c r="A37">
        <v>1183</v>
      </c>
      <c r="B37" t="s">
        <v>16</v>
      </c>
      <c r="C37" t="s">
        <v>85</v>
      </c>
      <c r="D37" s="1">
        <v>31714</v>
      </c>
      <c r="E37" s="1">
        <v>39012</v>
      </c>
      <c r="H37" t="s">
        <v>10</v>
      </c>
      <c r="I37">
        <v>64000</v>
      </c>
      <c r="J37" t="s">
        <v>330</v>
      </c>
      <c r="K37" t="s">
        <v>11</v>
      </c>
      <c r="L37" t="s">
        <v>376</v>
      </c>
      <c r="M37" t="s">
        <v>332</v>
      </c>
      <c r="N37" t="s">
        <v>333</v>
      </c>
      <c r="O37">
        <v>0</v>
      </c>
      <c r="P37">
        <v>1</v>
      </c>
      <c r="R37" t="s">
        <v>334</v>
      </c>
      <c r="S37">
        <v>35</v>
      </c>
      <c r="T37" t="s">
        <v>348</v>
      </c>
      <c r="U37" t="s">
        <v>336</v>
      </c>
      <c r="W37">
        <v>1952.5</v>
      </c>
      <c r="X37">
        <v>10</v>
      </c>
      <c r="Z37" s="4">
        <f t="shared" ca="1" si="3"/>
        <v>26</v>
      </c>
      <c r="AA37" s="7" t="str">
        <f t="shared" ref="AA37:AC68" ca="1" si="4">IF(AA$3-YEAR($D37)=65,AA$3-YEAR($D37),"")</f>
        <v/>
      </c>
      <c r="AB37" s="7" t="str">
        <f t="shared" ca="1" si="4"/>
        <v/>
      </c>
      <c r="AC37" s="7" t="str">
        <f t="shared" ca="1" si="4"/>
        <v/>
      </c>
    </row>
    <row r="38" spans="1:29" hidden="1" x14ac:dyDescent="0.25">
      <c r="A38">
        <v>1186</v>
      </c>
      <c r="B38" t="s">
        <v>66</v>
      </c>
      <c r="C38" t="s">
        <v>86</v>
      </c>
      <c r="D38" s="1">
        <v>33761</v>
      </c>
      <c r="E38" s="1">
        <v>39962</v>
      </c>
      <c r="H38" t="s">
        <v>26</v>
      </c>
      <c r="I38">
        <v>21000</v>
      </c>
      <c r="J38" t="s">
        <v>378</v>
      </c>
      <c r="K38" t="s">
        <v>27</v>
      </c>
      <c r="L38" t="s">
        <v>382</v>
      </c>
      <c r="M38" t="s">
        <v>332</v>
      </c>
      <c r="N38" t="s">
        <v>343</v>
      </c>
      <c r="O38">
        <v>3</v>
      </c>
      <c r="P38">
        <v>5</v>
      </c>
      <c r="R38" t="s">
        <v>334</v>
      </c>
      <c r="S38">
        <v>35</v>
      </c>
      <c r="T38" t="s">
        <v>351</v>
      </c>
      <c r="U38" t="s">
        <v>372</v>
      </c>
      <c r="W38">
        <v>3435</v>
      </c>
      <c r="X38">
        <v>10</v>
      </c>
      <c r="Z38" s="4">
        <f t="shared" ca="1" si="3"/>
        <v>20</v>
      </c>
      <c r="AA38" s="7" t="str">
        <f t="shared" ca="1" si="4"/>
        <v/>
      </c>
      <c r="AB38" s="7" t="str">
        <f t="shared" ca="1" si="4"/>
        <v/>
      </c>
      <c r="AC38" s="7" t="str">
        <f t="shared" ca="1" si="4"/>
        <v/>
      </c>
    </row>
    <row r="39" spans="1:29" hidden="1" x14ac:dyDescent="0.25">
      <c r="A39">
        <v>1188</v>
      </c>
      <c r="B39" t="s">
        <v>87</v>
      </c>
      <c r="C39" t="s">
        <v>88</v>
      </c>
      <c r="D39" s="1">
        <v>30106</v>
      </c>
      <c r="E39" s="1">
        <v>41030</v>
      </c>
      <c r="H39" t="s">
        <v>10</v>
      </c>
      <c r="I39">
        <v>64000</v>
      </c>
      <c r="J39" t="s">
        <v>330</v>
      </c>
      <c r="K39" t="s">
        <v>11</v>
      </c>
      <c r="L39" t="s">
        <v>376</v>
      </c>
      <c r="M39" t="s">
        <v>332</v>
      </c>
      <c r="N39" t="s">
        <v>333</v>
      </c>
      <c r="O39">
        <v>0</v>
      </c>
      <c r="P39">
        <v>1</v>
      </c>
      <c r="R39" t="s">
        <v>334</v>
      </c>
      <c r="S39">
        <v>35</v>
      </c>
      <c r="T39" t="s">
        <v>383</v>
      </c>
      <c r="U39" t="s">
        <v>336</v>
      </c>
      <c r="W39">
        <v>2676</v>
      </c>
      <c r="X39">
        <v>11</v>
      </c>
      <c r="Z39" s="4">
        <f t="shared" ca="1" si="3"/>
        <v>30</v>
      </c>
      <c r="AA39" s="7" t="str">
        <f t="shared" ca="1" si="4"/>
        <v/>
      </c>
      <c r="AB39" s="7" t="str">
        <f t="shared" ca="1" si="4"/>
        <v/>
      </c>
      <c r="AC39" s="7" t="str">
        <f t="shared" ca="1" si="4"/>
        <v/>
      </c>
    </row>
    <row r="40" spans="1:29" hidden="1" x14ac:dyDescent="0.25">
      <c r="A40">
        <v>1193</v>
      </c>
      <c r="B40" t="s">
        <v>89</v>
      </c>
      <c r="C40" t="s">
        <v>90</v>
      </c>
      <c r="D40" s="1">
        <v>29536</v>
      </c>
      <c r="E40" s="1">
        <v>40854</v>
      </c>
      <c r="H40" t="s">
        <v>26</v>
      </c>
      <c r="I40">
        <v>21000</v>
      </c>
      <c r="J40" t="s">
        <v>378</v>
      </c>
      <c r="K40" t="s">
        <v>27</v>
      </c>
      <c r="L40" t="s">
        <v>345</v>
      </c>
      <c r="M40" t="s">
        <v>332</v>
      </c>
      <c r="N40" t="s">
        <v>343</v>
      </c>
      <c r="O40">
        <v>2</v>
      </c>
      <c r="P40">
        <v>4</v>
      </c>
      <c r="R40" t="s">
        <v>334</v>
      </c>
      <c r="S40">
        <v>40</v>
      </c>
      <c r="T40" t="s">
        <v>340</v>
      </c>
      <c r="U40" t="s">
        <v>336</v>
      </c>
      <c r="W40">
        <v>2023.5</v>
      </c>
      <c r="X40">
        <v>9</v>
      </c>
      <c r="Z40" s="4">
        <f t="shared" ca="1" si="3"/>
        <v>32</v>
      </c>
      <c r="AA40" s="7" t="str">
        <f t="shared" ca="1" si="4"/>
        <v/>
      </c>
      <c r="AB40" s="7" t="str">
        <f t="shared" ca="1" si="4"/>
        <v/>
      </c>
      <c r="AC40" s="7" t="str">
        <f t="shared" ca="1" si="4"/>
        <v/>
      </c>
    </row>
    <row r="41" spans="1:29" hidden="1" x14ac:dyDescent="0.25">
      <c r="A41">
        <v>1194</v>
      </c>
      <c r="B41" t="s">
        <v>91</v>
      </c>
      <c r="C41" t="s">
        <v>92</v>
      </c>
      <c r="D41" s="1">
        <v>33191</v>
      </c>
      <c r="E41" s="1">
        <v>40489</v>
      </c>
      <c r="H41" t="s">
        <v>18</v>
      </c>
      <c r="I41">
        <v>51000</v>
      </c>
      <c r="J41" t="s">
        <v>363</v>
      </c>
      <c r="K41" t="s">
        <v>19</v>
      </c>
      <c r="L41" t="s">
        <v>354</v>
      </c>
      <c r="M41" t="s">
        <v>339</v>
      </c>
      <c r="N41" t="s">
        <v>343</v>
      </c>
      <c r="O41">
        <v>0</v>
      </c>
      <c r="P41">
        <v>4</v>
      </c>
      <c r="R41" t="s">
        <v>355</v>
      </c>
      <c r="S41">
        <v>40</v>
      </c>
      <c r="W41">
        <v>5085.8500000000004</v>
      </c>
      <c r="Z41" s="4">
        <f t="shared" ca="1" si="3"/>
        <v>22</v>
      </c>
      <c r="AA41" s="7" t="str">
        <f t="shared" ca="1" si="4"/>
        <v/>
      </c>
      <c r="AB41" s="7" t="str">
        <f t="shared" ca="1" si="4"/>
        <v/>
      </c>
      <c r="AC41" s="7" t="str">
        <f t="shared" ca="1" si="4"/>
        <v/>
      </c>
    </row>
    <row r="42" spans="1:29" hidden="1" x14ac:dyDescent="0.25">
      <c r="A42">
        <v>1197</v>
      </c>
      <c r="B42" t="s">
        <v>57</v>
      </c>
      <c r="C42" t="s">
        <v>93</v>
      </c>
      <c r="D42" s="1">
        <v>29233</v>
      </c>
      <c r="E42" s="1">
        <v>36164</v>
      </c>
      <c r="H42" t="s">
        <v>18</v>
      </c>
      <c r="I42">
        <v>51000</v>
      </c>
      <c r="J42" t="s">
        <v>363</v>
      </c>
      <c r="K42" t="s">
        <v>19</v>
      </c>
      <c r="L42" t="s">
        <v>331</v>
      </c>
      <c r="M42" t="s">
        <v>332</v>
      </c>
      <c r="N42" t="s">
        <v>343</v>
      </c>
      <c r="O42">
        <v>0</v>
      </c>
      <c r="P42">
        <v>4</v>
      </c>
      <c r="R42" t="s">
        <v>334</v>
      </c>
      <c r="S42">
        <v>25</v>
      </c>
      <c r="T42" t="s">
        <v>371</v>
      </c>
      <c r="U42" t="s">
        <v>372</v>
      </c>
      <c r="W42">
        <v>4064</v>
      </c>
      <c r="X42">
        <v>11</v>
      </c>
      <c r="Z42" s="4">
        <f t="shared" ca="1" si="3"/>
        <v>32</v>
      </c>
      <c r="AA42" s="7" t="str">
        <f t="shared" ca="1" si="4"/>
        <v/>
      </c>
      <c r="AB42" s="7" t="str">
        <f t="shared" ca="1" si="4"/>
        <v/>
      </c>
      <c r="AC42" s="7" t="str">
        <f t="shared" ca="1" si="4"/>
        <v/>
      </c>
    </row>
    <row r="43" spans="1:29" hidden="1" x14ac:dyDescent="0.25">
      <c r="A43">
        <v>1198</v>
      </c>
      <c r="B43" t="s">
        <v>94</v>
      </c>
      <c r="C43" t="s">
        <v>95</v>
      </c>
      <c r="D43" s="1">
        <v>27911</v>
      </c>
      <c r="E43" s="1">
        <v>37401</v>
      </c>
      <c r="H43" t="s">
        <v>18</v>
      </c>
      <c r="I43">
        <v>51000</v>
      </c>
      <c r="J43" t="s">
        <v>363</v>
      </c>
      <c r="K43" t="s">
        <v>19</v>
      </c>
      <c r="L43" t="s">
        <v>361</v>
      </c>
      <c r="M43" t="s">
        <v>332</v>
      </c>
      <c r="N43" t="s">
        <v>343</v>
      </c>
      <c r="O43">
        <v>1</v>
      </c>
      <c r="P43">
        <v>4</v>
      </c>
      <c r="R43" t="s">
        <v>334</v>
      </c>
      <c r="S43">
        <v>25</v>
      </c>
      <c r="T43" t="s">
        <v>384</v>
      </c>
      <c r="U43" t="s">
        <v>336</v>
      </c>
      <c r="W43">
        <v>2141.5</v>
      </c>
      <c r="X43">
        <v>12</v>
      </c>
      <c r="Z43" s="4">
        <f t="shared" ca="1" si="3"/>
        <v>36</v>
      </c>
      <c r="AA43" s="7" t="str">
        <f t="shared" ca="1" si="4"/>
        <v/>
      </c>
      <c r="AB43" s="7" t="str">
        <f t="shared" ca="1" si="4"/>
        <v/>
      </c>
      <c r="AC43" s="7" t="str">
        <f t="shared" ca="1" si="4"/>
        <v/>
      </c>
    </row>
    <row r="44" spans="1:29" hidden="1" x14ac:dyDescent="0.25">
      <c r="A44">
        <v>1199</v>
      </c>
      <c r="B44" t="s">
        <v>32</v>
      </c>
      <c r="C44" t="s">
        <v>96</v>
      </c>
      <c r="D44" s="1">
        <v>31514</v>
      </c>
      <c r="E44" s="1">
        <v>38814</v>
      </c>
      <c r="H44" t="s">
        <v>26</v>
      </c>
      <c r="I44">
        <v>21000</v>
      </c>
      <c r="J44" t="s">
        <v>378</v>
      </c>
      <c r="K44" t="s">
        <v>27</v>
      </c>
      <c r="L44" t="s">
        <v>345</v>
      </c>
      <c r="M44" t="s">
        <v>339</v>
      </c>
      <c r="N44" t="s">
        <v>343</v>
      </c>
      <c r="O44">
        <v>2</v>
      </c>
      <c r="P44">
        <v>4</v>
      </c>
      <c r="R44" t="s">
        <v>334</v>
      </c>
      <c r="S44">
        <v>40</v>
      </c>
      <c r="T44" t="s">
        <v>351</v>
      </c>
      <c r="U44" t="s">
        <v>352</v>
      </c>
      <c r="V44" s="1">
        <v>40909</v>
      </c>
      <c r="W44">
        <v>3091.5</v>
      </c>
      <c r="X44">
        <v>12</v>
      </c>
      <c r="Y44">
        <v>221</v>
      </c>
      <c r="Z44" s="4">
        <f t="shared" ca="1" si="3"/>
        <v>26</v>
      </c>
      <c r="AA44" s="7" t="str">
        <f t="shared" ca="1" si="4"/>
        <v/>
      </c>
      <c r="AB44" s="7" t="str">
        <f t="shared" ca="1" si="4"/>
        <v/>
      </c>
      <c r="AC44" s="7" t="str">
        <f t="shared" ca="1" si="4"/>
        <v/>
      </c>
    </row>
    <row r="45" spans="1:29" hidden="1" x14ac:dyDescent="0.25">
      <c r="A45">
        <v>1200</v>
      </c>
      <c r="B45" t="s">
        <v>97</v>
      </c>
      <c r="C45" t="s">
        <v>98</v>
      </c>
      <c r="D45" s="1">
        <v>29124</v>
      </c>
      <c r="E45" s="1">
        <v>38979</v>
      </c>
      <c r="H45" t="s">
        <v>14</v>
      </c>
      <c r="I45">
        <v>25000</v>
      </c>
      <c r="J45" t="s">
        <v>337</v>
      </c>
      <c r="K45" t="s">
        <v>15</v>
      </c>
      <c r="L45" t="s">
        <v>338</v>
      </c>
      <c r="M45" t="s">
        <v>332</v>
      </c>
      <c r="N45" t="s">
        <v>343</v>
      </c>
      <c r="O45">
        <v>2</v>
      </c>
      <c r="P45">
        <v>3</v>
      </c>
      <c r="R45" t="s">
        <v>334</v>
      </c>
      <c r="S45">
        <v>35</v>
      </c>
      <c r="T45" t="s">
        <v>351</v>
      </c>
      <c r="U45" t="s">
        <v>352</v>
      </c>
      <c r="V45" s="1">
        <v>40603</v>
      </c>
      <c r="W45">
        <v>3091.5</v>
      </c>
      <c r="X45">
        <v>12</v>
      </c>
      <c r="Z45" s="4">
        <f t="shared" ca="1" si="3"/>
        <v>33</v>
      </c>
      <c r="AA45" s="7" t="str">
        <f t="shared" ca="1" si="4"/>
        <v/>
      </c>
      <c r="AB45" s="7" t="str">
        <f t="shared" ca="1" si="4"/>
        <v/>
      </c>
      <c r="AC45" s="7" t="str">
        <f t="shared" ca="1" si="4"/>
        <v/>
      </c>
    </row>
    <row r="46" spans="1:29" hidden="1" x14ac:dyDescent="0.25">
      <c r="A46">
        <v>1201</v>
      </c>
      <c r="B46" t="s">
        <v>99</v>
      </c>
      <c r="C46" t="s">
        <v>100</v>
      </c>
      <c r="D46" s="1">
        <v>33334</v>
      </c>
      <c r="E46" s="1">
        <v>41000</v>
      </c>
      <c r="H46" t="s">
        <v>18</v>
      </c>
      <c r="I46">
        <v>51020</v>
      </c>
      <c r="J46" t="s">
        <v>341</v>
      </c>
      <c r="K46" t="s">
        <v>19</v>
      </c>
      <c r="L46" t="s">
        <v>364</v>
      </c>
      <c r="M46" t="s">
        <v>339</v>
      </c>
      <c r="N46" t="s">
        <v>343</v>
      </c>
      <c r="O46">
        <v>2</v>
      </c>
      <c r="P46">
        <v>4</v>
      </c>
      <c r="R46" t="s">
        <v>334</v>
      </c>
      <c r="S46">
        <v>40</v>
      </c>
      <c r="T46" t="s">
        <v>384</v>
      </c>
      <c r="U46" t="s">
        <v>336</v>
      </c>
      <c r="W46">
        <v>2141.5</v>
      </c>
      <c r="X46">
        <v>9</v>
      </c>
      <c r="Z46" s="4">
        <f t="shared" ca="1" si="3"/>
        <v>21</v>
      </c>
      <c r="AA46" s="7" t="str">
        <f t="shared" ca="1" si="4"/>
        <v/>
      </c>
      <c r="AB46" s="7" t="str">
        <f t="shared" ca="1" si="4"/>
        <v/>
      </c>
      <c r="AC46" s="7" t="str">
        <f t="shared" ca="1" si="4"/>
        <v/>
      </c>
    </row>
    <row r="47" spans="1:29" hidden="1" x14ac:dyDescent="0.25">
      <c r="A47">
        <v>1203</v>
      </c>
      <c r="B47" t="s">
        <v>101</v>
      </c>
      <c r="C47" t="s">
        <v>102</v>
      </c>
      <c r="D47" s="1">
        <v>28501</v>
      </c>
      <c r="E47" s="1">
        <v>40181</v>
      </c>
      <c r="H47" t="s">
        <v>14</v>
      </c>
      <c r="I47">
        <v>25000</v>
      </c>
      <c r="J47" t="s">
        <v>337</v>
      </c>
      <c r="K47" t="s">
        <v>15</v>
      </c>
      <c r="L47" t="s">
        <v>345</v>
      </c>
      <c r="M47" t="s">
        <v>339</v>
      </c>
      <c r="N47" t="s">
        <v>333</v>
      </c>
      <c r="O47">
        <v>0</v>
      </c>
      <c r="P47">
        <v>1</v>
      </c>
      <c r="R47" t="s">
        <v>334</v>
      </c>
      <c r="S47">
        <v>40</v>
      </c>
      <c r="T47" t="s">
        <v>371</v>
      </c>
      <c r="U47" t="s">
        <v>385</v>
      </c>
      <c r="V47" s="1">
        <v>41153</v>
      </c>
      <c r="W47">
        <v>3658</v>
      </c>
      <c r="X47">
        <v>11</v>
      </c>
      <c r="Z47" s="4">
        <f t="shared" ca="1" si="3"/>
        <v>34</v>
      </c>
      <c r="AA47" s="7" t="str">
        <f t="shared" ca="1" si="4"/>
        <v/>
      </c>
      <c r="AB47" s="7" t="str">
        <f t="shared" ca="1" si="4"/>
        <v/>
      </c>
      <c r="AC47" s="7" t="str">
        <f t="shared" ca="1" si="4"/>
        <v/>
      </c>
    </row>
    <row r="48" spans="1:29" hidden="1" x14ac:dyDescent="0.25">
      <c r="A48">
        <v>1204</v>
      </c>
      <c r="B48" t="s">
        <v>49</v>
      </c>
      <c r="C48" t="s">
        <v>103</v>
      </c>
      <c r="D48" s="1">
        <v>34053</v>
      </c>
      <c r="E48" s="1">
        <v>40258</v>
      </c>
      <c r="H48" t="s">
        <v>10</v>
      </c>
      <c r="I48">
        <v>64000</v>
      </c>
      <c r="J48" t="s">
        <v>330</v>
      </c>
      <c r="K48" t="s">
        <v>11</v>
      </c>
      <c r="L48" t="s">
        <v>376</v>
      </c>
      <c r="M48" t="s">
        <v>332</v>
      </c>
      <c r="N48" t="s">
        <v>343</v>
      </c>
      <c r="O48">
        <v>1</v>
      </c>
      <c r="P48">
        <v>4</v>
      </c>
      <c r="Q48">
        <v>60</v>
      </c>
      <c r="R48" t="s">
        <v>334</v>
      </c>
      <c r="S48">
        <v>35</v>
      </c>
      <c r="T48" t="s">
        <v>368</v>
      </c>
      <c r="U48" t="s">
        <v>369</v>
      </c>
      <c r="V48" s="1">
        <v>40817</v>
      </c>
      <c r="W48">
        <v>3925</v>
      </c>
      <c r="X48">
        <v>9</v>
      </c>
      <c r="Z48" s="4">
        <f t="shared" ca="1" si="3"/>
        <v>19</v>
      </c>
      <c r="AA48" s="7" t="str">
        <f t="shared" ca="1" si="4"/>
        <v/>
      </c>
      <c r="AB48" s="7" t="str">
        <f t="shared" ca="1" si="4"/>
        <v/>
      </c>
      <c r="AC48" s="7" t="str">
        <f t="shared" ca="1" si="4"/>
        <v/>
      </c>
    </row>
    <row r="49" spans="1:29" hidden="1" x14ac:dyDescent="0.25">
      <c r="A49">
        <v>1206</v>
      </c>
      <c r="B49" t="s">
        <v>104</v>
      </c>
      <c r="C49" t="s">
        <v>105</v>
      </c>
      <c r="D49" s="1">
        <v>28498</v>
      </c>
      <c r="E49" s="1">
        <v>37623</v>
      </c>
      <c r="H49" t="s">
        <v>14</v>
      </c>
      <c r="I49">
        <v>25000</v>
      </c>
      <c r="J49" t="s">
        <v>337</v>
      </c>
      <c r="K49" t="s">
        <v>15</v>
      </c>
      <c r="L49" t="s">
        <v>354</v>
      </c>
      <c r="M49" t="s">
        <v>339</v>
      </c>
      <c r="N49" t="s">
        <v>333</v>
      </c>
      <c r="O49">
        <v>0</v>
      </c>
      <c r="P49">
        <v>1</v>
      </c>
      <c r="R49" t="s">
        <v>334</v>
      </c>
      <c r="S49">
        <v>35</v>
      </c>
      <c r="T49" t="s">
        <v>371</v>
      </c>
      <c r="U49" t="s">
        <v>372</v>
      </c>
      <c r="W49">
        <v>4064</v>
      </c>
      <c r="X49">
        <v>11</v>
      </c>
      <c r="Y49">
        <v>99</v>
      </c>
      <c r="Z49" s="4">
        <f t="shared" ca="1" si="3"/>
        <v>34</v>
      </c>
      <c r="AA49" s="7" t="str">
        <f t="shared" ca="1" si="4"/>
        <v/>
      </c>
      <c r="AB49" s="7" t="str">
        <f t="shared" ca="1" si="4"/>
        <v/>
      </c>
      <c r="AC49" s="7" t="str">
        <f t="shared" ca="1" si="4"/>
        <v/>
      </c>
    </row>
    <row r="50" spans="1:29" hidden="1" x14ac:dyDescent="0.25">
      <c r="A50">
        <v>1210</v>
      </c>
      <c r="B50" t="s">
        <v>106</v>
      </c>
      <c r="C50" t="s">
        <v>107</v>
      </c>
      <c r="D50" s="1">
        <v>28718</v>
      </c>
      <c r="E50" s="1">
        <v>38573</v>
      </c>
      <c r="H50" t="s">
        <v>10</v>
      </c>
      <c r="I50">
        <v>64000</v>
      </c>
      <c r="J50" t="s">
        <v>330</v>
      </c>
      <c r="K50" t="s">
        <v>11</v>
      </c>
      <c r="L50" t="s">
        <v>376</v>
      </c>
      <c r="M50" t="s">
        <v>332</v>
      </c>
      <c r="N50" t="s">
        <v>343</v>
      </c>
      <c r="O50">
        <v>3</v>
      </c>
      <c r="P50">
        <v>5</v>
      </c>
      <c r="R50" t="s">
        <v>334</v>
      </c>
      <c r="S50">
        <v>16</v>
      </c>
      <c r="T50" t="s">
        <v>340</v>
      </c>
      <c r="U50" t="s">
        <v>336</v>
      </c>
      <c r="W50">
        <v>2023.5</v>
      </c>
      <c r="X50">
        <v>11</v>
      </c>
      <c r="Z50" s="4">
        <f t="shared" ca="1" si="3"/>
        <v>34</v>
      </c>
      <c r="AA50" s="7" t="str">
        <f t="shared" ca="1" si="4"/>
        <v/>
      </c>
      <c r="AB50" s="7" t="str">
        <f t="shared" ca="1" si="4"/>
        <v/>
      </c>
      <c r="AC50" s="7" t="str">
        <f t="shared" ca="1" si="4"/>
        <v/>
      </c>
    </row>
    <row r="51" spans="1:29" hidden="1" x14ac:dyDescent="0.25">
      <c r="A51">
        <v>1212</v>
      </c>
      <c r="B51" t="s">
        <v>32</v>
      </c>
      <c r="C51" t="s">
        <v>108</v>
      </c>
      <c r="D51" s="1">
        <v>31938</v>
      </c>
      <c r="E51" s="1">
        <v>39233</v>
      </c>
      <c r="F51" s="1">
        <v>41406</v>
      </c>
      <c r="H51" t="s">
        <v>44</v>
      </c>
      <c r="I51">
        <v>65010</v>
      </c>
      <c r="J51" t="s">
        <v>386</v>
      </c>
      <c r="K51" t="s">
        <v>45</v>
      </c>
      <c r="L51" t="s">
        <v>364</v>
      </c>
      <c r="M51" t="s">
        <v>339</v>
      </c>
      <c r="N51" t="s">
        <v>333</v>
      </c>
      <c r="O51">
        <v>0</v>
      </c>
      <c r="P51">
        <v>1</v>
      </c>
      <c r="R51" t="s">
        <v>334</v>
      </c>
      <c r="S51">
        <v>35</v>
      </c>
      <c r="T51" t="s">
        <v>335</v>
      </c>
      <c r="U51" t="s">
        <v>336</v>
      </c>
      <c r="W51">
        <v>2435</v>
      </c>
      <c r="X51">
        <v>10</v>
      </c>
      <c r="Z51" s="4">
        <f t="shared" ca="1" si="3"/>
        <v>25</v>
      </c>
      <c r="AA51" s="7" t="str">
        <f t="shared" ca="1" si="4"/>
        <v/>
      </c>
      <c r="AB51" s="7" t="str">
        <f t="shared" ca="1" si="4"/>
        <v/>
      </c>
      <c r="AC51" s="7" t="str">
        <f t="shared" ca="1" si="4"/>
        <v/>
      </c>
    </row>
    <row r="52" spans="1:29" hidden="1" x14ac:dyDescent="0.25">
      <c r="A52">
        <v>1215</v>
      </c>
      <c r="B52" t="s">
        <v>32</v>
      </c>
      <c r="C52" t="s">
        <v>109</v>
      </c>
      <c r="D52" s="1">
        <v>33893</v>
      </c>
      <c r="E52" s="1">
        <v>40824</v>
      </c>
      <c r="H52" t="s">
        <v>18</v>
      </c>
      <c r="I52">
        <v>51010</v>
      </c>
      <c r="J52" t="s">
        <v>387</v>
      </c>
      <c r="K52" t="s">
        <v>19</v>
      </c>
      <c r="L52" t="s">
        <v>388</v>
      </c>
      <c r="M52" t="s">
        <v>339</v>
      </c>
      <c r="N52" t="s">
        <v>343</v>
      </c>
      <c r="O52">
        <v>3</v>
      </c>
      <c r="P52">
        <v>5</v>
      </c>
      <c r="R52" t="s">
        <v>334</v>
      </c>
      <c r="S52">
        <v>40</v>
      </c>
      <c r="T52" t="s">
        <v>348</v>
      </c>
      <c r="U52" t="s">
        <v>336</v>
      </c>
      <c r="W52">
        <v>1952.5</v>
      </c>
      <c r="X52">
        <v>12</v>
      </c>
      <c r="Z52" s="4">
        <f t="shared" ca="1" si="3"/>
        <v>20</v>
      </c>
      <c r="AA52" s="7" t="str">
        <f t="shared" ca="1" si="4"/>
        <v/>
      </c>
      <c r="AB52" s="7" t="str">
        <f t="shared" ca="1" si="4"/>
        <v/>
      </c>
      <c r="AC52" s="7" t="str">
        <f t="shared" ca="1" si="4"/>
        <v/>
      </c>
    </row>
    <row r="53" spans="1:29" hidden="1" x14ac:dyDescent="0.25">
      <c r="A53">
        <v>1221</v>
      </c>
      <c r="B53" t="s">
        <v>110</v>
      </c>
      <c r="C53" t="s">
        <v>111</v>
      </c>
      <c r="D53" s="1">
        <v>34073</v>
      </c>
      <c r="E53" s="1">
        <v>41000</v>
      </c>
      <c r="H53" t="s">
        <v>18</v>
      </c>
      <c r="I53">
        <v>51010</v>
      </c>
      <c r="J53" t="s">
        <v>387</v>
      </c>
      <c r="K53" t="s">
        <v>19</v>
      </c>
      <c r="L53" t="s">
        <v>331</v>
      </c>
      <c r="M53" t="s">
        <v>339</v>
      </c>
      <c r="N53" t="s">
        <v>333</v>
      </c>
      <c r="O53">
        <v>0</v>
      </c>
      <c r="P53">
        <v>1</v>
      </c>
      <c r="R53" t="s">
        <v>355</v>
      </c>
      <c r="S53">
        <v>40</v>
      </c>
      <c r="W53">
        <v>1400</v>
      </c>
      <c r="Z53" s="4">
        <f t="shared" ca="1" si="3"/>
        <v>19</v>
      </c>
      <c r="AA53" s="7" t="str">
        <f t="shared" ca="1" si="4"/>
        <v/>
      </c>
      <c r="AB53" s="7" t="str">
        <f t="shared" ca="1" si="4"/>
        <v/>
      </c>
      <c r="AC53" s="7" t="str">
        <f t="shared" ca="1" si="4"/>
        <v/>
      </c>
    </row>
    <row r="54" spans="1:29" hidden="1" x14ac:dyDescent="0.25">
      <c r="A54">
        <v>1223</v>
      </c>
      <c r="B54" t="s">
        <v>112</v>
      </c>
      <c r="C54" t="s">
        <v>113</v>
      </c>
      <c r="D54" s="1">
        <v>32818</v>
      </c>
      <c r="E54" s="1">
        <v>40848</v>
      </c>
      <c r="F54" s="1">
        <v>41262</v>
      </c>
      <c r="H54" t="s">
        <v>59</v>
      </c>
      <c r="I54">
        <v>31000</v>
      </c>
      <c r="J54" t="s">
        <v>367</v>
      </c>
      <c r="K54" t="s">
        <v>60</v>
      </c>
      <c r="L54" t="s">
        <v>389</v>
      </c>
      <c r="M54" t="s">
        <v>339</v>
      </c>
      <c r="N54" t="s">
        <v>343</v>
      </c>
      <c r="O54">
        <v>5</v>
      </c>
      <c r="P54">
        <v>5</v>
      </c>
      <c r="R54" t="s">
        <v>334</v>
      </c>
      <c r="S54">
        <v>40</v>
      </c>
      <c r="T54" t="s">
        <v>362</v>
      </c>
      <c r="U54" t="s">
        <v>336</v>
      </c>
      <c r="W54">
        <v>3000</v>
      </c>
      <c r="X54">
        <v>12</v>
      </c>
      <c r="Z54" s="4">
        <f t="shared" ca="1" si="3"/>
        <v>23</v>
      </c>
      <c r="AA54" s="7" t="str">
        <f t="shared" ca="1" si="4"/>
        <v/>
      </c>
      <c r="AB54" s="7" t="str">
        <f t="shared" ca="1" si="4"/>
        <v/>
      </c>
      <c r="AC54" s="7" t="str">
        <f t="shared" ca="1" si="4"/>
        <v/>
      </c>
    </row>
    <row r="55" spans="1:29" hidden="1" x14ac:dyDescent="0.25">
      <c r="A55">
        <v>1224</v>
      </c>
      <c r="B55" t="s">
        <v>32</v>
      </c>
      <c r="C55" t="s">
        <v>114</v>
      </c>
      <c r="D55" s="1">
        <v>31870</v>
      </c>
      <c r="E55" s="1">
        <v>38800</v>
      </c>
      <c r="H55" t="s">
        <v>18</v>
      </c>
      <c r="I55">
        <v>51010</v>
      </c>
      <c r="J55" t="s">
        <v>387</v>
      </c>
      <c r="K55" t="s">
        <v>19</v>
      </c>
      <c r="L55" t="s">
        <v>331</v>
      </c>
      <c r="M55" t="s">
        <v>339</v>
      </c>
      <c r="N55" t="s">
        <v>343</v>
      </c>
      <c r="O55">
        <v>2</v>
      </c>
      <c r="P55">
        <v>4</v>
      </c>
      <c r="R55" t="s">
        <v>355</v>
      </c>
      <c r="S55">
        <v>40</v>
      </c>
      <c r="W55">
        <v>1280</v>
      </c>
      <c r="Z55" s="4">
        <f t="shared" ca="1" si="3"/>
        <v>25</v>
      </c>
      <c r="AA55" s="7" t="str">
        <f t="shared" ca="1" si="4"/>
        <v/>
      </c>
      <c r="AB55" s="7" t="str">
        <f t="shared" ca="1" si="4"/>
        <v/>
      </c>
      <c r="AC55" s="7" t="str">
        <f t="shared" ca="1" si="4"/>
        <v/>
      </c>
    </row>
    <row r="56" spans="1:29" hidden="1" x14ac:dyDescent="0.25">
      <c r="A56">
        <v>1227</v>
      </c>
      <c r="B56" t="s">
        <v>115</v>
      </c>
      <c r="C56" t="s">
        <v>116</v>
      </c>
      <c r="D56" s="1">
        <v>29846</v>
      </c>
      <c r="E56" s="1">
        <v>38606</v>
      </c>
      <c r="H56" t="s">
        <v>22</v>
      </c>
      <c r="I56">
        <v>55000</v>
      </c>
      <c r="J56" t="s">
        <v>344</v>
      </c>
      <c r="K56" t="s">
        <v>23</v>
      </c>
      <c r="L56" t="s">
        <v>354</v>
      </c>
      <c r="M56" t="s">
        <v>332</v>
      </c>
      <c r="N56" t="s">
        <v>333</v>
      </c>
      <c r="O56">
        <v>0</v>
      </c>
      <c r="P56">
        <v>1</v>
      </c>
      <c r="R56" t="s">
        <v>334</v>
      </c>
      <c r="S56">
        <v>40</v>
      </c>
      <c r="T56" t="s">
        <v>381</v>
      </c>
      <c r="U56" t="s">
        <v>336</v>
      </c>
      <c r="W56">
        <v>1929.5</v>
      </c>
      <c r="X56">
        <v>8</v>
      </c>
      <c r="Z56" s="4">
        <f t="shared" ca="1" si="3"/>
        <v>31</v>
      </c>
      <c r="AA56" s="7" t="str">
        <f t="shared" ca="1" si="4"/>
        <v/>
      </c>
      <c r="AB56" s="7" t="str">
        <f t="shared" ca="1" si="4"/>
        <v/>
      </c>
      <c r="AC56" s="7" t="str">
        <f t="shared" ca="1" si="4"/>
        <v/>
      </c>
    </row>
    <row r="57" spans="1:29" hidden="1" x14ac:dyDescent="0.25">
      <c r="A57">
        <v>1228</v>
      </c>
      <c r="B57" t="s">
        <v>20</v>
      </c>
      <c r="C57" t="s">
        <v>117</v>
      </c>
      <c r="D57" s="1">
        <v>31799</v>
      </c>
      <c r="E57" s="1">
        <v>39094</v>
      </c>
      <c r="H57" t="s">
        <v>18</v>
      </c>
      <c r="I57">
        <v>51000</v>
      </c>
      <c r="J57" t="s">
        <v>363</v>
      </c>
      <c r="K57" t="s">
        <v>19</v>
      </c>
      <c r="L57" t="s">
        <v>370</v>
      </c>
      <c r="M57" t="s">
        <v>332</v>
      </c>
      <c r="N57" t="s">
        <v>333</v>
      </c>
      <c r="O57">
        <v>0</v>
      </c>
      <c r="P57">
        <v>1</v>
      </c>
      <c r="R57" t="s">
        <v>334</v>
      </c>
      <c r="S57">
        <v>35</v>
      </c>
      <c r="T57" t="s">
        <v>357</v>
      </c>
      <c r="U57" t="s">
        <v>336</v>
      </c>
      <c r="W57">
        <v>2252.5</v>
      </c>
      <c r="X57">
        <v>8</v>
      </c>
      <c r="Y57">
        <v>147</v>
      </c>
      <c r="Z57" s="4">
        <f t="shared" ca="1" si="3"/>
        <v>25</v>
      </c>
      <c r="AA57" s="7" t="str">
        <f t="shared" ca="1" si="4"/>
        <v/>
      </c>
      <c r="AB57" s="7" t="str">
        <f t="shared" ca="1" si="4"/>
        <v/>
      </c>
      <c r="AC57" s="7" t="str">
        <f t="shared" ca="1" si="4"/>
        <v/>
      </c>
    </row>
    <row r="58" spans="1:29" hidden="1" x14ac:dyDescent="0.25">
      <c r="A58">
        <v>1229</v>
      </c>
      <c r="B58" t="s">
        <v>118</v>
      </c>
      <c r="C58" t="s">
        <v>119</v>
      </c>
      <c r="D58" s="1">
        <v>29603</v>
      </c>
      <c r="E58" s="1">
        <v>40188</v>
      </c>
      <c r="H58" t="s">
        <v>14</v>
      </c>
      <c r="I58">
        <v>25000</v>
      </c>
      <c r="J58" t="s">
        <v>337</v>
      </c>
      <c r="K58" t="s">
        <v>15</v>
      </c>
      <c r="L58" t="s">
        <v>354</v>
      </c>
      <c r="M58" t="s">
        <v>339</v>
      </c>
      <c r="N58" t="s">
        <v>333</v>
      </c>
      <c r="O58">
        <v>0</v>
      </c>
      <c r="P58">
        <v>1</v>
      </c>
      <c r="R58" t="s">
        <v>334</v>
      </c>
      <c r="S58">
        <v>40</v>
      </c>
      <c r="T58" t="s">
        <v>384</v>
      </c>
      <c r="U58" t="s">
        <v>336</v>
      </c>
      <c r="W58">
        <v>2141.5</v>
      </c>
      <c r="X58">
        <v>9</v>
      </c>
      <c r="Y58">
        <v>165</v>
      </c>
      <c r="Z58" s="4">
        <f t="shared" ca="1" si="3"/>
        <v>31</v>
      </c>
      <c r="AA58" s="7" t="str">
        <f t="shared" ca="1" si="4"/>
        <v/>
      </c>
      <c r="AB58" s="7" t="str">
        <f t="shared" ca="1" si="4"/>
        <v/>
      </c>
      <c r="AC58" s="7" t="str">
        <f t="shared" ca="1" si="4"/>
        <v/>
      </c>
    </row>
    <row r="59" spans="1:29" hidden="1" x14ac:dyDescent="0.25">
      <c r="A59">
        <v>1231</v>
      </c>
      <c r="B59" t="s">
        <v>120</v>
      </c>
      <c r="C59" t="s">
        <v>121</v>
      </c>
      <c r="D59" s="1">
        <v>22858</v>
      </c>
      <c r="E59" s="1">
        <v>36363</v>
      </c>
      <c r="H59" t="s">
        <v>44</v>
      </c>
      <c r="I59">
        <v>65010</v>
      </c>
      <c r="J59" t="s">
        <v>386</v>
      </c>
      <c r="K59" t="s">
        <v>45</v>
      </c>
      <c r="L59" t="s">
        <v>390</v>
      </c>
      <c r="M59" t="s">
        <v>332</v>
      </c>
      <c r="N59" t="s">
        <v>333</v>
      </c>
      <c r="O59">
        <v>0</v>
      </c>
      <c r="P59">
        <v>1</v>
      </c>
      <c r="R59" t="s">
        <v>334</v>
      </c>
      <c r="S59">
        <v>35</v>
      </c>
      <c r="T59" t="s">
        <v>383</v>
      </c>
      <c r="U59" t="s">
        <v>336</v>
      </c>
      <c r="W59">
        <v>2676</v>
      </c>
      <c r="X59">
        <v>10</v>
      </c>
      <c r="Z59" s="4">
        <f t="shared" ca="1" si="3"/>
        <v>50</v>
      </c>
      <c r="AA59" s="7" t="str">
        <f t="shared" ca="1" si="4"/>
        <v/>
      </c>
      <c r="AB59" s="7" t="str">
        <f t="shared" ca="1" si="4"/>
        <v/>
      </c>
      <c r="AC59" s="7" t="str">
        <f t="shared" ca="1" si="4"/>
        <v/>
      </c>
    </row>
    <row r="60" spans="1:29" hidden="1" x14ac:dyDescent="0.25">
      <c r="A60">
        <v>1232</v>
      </c>
      <c r="B60" t="s">
        <v>112</v>
      </c>
      <c r="C60" t="s">
        <v>122</v>
      </c>
      <c r="D60" s="1">
        <v>29639</v>
      </c>
      <c r="E60" s="1">
        <v>39494</v>
      </c>
      <c r="H60" t="s">
        <v>18</v>
      </c>
      <c r="I60">
        <v>51000</v>
      </c>
      <c r="J60" t="s">
        <v>363</v>
      </c>
      <c r="K60" t="s">
        <v>19</v>
      </c>
      <c r="L60" t="s">
        <v>370</v>
      </c>
      <c r="M60" t="s">
        <v>339</v>
      </c>
      <c r="N60" t="s">
        <v>333</v>
      </c>
      <c r="O60">
        <v>0</v>
      </c>
      <c r="P60">
        <v>1</v>
      </c>
      <c r="R60" t="s">
        <v>334</v>
      </c>
      <c r="S60">
        <v>35</v>
      </c>
      <c r="T60" t="s">
        <v>335</v>
      </c>
      <c r="U60" t="s">
        <v>336</v>
      </c>
      <c r="W60">
        <v>2435</v>
      </c>
      <c r="X60">
        <v>11</v>
      </c>
      <c r="Z60" s="4">
        <f t="shared" ca="1" si="3"/>
        <v>31</v>
      </c>
      <c r="AA60" s="7" t="str">
        <f t="shared" ca="1" si="4"/>
        <v/>
      </c>
      <c r="AB60" s="7" t="str">
        <f t="shared" ca="1" si="4"/>
        <v/>
      </c>
      <c r="AC60" s="7" t="str">
        <f t="shared" ca="1" si="4"/>
        <v/>
      </c>
    </row>
    <row r="61" spans="1:29" hidden="1" x14ac:dyDescent="0.25">
      <c r="A61">
        <v>1233</v>
      </c>
      <c r="B61" t="s">
        <v>123</v>
      </c>
      <c r="C61" t="s">
        <v>124</v>
      </c>
      <c r="D61" s="1">
        <v>32454</v>
      </c>
      <c r="E61" s="1">
        <v>39384</v>
      </c>
      <c r="H61" t="s">
        <v>26</v>
      </c>
      <c r="I61">
        <v>21000</v>
      </c>
      <c r="J61" t="s">
        <v>378</v>
      </c>
      <c r="K61" t="s">
        <v>27</v>
      </c>
      <c r="L61" t="s">
        <v>347</v>
      </c>
      <c r="M61" t="s">
        <v>339</v>
      </c>
      <c r="N61" t="s">
        <v>343</v>
      </c>
      <c r="O61">
        <v>4</v>
      </c>
      <c r="P61">
        <v>5</v>
      </c>
      <c r="R61" t="s">
        <v>334</v>
      </c>
      <c r="S61">
        <v>40</v>
      </c>
      <c r="T61" t="s">
        <v>374</v>
      </c>
      <c r="U61" t="s">
        <v>336</v>
      </c>
      <c r="W61">
        <v>1982.5</v>
      </c>
      <c r="X61">
        <v>8</v>
      </c>
      <c r="Y61">
        <v>262</v>
      </c>
      <c r="Z61" s="4">
        <f t="shared" ca="1" si="3"/>
        <v>24</v>
      </c>
      <c r="AA61" s="7" t="str">
        <f t="shared" ca="1" si="4"/>
        <v/>
      </c>
      <c r="AB61" s="7" t="str">
        <f t="shared" ca="1" si="4"/>
        <v/>
      </c>
      <c r="AC61" s="7" t="str">
        <f t="shared" ca="1" si="4"/>
        <v/>
      </c>
    </row>
    <row r="62" spans="1:29" hidden="1" x14ac:dyDescent="0.25">
      <c r="A62">
        <v>1234</v>
      </c>
      <c r="B62" t="s">
        <v>125</v>
      </c>
      <c r="C62" t="s">
        <v>126</v>
      </c>
      <c r="D62" s="1">
        <v>33795</v>
      </c>
      <c r="E62" s="1">
        <v>40727</v>
      </c>
      <c r="H62" t="s">
        <v>127</v>
      </c>
      <c r="I62">
        <v>26000</v>
      </c>
      <c r="J62" t="s">
        <v>391</v>
      </c>
      <c r="K62" t="s">
        <v>128</v>
      </c>
      <c r="L62" t="s">
        <v>361</v>
      </c>
      <c r="M62" t="s">
        <v>339</v>
      </c>
      <c r="N62" t="s">
        <v>343</v>
      </c>
      <c r="O62">
        <v>3</v>
      </c>
      <c r="P62">
        <v>4</v>
      </c>
      <c r="R62" t="s">
        <v>334</v>
      </c>
      <c r="S62">
        <v>40</v>
      </c>
      <c r="T62" t="s">
        <v>362</v>
      </c>
      <c r="U62" t="s">
        <v>336</v>
      </c>
      <c r="W62">
        <v>3000</v>
      </c>
      <c r="X62">
        <v>12</v>
      </c>
      <c r="Z62" s="4">
        <f t="shared" ca="1" si="3"/>
        <v>20</v>
      </c>
      <c r="AA62" s="7" t="str">
        <f t="shared" ca="1" si="4"/>
        <v/>
      </c>
      <c r="AB62" s="7" t="str">
        <f t="shared" ca="1" si="4"/>
        <v/>
      </c>
      <c r="AC62" s="7" t="str">
        <f t="shared" ca="1" si="4"/>
        <v/>
      </c>
    </row>
    <row r="63" spans="1:29" hidden="1" x14ac:dyDescent="0.25">
      <c r="A63">
        <v>1235</v>
      </c>
      <c r="B63" t="s">
        <v>12</v>
      </c>
      <c r="C63" t="s">
        <v>129</v>
      </c>
      <c r="D63" s="1">
        <v>33513</v>
      </c>
      <c r="E63" s="1">
        <v>41075</v>
      </c>
      <c r="F63" s="1">
        <v>41428</v>
      </c>
      <c r="H63" t="s">
        <v>18</v>
      </c>
      <c r="I63">
        <v>51000</v>
      </c>
      <c r="J63" t="s">
        <v>363</v>
      </c>
      <c r="K63" t="s">
        <v>19</v>
      </c>
      <c r="L63" t="s">
        <v>376</v>
      </c>
      <c r="M63" t="s">
        <v>339</v>
      </c>
      <c r="N63" t="s">
        <v>343</v>
      </c>
      <c r="O63">
        <v>1</v>
      </c>
      <c r="P63">
        <v>3</v>
      </c>
      <c r="R63" t="s">
        <v>334</v>
      </c>
      <c r="S63">
        <v>40</v>
      </c>
      <c r="T63" t="s">
        <v>362</v>
      </c>
      <c r="U63" t="s">
        <v>336</v>
      </c>
      <c r="W63">
        <v>3000</v>
      </c>
      <c r="X63">
        <v>12</v>
      </c>
      <c r="Z63" s="4">
        <f t="shared" ca="1" si="3"/>
        <v>21</v>
      </c>
      <c r="AA63" s="7" t="str">
        <f t="shared" ca="1" si="4"/>
        <v/>
      </c>
      <c r="AB63" s="7" t="str">
        <f t="shared" ca="1" si="4"/>
        <v/>
      </c>
      <c r="AC63" s="7" t="str">
        <f t="shared" ca="1" si="4"/>
        <v/>
      </c>
    </row>
    <row r="64" spans="1:29" hidden="1" x14ac:dyDescent="0.25">
      <c r="A64">
        <v>1236</v>
      </c>
      <c r="B64" t="s">
        <v>101</v>
      </c>
      <c r="C64" t="s">
        <v>130</v>
      </c>
      <c r="D64" s="1">
        <v>33994</v>
      </c>
      <c r="E64" s="1">
        <v>41061</v>
      </c>
      <c r="F64" s="1">
        <v>41374</v>
      </c>
      <c r="H64" t="s">
        <v>44</v>
      </c>
      <c r="I64">
        <v>65010</v>
      </c>
      <c r="J64" t="s">
        <v>386</v>
      </c>
      <c r="K64" t="s">
        <v>45</v>
      </c>
      <c r="L64" t="s">
        <v>361</v>
      </c>
      <c r="M64" t="s">
        <v>339</v>
      </c>
      <c r="N64" t="s">
        <v>333</v>
      </c>
      <c r="O64">
        <v>0</v>
      </c>
      <c r="P64">
        <v>1</v>
      </c>
      <c r="R64" t="s">
        <v>334</v>
      </c>
      <c r="S64">
        <v>35</v>
      </c>
      <c r="T64" t="s">
        <v>351</v>
      </c>
      <c r="U64" t="s">
        <v>352</v>
      </c>
      <c r="V64" s="1">
        <v>41061</v>
      </c>
      <c r="W64">
        <v>3091.5</v>
      </c>
      <c r="X64">
        <v>8</v>
      </c>
      <c r="Z64" s="4">
        <f t="shared" ca="1" si="3"/>
        <v>19</v>
      </c>
      <c r="AA64" s="7" t="str">
        <f t="shared" ca="1" si="4"/>
        <v/>
      </c>
      <c r="AB64" s="7" t="str">
        <f t="shared" ca="1" si="4"/>
        <v/>
      </c>
      <c r="AC64" s="7" t="str">
        <f t="shared" ca="1" si="4"/>
        <v/>
      </c>
    </row>
    <row r="65" spans="1:29" hidden="1" x14ac:dyDescent="0.25">
      <c r="A65">
        <v>1238</v>
      </c>
      <c r="B65" t="s">
        <v>131</v>
      </c>
      <c r="C65" t="s">
        <v>132</v>
      </c>
      <c r="D65" s="1">
        <v>33822</v>
      </c>
      <c r="E65" s="1">
        <v>41061</v>
      </c>
      <c r="F65" s="1">
        <v>41372</v>
      </c>
      <c r="H65" t="s">
        <v>18</v>
      </c>
      <c r="I65">
        <v>51020</v>
      </c>
      <c r="J65" t="s">
        <v>341</v>
      </c>
      <c r="K65" t="s">
        <v>19</v>
      </c>
      <c r="L65" t="s">
        <v>361</v>
      </c>
      <c r="M65" t="s">
        <v>339</v>
      </c>
      <c r="N65" t="s">
        <v>343</v>
      </c>
      <c r="O65">
        <v>3</v>
      </c>
      <c r="P65">
        <v>5</v>
      </c>
      <c r="R65" t="s">
        <v>334</v>
      </c>
      <c r="S65">
        <v>40</v>
      </c>
      <c r="T65" t="s">
        <v>371</v>
      </c>
      <c r="U65" t="s">
        <v>385</v>
      </c>
      <c r="V65" s="1">
        <v>41091</v>
      </c>
      <c r="W65">
        <v>3658</v>
      </c>
      <c r="X65">
        <v>12</v>
      </c>
      <c r="Z65" s="4">
        <f t="shared" ca="1" si="3"/>
        <v>20</v>
      </c>
      <c r="AA65" s="7" t="str">
        <f t="shared" ca="1" si="4"/>
        <v/>
      </c>
      <c r="AB65" s="7" t="str">
        <f t="shared" ca="1" si="4"/>
        <v/>
      </c>
      <c r="AC65" s="7" t="str">
        <f t="shared" ca="1" si="4"/>
        <v/>
      </c>
    </row>
    <row r="66" spans="1:29" hidden="1" x14ac:dyDescent="0.25">
      <c r="A66">
        <v>2004</v>
      </c>
      <c r="B66" t="s">
        <v>133</v>
      </c>
      <c r="C66" t="s">
        <v>134</v>
      </c>
      <c r="D66" s="1">
        <v>23947</v>
      </c>
      <c r="E66" s="1">
        <v>33437</v>
      </c>
      <c r="H66" t="s">
        <v>38</v>
      </c>
      <c r="I66">
        <v>41000</v>
      </c>
      <c r="J66" t="s">
        <v>356</v>
      </c>
      <c r="K66" t="s">
        <v>39</v>
      </c>
      <c r="L66" t="s">
        <v>342</v>
      </c>
      <c r="M66" t="s">
        <v>339</v>
      </c>
      <c r="N66" t="s">
        <v>333</v>
      </c>
      <c r="O66">
        <v>0</v>
      </c>
      <c r="P66">
        <v>1</v>
      </c>
      <c r="R66" t="s">
        <v>334</v>
      </c>
      <c r="S66">
        <v>35</v>
      </c>
      <c r="T66" t="s">
        <v>348</v>
      </c>
      <c r="U66" t="s">
        <v>336</v>
      </c>
      <c r="W66">
        <v>1952.5</v>
      </c>
      <c r="X66">
        <v>12</v>
      </c>
      <c r="Z66" s="4">
        <f t="shared" ca="1" si="3"/>
        <v>47</v>
      </c>
      <c r="AA66" s="7" t="str">
        <f t="shared" ca="1" si="4"/>
        <v/>
      </c>
      <c r="AB66" s="7" t="str">
        <f t="shared" ca="1" si="4"/>
        <v/>
      </c>
      <c r="AC66" s="7" t="str">
        <f t="shared" ca="1" si="4"/>
        <v/>
      </c>
    </row>
    <row r="67" spans="1:29" x14ac:dyDescent="0.25">
      <c r="A67">
        <v>2017</v>
      </c>
      <c r="B67" t="s">
        <v>135</v>
      </c>
      <c r="C67" t="s">
        <v>136</v>
      </c>
      <c r="D67" s="1">
        <v>18072</v>
      </c>
      <c r="E67" s="1">
        <v>33037</v>
      </c>
      <c r="H67" t="s">
        <v>38</v>
      </c>
      <c r="I67">
        <v>41000</v>
      </c>
      <c r="J67" t="s">
        <v>356</v>
      </c>
      <c r="K67" t="s">
        <v>39</v>
      </c>
      <c r="L67" t="s">
        <v>390</v>
      </c>
      <c r="M67" t="s">
        <v>339</v>
      </c>
      <c r="N67" t="s">
        <v>343</v>
      </c>
      <c r="O67">
        <v>0</v>
      </c>
      <c r="P67">
        <v>5</v>
      </c>
      <c r="R67" t="s">
        <v>334</v>
      </c>
      <c r="S67">
        <v>35</v>
      </c>
      <c r="T67" t="s">
        <v>340</v>
      </c>
      <c r="U67" t="s">
        <v>336</v>
      </c>
      <c r="W67">
        <v>2023.5</v>
      </c>
      <c r="X67">
        <v>10</v>
      </c>
      <c r="Z67" s="4">
        <f t="shared" ca="1" si="3"/>
        <v>63</v>
      </c>
      <c r="AA67" s="7" t="str">
        <f t="shared" ca="1" si="4"/>
        <v/>
      </c>
      <c r="AB67" s="7">
        <f t="shared" ca="1" si="4"/>
        <v>65</v>
      </c>
      <c r="AC67" s="7" t="str">
        <f t="shared" ca="1" si="4"/>
        <v/>
      </c>
    </row>
    <row r="68" spans="1:29" hidden="1" x14ac:dyDescent="0.25">
      <c r="A68">
        <v>2024</v>
      </c>
      <c r="B68" t="s">
        <v>137</v>
      </c>
      <c r="C68" t="s">
        <v>138</v>
      </c>
      <c r="D68" s="1">
        <v>22539</v>
      </c>
      <c r="E68" s="1">
        <v>33127</v>
      </c>
      <c r="H68" t="s">
        <v>38</v>
      </c>
      <c r="I68">
        <v>41000</v>
      </c>
      <c r="J68" t="s">
        <v>356</v>
      </c>
      <c r="K68" t="s">
        <v>39</v>
      </c>
      <c r="L68" t="s">
        <v>342</v>
      </c>
      <c r="M68" t="s">
        <v>332</v>
      </c>
      <c r="N68" t="s">
        <v>343</v>
      </c>
      <c r="O68">
        <v>3</v>
      </c>
      <c r="P68">
        <v>5</v>
      </c>
      <c r="R68" t="s">
        <v>334</v>
      </c>
      <c r="S68">
        <v>35</v>
      </c>
      <c r="T68" t="s">
        <v>371</v>
      </c>
      <c r="U68" t="s">
        <v>392</v>
      </c>
      <c r="V68" s="1">
        <v>41091</v>
      </c>
      <c r="W68">
        <v>3455</v>
      </c>
      <c r="X68">
        <v>9</v>
      </c>
      <c r="Z68" s="4">
        <f t="shared" ref="Z68:Z99" ca="1" si="5">AktJahr-YEAR(D68)</f>
        <v>51</v>
      </c>
      <c r="AA68" s="7" t="str">
        <f t="shared" ca="1" si="4"/>
        <v/>
      </c>
      <c r="AB68" s="7" t="str">
        <f t="shared" ca="1" si="4"/>
        <v/>
      </c>
      <c r="AC68" s="7" t="str">
        <f t="shared" ca="1" si="4"/>
        <v/>
      </c>
    </row>
    <row r="69" spans="1:29" hidden="1" x14ac:dyDescent="0.25">
      <c r="A69">
        <v>2055</v>
      </c>
      <c r="B69" t="s">
        <v>12</v>
      </c>
      <c r="C69" t="s">
        <v>139</v>
      </c>
      <c r="D69" s="1">
        <v>19226</v>
      </c>
      <c r="E69" s="1">
        <v>34191</v>
      </c>
      <c r="H69" t="s">
        <v>140</v>
      </c>
      <c r="I69">
        <v>46000</v>
      </c>
      <c r="J69" t="s">
        <v>393</v>
      </c>
      <c r="K69" t="s">
        <v>141</v>
      </c>
      <c r="L69" t="s">
        <v>361</v>
      </c>
      <c r="M69" t="s">
        <v>339</v>
      </c>
      <c r="N69" t="s">
        <v>333</v>
      </c>
      <c r="O69">
        <v>0</v>
      </c>
      <c r="P69">
        <v>1</v>
      </c>
      <c r="R69" t="s">
        <v>334</v>
      </c>
      <c r="S69">
        <v>35</v>
      </c>
      <c r="T69" t="s">
        <v>368</v>
      </c>
      <c r="U69" t="s">
        <v>394</v>
      </c>
      <c r="V69" s="1">
        <v>41122</v>
      </c>
      <c r="W69">
        <v>4170.5</v>
      </c>
      <c r="X69">
        <v>8</v>
      </c>
      <c r="Z69" s="4">
        <f t="shared" ca="1" si="5"/>
        <v>60</v>
      </c>
      <c r="AA69" s="7" t="str">
        <f t="shared" ref="AA69:AC100" ca="1" si="6">IF(AA$3-YEAR($D69)=65,AA$3-YEAR($D69),"")</f>
        <v/>
      </c>
      <c r="AB69" s="7" t="str">
        <f t="shared" ca="1" si="6"/>
        <v/>
      </c>
      <c r="AC69" s="7" t="str">
        <f t="shared" ca="1" si="6"/>
        <v/>
      </c>
    </row>
    <row r="70" spans="1:29" hidden="1" x14ac:dyDescent="0.25">
      <c r="A70">
        <v>2094</v>
      </c>
      <c r="B70" t="s">
        <v>131</v>
      </c>
      <c r="C70" t="s">
        <v>142</v>
      </c>
      <c r="D70" s="1">
        <v>23367</v>
      </c>
      <c r="E70" s="1">
        <v>33222</v>
      </c>
      <c r="H70" t="s">
        <v>143</v>
      </c>
      <c r="I70">
        <v>43000</v>
      </c>
      <c r="J70" t="s">
        <v>395</v>
      </c>
      <c r="K70" t="s">
        <v>144</v>
      </c>
      <c r="L70" t="s">
        <v>361</v>
      </c>
      <c r="M70" t="s">
        <v>339</v>
      </c>
      <c r="N70" t="s">
        <v>343</v>
      </c>
      <c r="O70">
        <v>3</v>
      </c>
      <c r="P70">
        <v>4</v>
      </c>
      <c r="R70" t="s">
        <v>334</v>
      </c>
      <c r="S70">
        <v>35</v>
      </c>
      <c r="T70" t="s">
        <v>371</v>
      </c>
      <c r="U70" t="s">
        <v>385</v>
      </c>
      <c r="V70" s="1">
        <v>41015</v>
      </c>
      <c r="W70">
        <v>3658</v>
      </c>
      <c r="X70">
        <v>10</v>
      </c>
      <c r="Y70">
        <v>166</v>
      </c>
      <c r="Z70" s="4">
        <f t="shared" ca="1" si="5"/>
        <v>49</v>
      </c>
      <c r="AA70" s="7" t="str">
        <f t="shared" ca="1" si="6"/>
        <v/>
      </c>
      <c r="AB70" s="7" t="str">
        <f t="shared" ca="1" si="6"/>
        <v/>
      </c>
      <c r="AC70" s="7" t="str">
        <f t="shared" ca="1" si="6"/>
        <v/>
      </c>
    </row>
    <row r="71" spans="1:29" hidden="1" x14ac:dyDescent="0.25">
      <c r="A71">
        <v>2114</v>
      </c>
      <c r="B71" t="s">
        <v>32</v>
      </c>
      <c r="C71" t="s">
        <v>145</v>
      </c>
      <c r="D71" s="1">
        <v>22417</v>
      </c>
      <c r="E71" s="1">
        <v>37747</v>
      </c>
      <c r="H71" t="s">
        <v>38</v>
      </c>
      <c r="I71">
        <v>41000</v>
      </c>
      <c r="J71" t="s">
        <v>356</v>
      </c>
      <c r="K71" t="s">
        <v>39</v>
      </c>
      <c r="L71" t="s">
        <v>342</v>
      </c>
      <c r="M71" t="s">
        <v>339</v>
      </c>
      <c r="N71" t="s">
        <v>343</v>
      </c>
      <c r="O71">
        <v>1</v>
      </c>
      <c r="P71">
        <v>5</v>
      </c>
      <c r="R71" t="s">
        <v>334</v>
      </c>
      <c r="S71">
        <v>35</v>
      </c>
      <c r="T71" t="s">
        <v>362</v>
      </c>
      <c r="U71" t="s">
        <v>336</v>
      </c>
      <c r="W71">
        <v>3000</v>
      </c>
      <c r="X71">
        <v>12</v>
      </c>
      <c r="Z71" s="4">
        <f t="shared" ca="1" si="5"/>
        <v>51</v>
      </c>
      <c r="AA71" s="7" t="str">
        <f t="shared" ca="1" si="6"/>
        <v/>
      </c>
      <c r="AB71" s="7" t="str">
        <f t="shared" ca="1" si="6"/>
        <v/>
      </c>
      <c r="AC71" s="7" t="str">
        <f t="shared" ca="1" si="6"/>
        <v/>
      </c>
    </row>
    <row r="72" spans="1:29" hidden="1" x14ac:dyDescent="0.25">
      <c r="A72">
        <v>2115</v>
      </c>
      <c r="B72" t="s">
        <v>104</v>
      </c>
      <c r="C72" t="s">
        <v>146</v>
      </c>
      <c r="D72" s="1">
        <v>25640</v>
      </c>
      <c r="E72" s="1">
        <v>40611</v>
      </c>
      <c r="H72" t="s">
        <v>38</v>
      </c>
      <c r="I72">
        <v>41000</v>
      </c>
      <c r="J72" t="s">
        <v>356</v>
      </c>
      <c r="K72" t="s">
        <v>39</v>
      </c>
      <c r="L72" t="s">
        <v>364</v>
      </c>
      <c r="M72" t="s">
        <v>339</v>
      </c>
      <c r="N72" t="s">
        <v>343</v>
      </c>
      <c r="O72">
        <v>5</v>
      </c>
      <c r="P72">
        <v>5</v>
      </c>
      <c r="R72" t="s">
        <v>334</v>
      </c>
      <c r="S72">
        <v>35</v>
      </c>
      <c r="T72" t="s">
        <v>371</v>
      </c>
      <c r="U72" t="s">
        <v>385</v>
      </c>
      <c r="V72" s="1">
        <v>40802</v>
      </c>
      <c r="W72">
        <v>3658</v>
      </c>
      <c r="X72">
        <v>10</v>
      </c>
      <c r="Z72" s="4">
        <f t="shared" ca="1" si="5"/>
        <v>42</v>
      </c>
      <c r="AA72" s="7" t="str">
        <f t="shared" ca="1" si="6"/>
        <v/>
      </c>
      <c r="AB72" s="7" t="str">
        <f t="shared" ca="1" si="6"/>
        <v/>
      </c>
      <c r="AC72" s="7" t="str">
        <f t="shared" ca="1" si="6"/>
        <v/>
      </c>
    </row>
    <row r="73" spans="1:29" hidden="1" x14ac:dyDescent="0.25">
      <c r="A73">
        <v>2117</v>
      </c>
      <c r="B73" t="s">
        <v>147</v>
      </c>
      <c r="C73" t="s">
        <v>148</v>
      </c>
      <c r="D73" s="1">
        <v>24268</v>
      </c>
      <c r="E73" s="1">
        <v>36313</v>
      </c>
      <c r="H73" t="s">
        <v>38</v>
      </c>
      <c r="I73">
        <v>41000</v>
      </c>
      <c r="J73" t="s">
        <v>356</v>
      </c>
      <c r="K73" t="s">
        <v>39</v>
      </c>
      <c r="L73" t="s">
        <v>342</v>
      </c>
      <c r="M73" t="s">
        <v>339</v>
      </c>
      <c r="N73" t="s">
        <v>343</v>
      </c>
      <c r="O73">
        <v>1</v>
      </c>
      <c r="P73">
        <v>5</v>
      </c>
      <c r="R73" t="s">
        <v>334</v>
      </c>
      <c r="S73">
        <v>35</v>
      </c>
      <c r="T73" t="s">
        <v>384</v>
      </c>
      <c r="U73" t="s">
        <v>336</v>
      </c>
      <c r="W73">
        <v>2141.5</v>
      </c>
      <c r="X73">
        <v>12</v>
      </c>
      <c r="Z73" s="4">
        <f t="shared" ca="1" si="5"/>
        <v>46</v>
      </c>
      <c r="AA73" s="7" t="str">
        <f t="shared" ca="1" si="6"/>
        <v/>
      </c>
      <c r="AB73" s="7" t="str">
        <f t="shared" ca="1" si="6"/>
        <v/>
      </c>
      <c r="AC73" s="7" t="str">
        <f t="shared" ca="1" si="6"/>
        <v/>
      </c>
    </row>
    <row r="74" spans="1:29" x14ac:dyDescent="0.25">
      <c r="A74">
        <v>2123</v>
      </c>
      <c r="B74" t="s">
        <v>149</v>
      </c>
      <c r="C74" t="s">
        <v>150</v>
      </c>
      <c r="D74" s="1">
        <v>18004</v>
      </c>
      <c r="E74" s="1">
        <v>32606</v>
      </c>
      <c r="H74" t="s">
        <v>38</v>
      </c>
      <c r="I74">
        <v>41000</v>
      </c>
      <c r="J74" t="s">
        <v>356</v>
      </c>
      <c r="K74" t="s">
        <v>39</v>
      </c>
      <c r="L74" t="s">
        <v>390</v>
      </c>
      <c r="M74" t="s">
        <v>332</v>
      </c>
      <c r="N74" t="s">
        <v>343</v>
      </c>
      <c r="O74">
        <v>5</v>
      </c>
      <c r="P74">
        <v>3</v>
      </c>
      <c r="Q74">
        <v>50</v>
      </c>
      <c r="R74" t="s">
        <v>334</v>
      </c>
      <c r="S74">
        <v>35</v>
      </c>
      <c r="T74" t="s">
        <v>374</v>
      </c>
      <c r="U74" t="s">
        <v>336</v>
      </c>
      <c r="W74">
        <v>1982.5</v>
      </c>
      <c r="X74">
        <v>8</v>
      </c>
      <c r="Y74">
        <v>117</v>
      </c>
      <c r="Z74" s="4">
        <f t="shared" ca="1" si="5"/>
        <v>63</v>
      </c>
      <c r="AA74" s="7" t="str">
        <f t="shared" ca="1" si="6"/>
        <v/>
      </c>
      <c r="AB74" s="7">
        <f t="shared" ca="1" si="6"/>
        <v>65</v>
      </c>
      <c r="AC74" s="7" t="str">
        <f t="shared" ca="1" si="6"/>
        <v/>
      </c>
    </row>
    <row r="75" spans="1:29" hidden="1" x14ac:dyDescent="0.25">
      <c r="A75">
        <v>2145</v>
      </c>
      <c r="B75" t="s">
        <v>57</v>
      </c>
      <c r="C75" t="s">
        <v>151</v>
      </c>
      <c r="D75" s="1">
        <v>23057</v>
      </c>
      <c r="E75" s="1">
        <v>31087</v>
      </c>
      <c r="H75" t="s">
        <v>127</v>
      </c>
      <c r="I75">
        <v>26000</v>
      </c>
      <c r="J75" t="s">
        <v>391</v>
      </c>
      <c r="K75" t="s">
        <v>128</v>
      </c>
      <c r="L75" t="s">
        <v>389</v>
      </c>
      <c r="M75" t="s">
        <v>332</v>
      </c>
      <c r="N75" t="s">
        <v>333</v>
      </c>
      <c r="O75">
        <v>0</v>
      </c>
      <c r="P75">
        <v>1</v>
      </c>
      <c r="R75" t="s">
        <v>334</v>
      </c>
      <c r="S75">
        <v>35</v>
      </c>
      <c r="T75" t="s">
        <v>335</v>
      </c>
      <c r="U75" t="s">
        <v>336</v>
      </c>
      <c r="W75">
        <v>2435</v>
      </c>
      <c r="X75">
        <v>12</v>
      </c>
      <c r="Z75" s="4">
        <f t="shared" ca="1" si="5"/>
        <v>49</v>
      </c>
      <c r="AA75" s="7" t="str">
        <f t="shared" ca="1" si="6"/>
        <v/>
      </c>
      <c r="AB75" s="7" t="str">
        <f t="shared" ca="1" si="6"/>
        <v/>
      </c>
      <c r="AC75" s="7" t="str">
        <f t="shared" ca="1" si="6"/>
        <v/>
      </c>
    </row>
    <row r="76" spans="1:29" hidden="1" x14ac:dyDescent="0.25">
      <c r="A76">
        <v>2152</v>
      </c>
      <c r="B76" t="s">
        <v>152</v>
      </c>
      <c r="C76" t="s">
        <v>153</v>
      </c>
      <c r="D76" s="1">
        <v>24416</v>
      </c>
      <c r="E76" s="1">
        <v>35001</v>
      </c>
      <c r="H76" t="s">
        <v>127</v>
      </c>
      <c r="I76">
        <v>26000</v>
      </c>
      <c r="J76" t="s">
        <v>391</v>
      </c>
      <c r="K76" t="s">
        <v>128</v>
      </c>
      <c r="L76" t="s">
        <v>389</v>
      </c>
      <c r="M76" t="s">
        <v>339</v>
      </c>
      <c r="N76" t="s">
        <v>343</v>
      </c>
      <c r="O76">
        <v>3</v>
      </c>
      <c r="P76">
        <v>5</v>
      </c>
      <c r="R76" t="s">
        <v>334</v>
      </c>
      <c r="S76">
        <v>35</v>
      </c>
      <c r="T76" t="s">
        <v>383</v>
      </c>
      <c r="U76" t="s">
        <v>336</v>
      </c>
      <c r="W76">
        <v>2676</v>
      </c>
      <c r="X76">
        <v>10</v>
      </c>
      <c r="Z76" s="4">
        <f t="shared" ca="1" si="5"/>
        <v>46</v>
      </c>
      <c r="AA76" s="7" t="str">
        <f t="shared" ca="1" si="6"/>
        <v/>
      </c>
      <c r="AB76" s="7" t="str">
        <f t="shared" ca="1" si="6"/>
        <v/>
      </c>
      <c r="AC76" s="7" t="str">
        <f t="shared" ca="1" si="6"/>
        <v/>
      </c>
    </row>
    <row r="77" spans="1:29" hidden="1" x14ac:dyDescent="0.25">
      <c r="A77">
        <v>2197</v>
      </c>
      <c r="B77" t="s">
        <v>12</v>
      </c>
      <c r="C77" t="s">
        <v>154</v>
      </c>
      <c r="D77" s="1">
        <v>23136</v>
      </c>
      <c r="E77" s="1">
        <v>32627</v>
      </c>
      <c r="H77" t="s">
        <v>38</v>
      </c>
      <c r="I77">
        <v>41000</v>
      </c>
      <c r="J77" t="s">
        <v>356</v>
      </c>
      <c r="K77" t="s">
        <v>39</v>
      </c>
      <c r="L77" t="s">
        <v>390</v>
      </c>
      <c r="M77" t="s">
        <v>339</v>
      </c>
      <c r="N77" t="s">
        <v>333</v>
      </c>
      <c r="O77">
        <v>0</v>
      </c>
      <c r="P77">
        <v>1</v>
      </c>
      <c r="R77" t="s">
        <v>334</v>
      </c>
      <c r="S77">
        <v>35</v>
      </c>
      <c r="T77" t="s">
        <v>340</v>
      </c>
      <c r="U77" t="s">
        <v>336</v>
      </c>
      <c r="W77">
        <v>2023.5</v>
      </c>
      <c r="X77">
        <v>11</v>
      </c>
      <c r="Z77" s="4">
        <f t="shared" ca="1" si="5"/>
        <v>49</v>
      </c>
      <c r="AA77" s="7" t="str">
        <f t="shared" ca="1" si="6"/>
        <v/>
      </c>
      <c r="AB77" s="7" t="str">
        <f t="shared" ca="1" si="6"/>
        <v/>
      </c>
      <c r="AC77" s="7" t="str">
        <f t="shared" ca="1" si="6"/>
        <v/>
      </c>
    </row>
    <row r="78" spans="1:29" hidden="1" x14ac:dyDescent="0.25">
      <c r="A78">
        <v>2203</v>
      </c>
      <c r="B78" t="s">
        <v>155</v>
      </c>
      <c r="C78" t="s">
        <v>156</v>
      </c>
      <c r="D78" s="1">
        <v>19692</v>
      </c>
      <c r="E78" s="1">
        <v>33927</v>
      </c>
      <c r="H78" t="s">
        <v>38</v>
      </c>
      <c r="I78">
        <v>41000</v>
      </c>
      <c r="J78" t="s">
        <v>356</v>
      </c>
      <c r="K78" t="s">
        <v>39</v>
      </c>
      <c r="L78" t="s">
        <v>342</v>
      </c>
      <c r="M78" t="s">
        <v>339</v>
      </c>
      <c r="N78" t="s">
        <v>333</v>
      </c>
      <c r="O78">
        <v>0</v>
      </c>
      <c r="P78">
        <v>1</v>
      </c>
      <c r="R78" t="s">
        <v>334</v>
      </c>
      <c r="S78">
        <v>35</v>
      </c>
      <c r="T78" t="s">
        <v>362</v>
      </c>
      <c r="U78" t="s">
        <v>336</v>
      </c>
      <c r="W78">
        <v>3000</v>
      </c>
      <c r="X78">
        <v>9</v>
      </c>
      <c r="Y78">
        <v>258</v>
      </c>
      <c r="Z78" s="4">
        <f t="shared" ca="1" si="5"/>
        <v>59</v>
      </c>
      <c r="AA78" s="7" t="str">
        <f t="shared" ca="1" si="6"/>
        <v/>
      </c>
      <c r="AB78" s="7" t="str">
        <f t="shared" ca="1" si="6"/>
        <v/>
      </c>
      <c r="AC78" s="7" t="str">
        <f t="shared" ca="1" si="6"/>
        <v/>
      </c>
    </row>
    <row r="79" spans="1:29" hidden="1" x14ac:dyDescent="0.25">
      <c r="A79">
        <v>2209</v>
      </c>
      <c r="B79" t="s">
        <v>157</v>
      </c>
      <c r="C79" t="s">
        <v>158</v>
      </c>
      <c r="D79" s="1">
        <v>23172</v>
      </c>
      <c r="E79" s="1">
        <v>38502</v>
      </c>
      <c r="H79" t="s">
        <v>127</v>
      </c>
      <c r="I79">
        <v>26000</v>
      </c>
      <c r="J79" t="s">
        <v>391</v>
      </c>
      <c r="K79" t="s">
        <v>128</v>
      </c>
      <c r="L79" t="s">
        <v>389</v>
      </c>
      <c r="M79" t="s">
        <v>332</v>
      </c>
      <c r="N79" t="s">
        <v>333</v>
      </c>
      <c r="O79">
        <v>1</v>
      </c>
      <c r="P79">
        <v>1</v>
      </c>
      <c r="Q79">
        <v>50</v>
      </c>
      <c r="R79" t="s">
        <v>334</v>
      </c>
      <c r="S79">
        <v>35</v>
      </c>
      <c r="T79" t="s">
        <v>384</v>
      </c>
      <c r="U79" t="s">
        <v>336</v>
      </c>
      <c r="W79">
        <v>2141.5</v>
      </c>
      <c r="X79">
        <v>10</v>
      </c>
      <c r="Z79" s="4">
        <f t="shared" ca="1" si="5"/>
        <v>49</v>
      </c>
      <c r="AA79" s="7" t="str">
        <f t="shared" ca="1" si="6"/>
        <v/>
      </c>
      <c r="AB79" s="7" t="str">
        <f t="shared" ca="1" si="6"/>
        <v/>
      </c>
      <c r="AC79" s="7" t="str">
        <f t="shared" ca="1" si="6"/>
        <v/>
      </c>
    </row>
    <row r="80" spans="1:29" hidden="1" x14ac:dyDescent="0.25">
      <c r="A80">
        <v>2219</v>
      </c>
      <c r="B80" t="s">
        <v>147</v>
      </c>
      <c r="C80" t="s">
        <v>159</v>
      </c>
      <c r="D80" s="1">
        <v>24497</v>
      </c>
      <c r="E80" s="1">
        <v>33622</v>
      </c>
      <c r="H80" t="s">
        <v>14</v>
      </c>
      <c r="I80">
        <v>25000</v>
      </c>
      <c r="J80" t="s">
        <v>337</v>
      </c>
      <c r="K80" t="s">
        <v>15</v>
      </c>
      <c r="L80" t="s">
        <v>345</v>
      </c>
      <c r="M80" t="s">
        <v>339</v>
      </c>
      <c r="N80" t="s">
        <v>343</v>
      </c>
      <c r="O80">
        <v>1</v>
      </c>
      <c r="P80">
        <v>5</v>
      </c>
      <c r="R80" t="s">
        <v>334</v>
      </c>
      <c r="S80">
        <v>35</v>
      </c>
      <c r="T80" t="s">
        <v>381</v>
      </c>
      <c r="U80" t="s">
        <v>336</v>
      </c>
      <c r="W80">
        <v>1929.5</v>
      </c>
      <c r="X80">
        <v>9</v>
      </c>
      <c r="Y80">
        <v>295</v>
      </c>
      <c r="Z80" s="4">
        <f t="shared" ca="1" si="5"/>
        <v>45</v>
      </c>
      <c r="AA80" s="7" t="str">
        <f t="shared" ca="1" si="6"/>
        <v/>
      </c>
      <c r="AB80" s="7" t="str">
        <f t="shared" ca="1" si="6"/>
        <v/>
      </c>
      <c r="AC80" s="7" t="str">
        <f t="shared" ca="1" si="6"/>
        <v/>
      </c>
    </row>
    <row r="81" spans="1:29" hidden="1" x14ac:dyDescent="0.25">
      <c r="A81">
        <v>2234</v>
      </c>
      <c r="B81" t="s">
        <v>104</v>
      </c>
      <c r="C81" t="s">
        <v>160</v>
      </c>
      <c r="D81" s="1">
        <v>23495</v>
      </c>
      <c r="E81" s="1">
        <v>34445</v>
      </c>
      <c r="H81" t="s">
        <v>26</v>
      </c>
      <c r="I81">
        <v>22020</v>
      </c>
      <c r="J81" t="s">
        <v>346</v>
      </c>
      <c r="K81" t="s">
        <v>27</v>
      </c>
      <c r="L81" t="s">
        <v>347</v>
      </c>
      <c r="M81" t="s">
        <v>339</v>
      </c>
      <c r="N81" t="s">
        <v>343</v>
      </c>
      <c r="O81">
        <v>0</v>
      </c>
      <c r="P81">
        <v>3</v>
      </c>
      <c r="R81" t="s">
        <v>334</v>
      </c>
      <c r="S81">
        <v>35</v>
      </c>
      <c r="T81" t="s">
        <v>348</v>
      </c>
      <c r="U81" t="s">
        <v>336</v>
      </c>
      <c r="W81">
        <v>1952.5</v>
      </c>
      <c r="X81">
        <v>8</v>
      </c>
      <c r="Y81">
        <v>203</v>
      </c>
      <c r="Z81" s="4">
        <f t="shared" ca="1" si="5"/>
        <v>48</v>
      </c>
      <c r="AA81" s="7" t="str">
        <f t="shared" ca="1" si="6"/>
        <v/>
      </c>
      <c r="AB81" s="7" t="str">
        <f t="shared" ca="1" si="6"/>
        <v/>
      </c>
      <c r="AC81" s="7" t="str">
        <f t="shared" ca="1" si="6"/>
        <v/>
      </c>
    </row>
    <row r="82" spans="1:29" hidden="1" x14ac:dyDescent="0.25">
      <c r="A82">
        <v>2239</v>
      </c>
      <c r="B82" t="s">
        <v>36</v>
      </c>
      <c r="C82" t="s">
        <v>161</v>
      </c>
      <c r="D82" s="1">
        <v>23383</v>
      </c>
      <c r="E82" s="1">
        <v>37253</v>
      </c>
      <c r="H82" t="s">
        <v>26</v>
      </c>
      <c r="I82">
        <v>22030</v>
      </c>
      <c r="J82" t="s">
        <v>396</v>
      </c>
      <c r="K82" t="s">
        <v>27</v>
      </c>
      <c r="L82" t="s">
        <v>345</v>
      </c>
      <c r="M82" t="s">
        <v>339</v>
      </c>
      <c r="N82" t="s">
        <v>343</v>
      </c>
      <c r="O82">
        <v>2</v>
      </c>
      <c r="P82">
        <v>5</v>
      </c>
      <c r="R82" t="s">
        <v>334</v>
      </c>
      <c r="S82">
        <v>35</v>
      </c>
      <c r="T82" t="s">
        <v>371</v>
      </c>
      <c r="U82" t="s">
        <v>372</v>
      </c>
      <c r="W82">
        <v>4064</v>
      </c>
      <c r="X82">
        <v>10</v>
      </c>
      <c r="Z82" s="4">
        <f t="shared" ca="1" si="5"/>
        <v>48</v>
      </c>
      <c r="AA82" s="7" t="str">
        <f t="shared" ca="1" si="6"/>
        <v/>
      </c>
      <c r="AB82" s="7" t="str">
        <f t="shared" ca="1" si="6"/>
        <v/>
      </c>
      <c r="AC82" s="7" t="str">
        <f t="shared" ca="1" si="6"/>
        <v/>
      </c>
    </row>
    <row r="83" spans="1:29" hidden="1" x14ac:dyDescent="0.25">
      <c r="A83">
        <v>2269</v>
      </c>
      <c r="B83" t="s">
        <v>77</v>
      </c>
      <c r="C83" t="s">
        <v>162</v>
      </c>
      <c r="D83" s="1">
        <v>27200</v>
      </c>
      <c r="E83" s="1">
        <v>38880</v>
      </c>
      <c r="H83" t="s">
        <v>127</v>
      </c>
      <c r="I83">
        <v>26000</v>
      </c>
      <c r="J83" t="s">
        <v>391</v>
      </c>
      <c r="K83" t="s">
        <v>128</v>
      </c>
      <c r="L83" t="s">
        <v>389</v>
      </c>
      <c r="M83" t="s">
        <v>332</v>
      </c>
      <c r="N83" t="s">
        <v>343</v>
      </c>
      <c r="O83">
        <v>1</v>
      </c>
      <c r="P83">
        <v>5</v>
      </c>
      <c r="R83" t="s">
        <v>334</v>
      </c>
      <c r="S83">
        <v>35</v>
      </c>
      <c r="T83" t="s">
        <v>384</v>
      </c>
      <c r="U83" t="s">
        <v>336</v>
      </c>
      <c r="W83">
        <v>2141.5</v>
      </c>
      <c r="X83">
        <v>10</v>
      </c>
      <c r="Z83" s="4">
        <f t="shared" ca="1" si="5"/>
        <v>38</v>
      </c>
      <c r="AA83" s="7" t="str">
        <f t="shared" ca="1" si="6"/>
        <v/>
      </c>
      <c r="AB83" s="7" t="str">
        <f t="shared" ca="1" si="6"/>
        <v/>
      </c>
      <c r="AC83" s="7" t="str">
        <f t="shared" ca="1" si="6"/>
        <v/>
      </c>
    </row>
    <row r="84" spans="1:29" hidden="1" x14ac:dyDescent="0.25">
      <c r="A84">
        <v>2271</v>
      </c>
      <c r="B84" t="s">
        <v>163</v>
      </c>
      <c r="C84" t="s">
        <v>164</v>
      </c>
      <c r="D84" s="1">
        <v>22530</v>
      </c>
      <c r="E84" s="1">
        <v>36405</v>
      </c>
      <c r="H84" t="s">
        <v>143</v>
      </c>
      <c r="I84">
        <v>43000</v>
      </c>
      <c r="J84" t="s">
        <v>395</v>
      </c>
      <c r="K84" t="s">
        <v>144</v>
      </c>
      <c r="L84" t="s">
        <v>342</v>
      </c>
      <c r="M84" t="s">
        <v>339</v>
      </c>
      <c r="N84" t="s">
        <v>343</v>
      </c>
      <c r="O84">
        <v>2</v>
      </c>
      <c r="P84">
        <v>5</v>
      </c>
      <c r="R84" t="s">
        <v>334</v>
      </c>
      <c r="S84">
        <v>35</v>
      </c>
      <c r="T84" t="s">
        <v>348</v>
      </c>
      <c r="U84" t="s">
        <v>336</v>
      </c>
      <c r="W84">
        <v>1952.5</v>
      </c>
      <c r="X84">
        <v>11</v>
      </c>
      <c r="Z84" s="4">
        <f t="shared" ca="1" si="5"/>
        <v>51</v>
      </c>
      <c r="AA84" s="7" t="str">
        <f t="shared" ca="1" si="6"/>
        <v/>
      </c>
      <c r="AB84" s="7" t="str">
        <f t="shared" ca="1" si="6"/>
        <v/>
      </c>
      <c r="AC84" s="7" t="str">
        <f t="shared" ca="1" si="6"/>
        <v/>
      </c>
    </row>
    <row r="85" spans="1:29" hidden="1" x14ac:dyDescent="0.25">
      <c r="A85">
        <v>2341</v>
      </c>
      <c r="B85" t="s">
        <v>165</v>
      </c>
      <c r="C85" t="s">
        <v>166</v>
      </c>
      <c r="D85" s="1">
        <v>22516</v>
      </c>
      <c r="E85" s="1">
        <v>34563</v>
      </c>
      <c r="H85" t="s">
        <v>30</v>
      </c>
      <c r="I85">
        <v>49000</v>
      </c>
      <c r="J85" t="s">
        <v>349</v>
      </c>
      <c r="K85" t="s">
        <v>31</v>
      </c>
      <c r="L85" t="s">
        <v>350</v>
      </c>
      <c r="M85" t="s">
        <v>339</v>
      </c>
      <c r="N85" t="s">
        <v>343</v>
      </c>
      <c r="O85">
        <v>4</v>
      </c>
      <c r="P85">
        <v>4</v>
      </c>
      <c r="Q85">
        <v>50</v>
      </c>
      <c r="R85" t="s">
        <v>334</v>
      </c>
      <c r="S85">
        <v>35</v>
      </c>
      <c r="T85" t="s">
        <v>374</v>
      </c>
      <c r="U85" t="s">
        <v>336</v>
      </c>
      <c r="W85">
        <v>1982.5</v>
      </c>
      <c r="X85">
        <v>8</v>
      </c>
      <c r="Y85">
        <v>64</v>
      </c>
      <c r="Z85" s="4">
        <f t="shared" ca="1" si="5"/>
        <v>51</v>
      </c>
      <c r="AA85" s="7" t="str">
        <f t="shared" ca="1" si="6"/>
        <v/>
      </c>
      <c r="AB85" s="7" t="str">
        <f t="shared" ca="1" si="6"/>
        <v/>
      </c>
      <c r="AC85" s="7" t="str">
        <f t="shared" ca="1" si="6"/>
        <v/>
      </c>
    </row>
    <row r="86" spans="1:29" hidden="1" x14ac:dyDescent="0.25">
      <c r="A86">
        <v>2342</v>
      </c>
      <c r="B86" t="s">
        <v>167</v>
      </c>
      <c r="C86" t="s">
        <v>168</v>
      </c>
      <c r="D86" s="1">
        <v>25165</v>
      </c>
      <c r="E86" s="1">
        <v>40130</v>
      </c>
      <c r="H86" t="s">
        <v>127</v>
      </c>
      <c r="I86">
        <v>26000</v>
      </c>
      <c r="J86" t="s">
        <v>391</v>
      </c>
      <c r="K86" t="s">
        <v>128</v>
      </c>
      <c r="L86" t="s">
        <v>397</v>
      </c>
      <c r="M86" t="s">
        <v>339</v>
      </c>
      <c r="N86" t="s">
        <v>333</v>
      </c>
      <c r="O86">
        <v>0</v>
      </c>
      <c r="P86">
        <v>1</v>
      </c>
      <c r="R86" t="s">
        <v>334</v>
      </c>
      <c r="S86">
        <v>35</v>
      </c>
      <c r="T86" t="s">
        <v>374</v>
      </c>
      <c r="U86" t="s">
        <v>336</v>
      </c>
      <c r="W86">
        <v>1982.5</v>
      </c>
      <c r="X86">
        <v>11</v>
      </c>
      <c r="Z86" s="4">
        <f t="shared" ca="1" si="5"/>
        <v>44</v>
      </c>
      <c r="AA86" s="7" t="str">
        <f t="shared" ca="1" si="6"/>
        <v/>
      </c>
      <c r="AB86" s="7" t="str">
        <f t="shared" ca="1" si="6"/>
        <v/>
      </c>
      <c r="AC86" s="7" t="str">
        <f t="shared" ca="1" si="6"/>
        <v/>
      </c>
    </row>
    <row r="87" spans="1:29" hidden="1" x14ac:dyDescent="0.25">
      <c r="A87">
        <v>2372</v>
      </c>
      <c r="B87" t="s">
        <v>169</v>
      </c>
      <c r="C87" t="s">
        <v>170</v>
      </c>
      <c r="D87" s="1">
        <v>23275</v>
      </c>
      <c r="E87" s="1">
        <v>32400</v>
      </c>
      <c r="H87" t="s">
        <v>127</v>
      </c>
      <c r="I87">
        <v>26000</v>
      </c>
      <c r="J87" t="s">
        <v>391</v>
      </c>
      <c r="K87" t="s">
        <v>128</v>
      </c>
      <c r="L87" t="s">
        <v>398</v>
      </c>
      <c r="M87" t="s">
        <v>332</v>
      </c>
      <c r="N87" t="s">
        <v>343</v>
      </c>
      <c r="O87">
        <v>2</v>
      </c>
      <c r="P87">
        <v>5</v>
      </c>
      <c r="R87" t="s">
        <v>334</v>
      </c>
      <c r="S87">
        <v>35</v>
      </c>
      <c r="T87" t="s">
        <v>368</v>
      </c>
      <c r="U87" t="s">
        <v>372</v>
      </c>
      <c r="W87">
        <v>4907.5</v>
      </c>
      <c r="X87">
        <v>12</v>
      </c>
      <c r="Z87" s="4">
        <f t="shared" ca="1" si="5"/>
        <v>49</v>
      </c>
      <c r="AA87" s="7" t="str">
        <f t="shared" ca="1" si="6"/>
        <v/>
      </c>
      <c r="AB87" s="7" t="str">
        <f t="shared" ca="1" si="6"/>
        <v/>
      </c>
      <c r="AC87" s="7" t="str">
        <f t="shared" ca="1" si="6"/>
        <v/>
      </c>
    </row>
    <row r="88" spans="1:29" hidden="1" x14ac:dyDescent="0.25">
      <c r="A88">
        <v>2389</v>
      </c>
      <c r="B88" t="s">
        <v>104</v>
      </c>
      <c r="C88" t="s">
        <v>171</v>
      </c>
      <c r="D88" s="1">
        <v>27405</v>
      </c>
      <c r="E88" s="1">
        <v>35800</v>
      </c>
      <c r="H88" t="s">
        <v>38</v>
      </c>
      <c r="I88">
        <v>41000</v>
      </c>
      <c r="J88" t="s">
        <v>356</v>
      </c>
      <c r="K88" t="s">
        <v>39</v>
      </c>
      <c r="L88" t="s">
        <v>342</v>
      </c>
      <c r="M88" t="s">
        <v>339</v>
      </c>
      <c r="N88" t="s">
        <v>343</v>
      </c>
      <c r="O88">
        <v>3</v>
      </c>
      <c r="P88">
        <v>5</v>
      </c>
      <c r="R88" t="s">
        <v>334</v>
      </c>
      <c r="S88">
        <v>35</v>
      </c>
      <c r="T88" t="s">
        <v>384</v>
      </c>
      <c r="U88" t="s">
        <v>336</v>
      </c>
      <c r="W88">
        <v>2141.5</v>
      </c>
      <c r="X88">
        <v>9</v>
      </c>
      <c r="Z88" s="4">
        <f t="shared" ca="1" si="5"/>
        <v>37</v>
      </c>
      <c r="AA88" s="7" t="str">
        <f t="shared" ca="1" si="6"/>
        <v/>
      </c>
      <c r="AB88" s="7" t="str">
        <f t="shared" ca="1" si="6"/>
        <v/>
      </c>
      <c r="AC88" s="7" t="str">
        <f t="shared" ca="1" si="6"/>
        <v/>
      </c>
    </row>
    <row r="89" spans="1:29" hidden="1" x14ac:dyDescent="0.25">
      <c r="A89">
        <v>2399</v>
      </c>
      <c r="B89" t="s">
        <v>155</v>
      </c>
      <c r="C89" t="s">
        <v>172</v>
      </c>
      <c r="D89" s="1">
        <v>25681</v>
      </c>
      <c r="E89" s="1">
        <v>36631</v>
      </c>
      <c r="H89" t="s">
        <v>127</v>
      </c>
      <c r="I89">
        <v>26000</v>
      </c>
      <c r="J89" t="s">
        <v>391</v>
      </c>
      <c r="K89" t="s">
        <v>128</v>
      </c>
      <c r="L89" t="s">
        <v>389</v>
      </c>
      <c r="M89" t="s">
        <v>339</v>
      </c>
      <c r="N89" t="s">
        <v>343</v>
      </c>
      <c r="O89">
        <v>3</v>
      </c>
      <c r="P89">
        <v>5</v>
      </c>
      <c r="R89" t="s">
        <v>334</v>
      </c>
      <c r="S89">
        <v>35</v>
      </c>
      <c r="T89" t="s">
        <v>335</v>
      </c>
      <c r="U89" t="s">
        <v>336</v>
      </c>
      <c r="W89">
        <v>2435</v>
      </c>
      <c r="X89">
        <v>9</v>
      </c>
      <c r="Z89" s="4">
        <f t="shared" ca="1" si="5"/>
        <v>42</v>
      </c>
      <c r="AA89" s="7" t="str">
        <f t="shared" ca="1" si="6"/>
        <v/>
      </c>
      <c r="AB89" s="7" t="str">
        <f t="shared" ca="1" si="6"/>
        <v/>
      </c>
      <c r="AC89" s="7" t="str">
        <f t="shared" ca="1" si="6"/>
        <v/>
      </c>
    </row>
    <row r="90" spans="1:29" hidden="1" x14ac:dyDescent="0.25">
      <c r="A90">
        <v>2401</v>
      </c>
      <c r="B90" t="s">
        <v>112</v>
      </c>
      <c r="C90" t="s">
        <v>173</v>
      </c>
      <c r="D90" s="1">
        <v>23855</v>
      </c>
      <c r="E90" s="1">
        <v>38820</v>
      </c>
      <c r="H90" t="s">
        <v>30</v>
      </c>
      <c r="I90">
        <v>48000</v>
      </c>
      <c r="J90" t="s">
        <v>349</v>
      </c>
      <c r="K90" t="s">
        <v>74</v>
      </c>
      <c r="L90" t="s">
        <v>373</v>
      </c>
      <c r="M90" t="s">
        <v>339</v>
      </c>
      <c r="N90" t="s">
        <v>343</v>
      </c>
      <c r="O90">
        <v>1</v>
      </c>
      <c r="P90">
        <v>4</v>
      </c>
      <c r="R90" t="s">
        <v>334</v>
      </c>
      <c r="S90">
        <v>35</v>
      </c>
      <c r="T90" t="s">
        <v>365</v>
      </c>
      <c r="U90" t="s">
        <v>336</v>
      </c>
      <c r="W90">
        <v>1906.5</v>
      </c>
      <c r="X90">
        <v>11</v>
      </c>
      <c r="Y90">
        <v>56</v>
      </c>
      <c r="Z90" s="4">
        <f t="shared" ca="1" si="5"/>
        <v>47</v>
      </c>
      <c r="AA90" s="7" t="str">
        <f t="shared" ca="1" si="6"/>
        <v/>
      </c>
      <c r="AB90" s="7" t="str">
        <f t="shared" ca="1" si="6"/>
        <v/>
      </c>
      <c r="AC90" s="7" t="str">
        <f t="shared" ca="1" si="6"/>
        <v/>
      </c>
    </row>
    <row r="91" spans="1:29" hidden="1" x14ac:dyDescent="0.25">
      <c r="A91">
        <v>2429</v>
      </c>
      <c r="B91" t="s">
        <v>174</v>
      </c>
      <c r="C91" t="s">
        <v>175</v>
      </c>
      <c r="D91" s="1">
        <v>27601</v>
      </c>
      <c r="E91" s="1">
        <v>37452</v>
      </c>
      <c r="F91" s="1">
        <v>41265</v>
      </c>
      <c r="H91" t="s">
        <v>127</v>
      </c>
      <c r="I91">
        <v>26000</v>
      </c>
      <c r="J91" t="s">
        <v>391</v>
      </c>
      <c r="K91" t="s">
        <v>128</v>
      </c>
      <c r="L91" t="s">
        <v>389</v>
      </c>
      <c r="M91" t="s">
        <v>332</v>
      </c>
      <c r="N91" t="s">
        <v>333</v>
      </c>
      <c r="O91">
        <v>0</v>
      </c>
      <c r="P91">
        <v>1</v>
      </c>
      <c r="R91" t="s">
        <v>334</v>
      </c>
      <c r="S91">
        <v>35</v>
      </c>
      <c r="T91" t="s">
        <v>383</v>
      </c>
      <c r="U91" t="s">
        <v>336</v>
      </c>
      <c r="W91">
        <v>2676</v>
      </c>
      <c r="X91">
        <v>11</v>
      </c>
      <c r="Y91">
        <v>223</v>
      </c>
      <c r="Z91" s="4">
        <f t="shared" ca="1" si="5"/>
        <v>37</v>
      </c>
      <c r="AA91" s="7" t="str">
        <f t="shared" ca="1" si="6"/>
        <v/>
      </c>
      <c r="AB91" s="7" t="str">
        <f t="shared" ca="1" si="6"/>
        <v/>
      </c>
      <c r="AC91" s="7" t="str">
        <f t="shared" ca="1" si="6"/>
        <v/>
      </c>
    </row>
    <row r="92" spans="1:29" hidden="1" x14ac:dyDescent="0.25">
      <c r="A92">
        <v>2430</v>
      </c>
      <c r="B92" t="s">
        <v>176</v>
      </c>
      <c r="C92" t="s">
        <v>177</v>
      </c>
      <c r="D92" s="1">
        <v>23779</v>
      </c>
      <c r="E92" s="1">
        <v>34364</v>
      </c>
      <c r="H92" t="s">
        <v>127</v>
      </c>
      <c r="I92">
        <v>26000</v>
      </c>
      <c r="J92" t="s">
        <v>391</v>
      </c>
      <c r="K92" t="s">
        <v>128</v>
      </c>
      <c r="L92" t="s">
        <v>398</v>
      </c>
      <c r="M92" t="s">
        <v>339</v>
      </c>
      <c r="N92" t="s">
        <v>343</v>
      </c>
      <c r="O92">
        <v>5</v>
      </c>
      <c r="P92">
        <v>4</v>
      </c>
      <c r="R92" t="s">
        <v>334</v>
      </c>
      <c r="S92">
        <v>35</v>
      </c>
      <c r="T92" t="s">
        <v>340</v>
      </c>
      <c r="U92" t="s">
        <v>336</v>
      </c>
      <c r="W92">
        <v>2023.5</v>
      </c>
      <c r="X92">
        <v>9</v>
      </c>
      <c r="Z92" s="4">
        <f t="shared" ca="1" si="5"/>
        <v>47</v>
      </c>
      <c r="AA92" s="7" t="str">
        <f t="shared" ca="1" si="6"/>
        <v/>
      </c>
      <c r="AB92" s="7" t="str">
        <f t="shared" ca="1" si="6"/>
        <v/>
      </c>
      <c r="AC92" s="7" t="str">
        <f t="shared" ca="1" si="6"/>
        <v/>
      </c>
    </row>
    <row r="93" spans="1:29" hidden="1" x14ac:dyDescent="0.25">
      <c r="A93">
        <v>2444</v>
      </c>
      <c r="B93" t="s">
        <v>24</v>
      </c>
      <c r="C93" t="s">
        <v>178</v>
      </c>
      <c r="D93" s="1">
        <v>26547</v>
      </c>
      <c r="E93" s="1">
        <v>35303</v>
      </c>
      <c r="H93" t="s">
        <v>127</v>
      </c>
      <c r="I93">
        <v>26000</v>
      </c>
      <c r="J93" t="s">
        <v>391</v>
      </c>
      <c r="K93" t="s">
        <v>128</v>
      </c>
      <c r="L93" t="s">
        <v>398</v>
      </c>
      <c r="M93" t="s">
        <v>339</v>
      </c>
      <c r="N93" t="s">
        <v>343</v>
      </c>
      <c r="O93">
        <v>4</v>
      </c>
      <c r="P93">
        <v>3</v>
      </c>
      <c r="R93" t="s">
        <v>334</v>
      </c>
      <c r="S93">
        <v>35</v>
      </c>
      <c r="T93" t="s">
        <v>374</v>
      </c>
      <c r="U93" t="s">
        <v>336</v>
      </c>
      <c r="W93">
        <v>1982.5</v>
      </c>
      <c r="X93">
        <v>9</v>
      </c>
      <c r="Y93">
        <v>208</v>
      </c>
      <c r="Z93" s="4">
        <f t="shared" ca="1" si="5"/>
        <v>40</v>
      </c>
      <c r="AA93" s="7" t="str">
        <f t="shared" ca="1" si="6"/>
        <v/>
      </c>
      <c r="AB93" s="7" t="str">
        <f t="shared" ca="1" si="6"/>
        <v/>
      </c>
      <c r="AC93" s="7" t="str">
        <f t="shared" ca="1" si="6"/>
        <v/>
      </c>
    </row>
    <row r="94" spans="1:29" hidden="1" x14ac:dyDescent="0.25">
      <c r="A94">
        <v>2446</v>
      </c>
      <c r="B94" t="s">
        <v>179</v>
      </c>
      <c r="C94" t="s">
        <v>180</v>
      </c>
      <c r="D94" s="1">
        <v>34706</v>
      </c>
      <c r="E94" s="1">
        <v>40909</v>
      </c>
      <c r="H94" t="s">
        <v>34</v>
      </c>
      <c r="I94">
        <v>13200</v>
      </c>
      <c r="J94" t="s">
        <v>353</v>
      </c>
      <c r="K94" t="s">
        <v>35</v>
      </c>
      <c r="M94" t="s">
        <v>339</v>
      </c>
      <c r="N94" t="s">
        <v>343</v>
      </c>
      <c r="O94">
        <v>1</v>
      </c>
      <c r="P94">
        <v>3</v>
      </c>
      <c r="R94" t="s">
        <v>399</v>
      </c>
      <c r="S94">
        <v>35</v>
      </c>
      <c r="T94" t="s">
        <v>400</v>
      </c>
      <c r="U94" t="s">
        <v>401</v>
      </c>
      <c r="V94" s="1">
        <v>41122</v>
      </c>
      <c r="W94">
        <v>804.18</v>
      </c>
      <c r="Z94" s="4">
        <f t="shared" ca="1" si="5"/>
        <v>17</v>
      </c>
      <c r="AA94" s="7" t="str">
        <f t="shared" ca="1" si="6"/>
        <v/>
      </c>
      <c r="AB94" s="7" t="str">
        <f t="shared" ca="1" si="6"/>
        <v/>
      </c>
      <c r="AC94" s="7" t="str">
        <f t="shared" ca="1" si="6"/>
        <v/>
      </c>
    </row>
    <row r="95" spans="1:29" hidden="1" x14ac:dyDescent="0.25">
      <c r="A95">
        <v>2449</v>
      </c>
      <c r="B95" t="s">
        <v>181</v>
      </c>
      <c r="C95" t="s">
        <v>182</v>
      </c>
      <c r="D95" s="1">
        <v>25906</v>
      </c>
      <c r="E95" s="1">
        <v>38316</v>
      </c>
      <c r="H95" t="s">
        <v>127</v>
      </c>
      <c r="I95">
        <v>26000</v>
      </c>
      <c r="J95" t="s">
        <v>391</v>
      </c>
      <c r="K95" t="s">
        <v>128</v>
      </c>
      <c r="L95" t="s">
        <v>389</v>
      </c>
      <c r="M95" t="s">
        <v>339</v>
      </c>
      <c r="N95" t="s">
        <v>343</v>
      </c>
      <c r="O95">
        <v>5</v>
      </c>
      <c r="P95">
        <v>5</v>
      </c>
      <c r="R95" t="s">
        <v>334</v>
      </c>
      <c r="S95">
        <v>35</v>
      </c>
      <c r="T95" t="s">
        <v>368</v>
      </c>
      <c r="U95" t="s">
        <v>372</v>
      </c>
      <c r="W95">
        <v>4907.5</v>
      </c>
      <c r="X95">
        <v>10</v>
      </c>
      <c r="Z95" s="4">
        <f t="shared" ca="1" si="5"/>
        <v>42</v>
      </c>
      <c r="AA95" s="7" t="str">
        <f t="shared" ca="1" si="6"/>
        <v/>
      </c>
      <c r="AB95" s="7" t="str">
        <f t="shared" ca="1" si="6"/>
        <v/>
      </c>
      <c r="AC95" s="7" t="str">
        <f t="shared" ca="1" si="6"/>
        <v/>
      </c>
    </row>
    <row r="96" spans="1:29" hidden="1" x14ac:dyDescent="0.25">
      <c r="A96">
        <v>2452</v>
      </c>
      <c r="B96" t="s">
        <v>183</v>
      </c>
      <c r="C96" t="s">
        <v>184</v>
      </c>
      <c r="D96" s="1">
        <v>27800</v>
      </c>
      <c r="E96" s="1">
        <v>36191</v>
      </c>
      <c r="H96" t="s">
        <v>38</v>
      </c>
      <c r="I96">
        <v>41000</v>
      </c>
      <c r="J96" t="s">
        <v>356</v>
      </c>
      <c r="K96" t="s">
        <v>39</v>
      </c>
      <c r="L96" t="s">
        <v>342</v>
      </c>
      <c r="M96" t="s">
        <v>339</v>
      </c>
      <c r="N96" t="s">
        <v>343</v>
      </c>
      <c r="O96">
        <v>0</v>
      </c>
      <c r="P96">
        <v>3</v>
      </c>
      <c r="R96" t="s">
        <v>334</v>
      </c>
      <c r="S96">
        <v>40</v>
      </c>
      <c r="T96" t="s">
        <v>366</v>
      </c>
      <c r="U96" t="s">
        <v>336</v>
      </c>
      <c r="W96">
        <v>2076.5</v>
      </c>
      <c r="X96">
        <v>10</v>
      </c>
      <c r="Z96" s="4">
        <f t="shared" ca="1" si="5"/>
        <v>36</v>
      </c>
      <c r="AA96" s="7" t="str">
        <f t="shared" ca="1" si="6"/>
        <v/>
      </c>
      <c r="AB96" s="7" t="str">
        <f t="shared" ca="1" si="6"/>
        <v/>
      </c>
      <c r="AC96" s="7" t="str">
        <f t="shared" ca="1" si="6"/>
        <v/>
      </c>
    </row>
    <row r="97" spans="1:29" hidden="1" x14ac:dyDescent="0.25">
      <c r="A97">
        <v>2461</v>
      </c>
      <c r="B97" t="s">
        <v>185</v>
      </c>
      <c r="C97" t="s">
        <v>186</v>
      </c>
      <c r="D97" s="1">
        <v>26273</v>
      </c>
      <c r="E97" s="1">
        <v>40878</v>
      </c>
      <c r="H97" t="s">
        <v>30</v>
      </c>
      <c r="I97">
        <v>48000</v>
      </c>
      <c r="J97" t="s">
        <v>349</v>
      </c>
      <c r="K97" t="s">
        <v>74</v>
      </c>
      <c r="L97" t="s">
        <v>373</v>
      </c>
      <c r="M97" t="s">
        <v>339</v>
      </c>
      <c r="N97" t="s">
        <v>343</v>
      </c>
      <c r="O97">
        <v>4</v>
      </c>
      <c r="P97">
        <v>4</v>
      </c>
      <c r="R97" t="s">
        <v>334</v>
      </c>
      <c r="S97">
        <v>35</v>
      </c>
      <c r="T97" t="s">
        <v>365</v>
      </c>
      <c r="U97" t="s">
        <v>336</v>
      </c>
      <c r="W97">
        <v>1906.5</v>
      </c>
      <c r="X97">
        <v>10</v>
      </c>
      <c r="Y97">
        <v>66</v>
      </c>
      <c r="Z97" s="4">
        <f t="shared" ca="1" si="5"/>
        <v>41</v>
      </c>
      <c r="AA97" s="7" t="str">
        <f t="shared" ca="1" si="6"/>
        <v/>
      </c>
      <c r="AB97" s="7" t="str">
        <f t="shared" ca="1" si="6"/>
        <v/>
      </c>
      <c r="AC97" s="7" t="str">
        <f t="shared" ca="1" si="6"/>
        <v/>
      </c>
    </row>
    <row r="98" spans="1:29" hidden="1" x14ac:dyDescent="0.25">
      <c r="A98">
        <v>2462</v>
      </c>
      <c r="B98" t="s">
        <v>187</v>
      </c>
      <c r="C98" t="s">
        <v>188</v>
      </c>
      <c r="D98" s="1">
        <v>27887</v>
      </c>
      <c r="E98" s="1">
        <v>39202</v>
      </c>
      <c r="H98" t="s">
        <v>38</v>
      </c>
      <c r="I98">
        <v>41000</v>
      </c>
      <c r="J98" t="s">
        <v>356</v>
      </c>
      <c r="K98" t="s">
        <v>39</v>
      </c>
      <c r="L98" t="s">
        <v>342</v>
      </c>
      <c r="M98" t="s">
        <v>332</v>
      </c>
      <c r="N98" t="s">
        <v>343</v>
      </c>
      <c r="O98">
        <v>3</v>
      </c>
      <c r="P98">
        <v>3</v>
      </c>
      <c r="R98" t="s">
        <v>334</v>
      </c>
      <c r="S98">
        <v>35</v>
      </c>
      <c r="T98" t="s">
        <v>365</v>
      </c>
      <c r="U98" t="s">
        <v>336</v>
      </c>
      <c r="W98">
        <v>1906.5</v>
      </c>
      <c r="X98">
        <v>10</v>
      </c>
      <c r="Y98">
        <v>199</v>
      </c>
      <c r="Z98" s="4">
        <f t="shared" ca="1" si="5"/>
        <v>36</v>
      </c>
      <c r="AA98" s="7" t="str">
        <f t="shared" ca="1" si="6"/>
        <v/>
      </c>
      <c r="AB98" s="7" t="str">
        <f t="shared" ca="1" si="6"/>
        <v/>
      </c>
      <c r="AC98" s="7" t="str">
        <f t="shared" ca="1" si="6"/>
        <v/>
      </c>
    </row>
    <row r="99" spans="1:29" hidden="1" x14ac:dyDescent="0.25">
      <c r="A99">
        <v>2477</v>
      </c>
      <c r="B99" t="s">
        <v>189</v>
      </c>
      <c r="C99" t="s">
        <v>190</v>
      </c>
      <c r="D99" s="1">
        <v>29531</v>
      </c>
      <c r="E99" s="1">
        <v>37557</v>
      </c>
      <c r="H99" t="s">
        <v>127</v>
      </c>
      <c r="I99">
        <v>26000</v>
      </c>
      <c r="J99" t="s">
        <v>391</v>
      </c>
      <c r="K99" t="s">
        <v>128</v>
      </c>
      <c r="L99" t="s">
        <v>389</v>
      </c>
      <c r="M99" t="s">
        <v>339</v>
      </c>
      <c r="N99" t="s">
        <v>343</v>
      </c>
      <c r="O99">
        <v>4</v>
      </c>
      <c r="P99">
        <v>3</v>
      </c>
      <c r="R99" t="s">
        <v>334</v>
      </c>
      <c r="S99">
        <v>35</v>
      </c>
      <c r="T99" t="s">
        <v>340</v>
      </c>
      <c r="U99" t="s">
        <v>336</v>
      </c>
      <c r="W99">
        <v>2023.5</v>
      </c>
      <c r="X99">
        <v>12</v>
      </c>
      <c r="Y99">
        <v>189</v>
      </c>
      <c r="Z99" s="4">
        <f t="shared" ca="1" si="5"/>
        <v>32</v>
      </c>
      <c r="AA99" s="7" t="str">
        <f t="shared" ca="1" si="6"/>
        <v/>
      </c>
      <c r="AB99" s="7" t="str">
        <f t="shared" ca="1" si="6"/>
        <v/>
      </c>
      <c r="AC99" s="7" t="str">
        <f t="shared" ca="1" si="6"/>
        <v/>
      </c>
    </row>
    <row r="100" spans="1:29" hidden="1" x14ac:dyDescent="0.25">
      <c r="A100">
        <v>2492</v>
      </c>
      <c r="B100" t="s">
        <v>42</v>
      </c>
      <c r="C100" t="s">
        <v>190</v>
      </c>
      <c r="D100" s="1">
        <v>24222</v>
      </c>
      <c r="E100" s="1">
        <v>39552</v>
      </c>
      <c r="H100" t="s">
        <v>38</v>
      </c>
      <c r="I100">
        <v>41000</v>
      </c>
      <c r="J100" t="s">
        <v>356</v>
      </c>
      <c r="K100" t="s">
        <v>39</v>
      </c>
      <c r="L100" t="s">
        <v>342</v>
      </c>
      <c r="M100" t="s">
        <v>339</v>
      </c>
      <c r="N100" t="s">
        <v>343</v>
      </c>
      <c r="O100">
        <v>3</v>
      </c>
      <c r="P100">
        <v>4</v>
      </c>
      <c r="R100" t="s">
        <v>334</v>
      </c>
      <c r="S100">
        <v>35</v>
      </c>
      <c r="T100" t="s">
        <v>371</v>
      </c>
      <c r="U100" t="s">
        <v>372</v>
      </c>
      <c r="W100">
        <v>4064</v>
      </c>
      <c r="X100">
        <v>10</v>
      </c>
      <c r="Z100" s="4">
        <f t="shared" ref="Z100:Z131" ca="1" si="7">AktJahr-YEAR(D100)</f>
        <v>46</v>
      </c>
      <c r="AA100" s="7" t="str">
        <f t="shared" ca="1" si="6"/>
        <v/>
      </c>
      <c r="AB100" s="7" t="str">
        <f t="shared" ca="1" si="6"/>
        <v/>
      </c>
      <c r="AC100" s="7" t="str">
        <f t="shared" ca="1" si="6"/>
        <v/>
      </c>
    </row>
    <row r="101" spans="1:29" hidden="1" x14ac:dyDescent="0.25">
      <c r="A101">
        <v>2506</v>
      </c>
      <c r="B101" t="s">
        <v>32</v>
      </c>
      <c r="C101" t="s">
        <v>191</v>
      </c>
      <c r="D101" s="1">
        <v>28427</v>
      </c>
      <c r="E101" s="1">
        <v>35727</v>
      </c>
      <c r="H101" t="s">
        <v>38</v>
      </c>
      <c r="I101">
        <v>41000</v>
      </c>
      <c r="J101" t="s">
        <v>356</v>
      </c>
      <c r="K101" t="s">
        <v>39</v>
      </c>
      <c r="L101" t="s">
        <v>364</v>
      </c>
      <c r="M101" t="s">
        <v>339</v>
      </c>
      <c r="N101" t="s">
        <v>343</v>
      </c>
      <c r="O101">
        <v>4</v>
      </c>
      <c r="P101">
        <v>3</v>
      </c>
      <c r="R101" t="s">
        <v>334</v>
      </c>
      <c r="S101">
        <v>35</v>
      </c>
      <c r="T101" t="s">
        <v>362</v>
      </c>
      <c r="U101" t="s">
        <v>336</v>
      </c>
      <c r="W101">
        <v>3000</v>
      </c>
      <c r="X101">
        <v>8</v>
      </c>
      <c r="Z101" s="4">
        <f t="shared" ca="1" si="7"/>
        <v>35</v>
      </c>
      <c r="AA101" s="7" t="str">
        <f t="shared" ref="AA101:AC132" ca="1" si="8">IF(AA$3-YEAR($D101)=65,AA$3-YEAR($D101),"")</f>
        <v/>
      </c>
      <c r="AB101" s="7" t="str">
        <f t="shared" ca="1" si="8"/>
        <v/>
      </c>
      <c r="AC101" s="7" t="str">
        <f t="shared" ca="1" si="8"/>
        <v/>
      </c>
    </row>
    <row r="102" spans="1:29" hidden="1" x14ac:dyDescent="0.25">
      <c r="A102">
        <v>2522</v>
      </c>
      <c r="B102" t="s">
        <v>192</v>
      </c>
      <c r="C102" t="s">
        <v>193</v>
      </c>
      <c r="D102" s="1">
        <v>24494</v>
      </c>
      <c r="E102" s="1">
        <v>34714</v>
      </c>
      <c r="F102" s="1">
        <v>41234</v>
      </c>
      <c r="H102" t="s">
        <v>127</v>
      </c>
      <c r="I102">
        <v>26000</v>
      </c>
      <c r="J102" t="s">
        <v>391</v>
      </c>
      <c r="K102" t="s">
        <v>128</v>
      </c>
      <c r="L102" t="s">
        <v>402</v>
      </c>
      <c r="M102" t="s">
        <v>332</v>
      </c>
      <c r="N102" t="s">
        <v>333</v>
      </c>
      <c r="O102">
        <v>0</v>
      </c>
      <c r="P102">
        <v>1</v>
      </c>
      <c r="R102" t="s">
        <v>334</v>
      </c>
      <c r="S102">
        <v>35</v>
      </c>
      <c r="T102" t="s">
        <v>362</v>
      </c>
      <c r="U102" t="s">
        <v>336</v>
      </c>
      <c r="W102">
        <v>3000</v>
      </c>
      <c r="X102">
        <v>8</v>
      </c>
      <c r="Z102" s="4">
        <f t="shared" ca="1" si="7"/>
        <v>45</v>
      </c>
      <c r="AA102" s="7" t="str">
        <f t="shared" ca="1" si="8"/>
        <v/>
      </c>
      <c r="AB102" s="7" t="str">
        <f t="shared" ca="1" si="8"/>
        <v/>
      </c>
      <c r="AC102" s="7" t="str">
        <f t="shared" ca="1" si="8"/>
        <v/>
      </c>
    </row>
    <row r="103" spans="1:29" hidden="1" x14ac:dyDescent="0.25">
      <c r="A103">
        <v>2528</v>
      </c>
      <c r="B103" t="s">
        <v>40</v>
      </c>
      <c r="C103" t="s">
        <v>194</v>
      </c>
      <c r="D103" s="1">
        <v>27272</v>
      </c>
      <c r="E103" s="1">
        <v>37127</v>
      </c>
      <c r="H103" t="s">
        <v>38</v>
      </c>
      <c r="I103">
        <v>41000</v>
      </c>
      <c r="J103" t="s">
        <v>356</v>
      </c>
      <c r="K103" t="s">
        <v>39</v>
      </c>
      <c r="L103" t="s">
        <v>390</v>
      </c>
      <c r="M103" t="s">
        <v>339</v>
      </c>
      <c r="N103" t="s">
        <v>343</v>
      </c>
      <c r="O103">
        <v>3</v>
      </c>
      <c r="P103">
        <v>4</v>
      </c>
      <c r="R103" t="s">
        <v>334</v>
      </c>
      <c r="S103">
        <v>40</v>
      </c>
      <c r="T103" t="s">
        <v>381</v>
      </c>
      <c r="U103" t="s">
        <v>336</v>
      </c>
      <c r="W103">
        <v>1929.5</v>
      </c>
      <c r="X103">
        <v>8</v>
      </c>
      <c r="Z103" s="4">
        <f t="shared" ca="1" si="7"/>
        <v>38</v>
      </c>
      <c r="AA103" s="7" t="str">
        <f t="shared" ca="1" si="8"/>
        <v/>
      </c>
      <c r="AB103" s="7" t="str">
        <f t="shared" ca="1" si="8"/>
        <v/>
      </c>
      <c r="AC103" s="7" t="str">
        <f t="shared" ca="1" si="8"/>
        <v/>
      </c>
    </row>
    <row r="104" spans="1:29" hidden="1" x14ac:dyDescent="0.25">
      <c r="A104">
        <v>2531</v>
      </c>
      <c r="B104" t="s">
        <v>12</v>
      </c>
      <c r="C104" t="s">
        <v>195</v>
      </c>
      <c r="D104" s="1">
        <v>22703</v>
      </c>
      <c r="E104" s="1">
        <v>34018</v>
      </c>
      <c r="H104" t="s">
        <v>34</v>
      </c>
      <c r="I104">
        <v>13200</v>
      </c>
      <c r="J104" t="s">
        <v>353</v>
      </c>
      <c r="K104" t="s">
        <v>35</v>
      </c>
      <c r="L104" t="s">
        <v>375</v>
      </c>
      <c r="M104" t="s">
        <v>339</v>
      </c>
      <c r="N104" t="s">
        <v>343</v>
      </c>
      <c r="O104">
        <v>1</v>
      </c>
      <c r="P104">
        <v>3</v>
      </c>
      <c r="R104" t="s">
        <v>334</v>
      </c>
      <c r="S104">
        <v>35</v>
      </c>
      <c r="T104" t="s">
        <v>340</v>
      </c>
      <c r="U104" t="s">
        <v>336</v>
      </c>
      <c r="W104">
        <v>2023.5</v>
      </c>
      <c r="X104">
        <v>11</v>
      </c>
      <c r="Y104">
        <v>170</v>
      </c>
      <c r="Z104" s="4">
        <f t="shared" ca="1" si="7"/>
        <v>50</v>
      </c>
      <c r="AA104" s="7" t="str">
        <f t="shared" ca="1" si="8"/>
        <v/>
      </c>
      <c r="AB104" s="7" t="str">
        <f t="shared" ca="1" si="8"/>
        <v/>
      </c>
      <c r="AC104" s="7" t="str">
        <f t="shared" ca="1" si="8"/>
        <v/>
      </c>
    </row>
    <row r="105" spans="1:29" hidden="1" x14ac:dyDescent="0.25">
      <c r="A105">
        <v>2532</v>
      </c>
      <c r="B105" t="s">
        <v>196</v>
      </c>
      <c r="C105" t="s">
        <v>197</v>
      </c>
      <c r="D105" s="1">
        <v>28574</v>
      </c>
      <c r="E105" s="1">
        <v>39524</v>
      </c>
      <c r="H105" t="s">
        <v>127</v>
      </c>
      <c r="I105">
        <v>26000</v>
      </c>
      <c r="J105" t="s">
        <v>391</v>
      </c>
      <c r="K105" t="s">
        <v>128</v>
      </c>
      <c r="L105" t="s">
        <v>398</v>
      </c>
      <c r="M105" t="s">
        <v>332</v>
      </c>
      <c r="N105" t="s">
        <v>343</v>
      </c>
      <c r="O105">
        <v>4</v>
      </c>
      <c r="P105">
        <v>4</v>
      </c>
      <c r="R105" t="s">
        <v>334</v>
      </c>
      <c r="S105">
        <v>35</v>
      </c>
      <c r="T105" t="s">
        <v>383</v>
      </c>
      <c r="U105" t="s">
        <v>336</v>
      </c>
      <c r="W105">
        <v>2676</v>
      </c>
      <c r="X105">
        <v>8</v>
      </c>
      <c r="Z105" s="4">
        <f t="shared" ca="1" si="7"/>
        <v>34</v>
      </c>
      <c r="AA105" s="7" t="str">
        <f t="shared" ca="1" si="8"/>
        <v/>
      </c>
      <c r="AB105" s="7" t="str">
        <f t="shared" ca="1" si="8"/>
        <v/>
      </c>
      <c r="AC105" s="7" t="str">
        <f t="shared" ca="1" si="8"/>
        <v/>
      </c>
    </row>
    <row r="106" spans="1:29" hidden="1" x14ac:dyDescent="0.25">
      <c r="A106">
        <v>2535</v>
      </c>
      <c r="B106" t="s">
        <v>198</v>
      </c>
      <c r="C106" t="s">
        <v>199</v>
      </c>
      <c r="D106" s="1">
        <v>24554</v>
      </c>
      <c r="E106" s="1">
        <v>36964</v>
      </c>
      <c r="H106" t="s">
        <v>38</v>
      </c>
      <c r="I106">
        <v>41000</v>
      </c>
      <c r="J106" t="s">
        <v>356</v>
      </c>
      <c r="K106" t="s">
        <v>39</v>
      </c>
      <c r="L106" t="s">
        <v>380</v>
      </c>
      <c r="M106" t="s">
        <v>339</v>
      </c>
      <c r="N106" t="s">
        <v>343</v>
      </c>
      <c r="O106">
        <v>4</v>
      </c>
      <c r="P106">
        <v>5</v>
      </c>
      <c r="R106" t="s">
        <v>334</v>
      </c>
      <c r="S106">
        <v>35</v>
      </c>
      <c r="T106" t="s">
        <v>365</v>
      </c>
      <c r="U106" t="s">
        <v>336</v>
      </c>
      <c r="W106">
        <v>1906.5</v>
      </c>
      <c r="X106">
        <v>10</v>
      </c>
      <c r="Y106">
        <v>164</v>
      </c>
      <c r="Z106" s="4">
        <f t="shared" ca="1" si="7"/>
        <v>45</v>
      </c>
      <c r="AA106" s="7" t="str">
        <f t="shared" ca="1" si="8"/>
        <v/>
      </c>
      <c r="AB106" s="7" t="str">
        <f t="shared" ca="1" si="8"/>
        <v/>
      </c>
      <c r="AC106" s="7" t="str">
        <f t="shared" ca="1" si="8"/>
        <v/>
      </c>
    </row>
    <row r="107" spans="1:29" hidden="1" x14ac:dyDescent="0.25">
      <c r="A107">
        <v>2539</v>
      </c>
      <c r="B107" t="s">
        <v>32</v>
      </c>
      <c r="C107" t="s">
        <v>200</v>
      </c>
      <c r="D107" s="1">
        <v>23634</v>
      </c>
      <c r="E107" s="1">
        <v>37139</v>
      </c>
      <c r="H107" t="s">
        <v>127</v>
      </c>
      <c r="I107">
        <v>26000</v>
      </c>
      <c r="J107" t="s">
        <v>391</v>
      </c>
      <c r="K107" t="s">
        <v>128</v>
      </c>
      <c r="L107" t="s">
        <v>403</v>
      </c>
      <c r="M107" t="s">
        <v>339</v>
      </c>
      <c r="N107" t="s">
        <v>343</v>
      </c>
      <c r="O107">
        <v>0</v>
      </c>
      <c r="P107">
        <v>4</v>
      </c>
      <c r="R107" t="s">
        <v>334</v>
      </c>
      <c r="S107">
        <v>35</v>
      </c>
      <c r="T107" t="s">
        <v>368</v>
      </c>
      <c r="U107" t="s">
        <v>372</v>
      </c>
      <c r="W107">
        <v>4907.5</v>
      </c>
      <c r="X107">
        <v>8</v>
      </c>
      <c r="Y107">
        <v>86</v>
      </c>
      <c r="Z107" s="4">
        <f t="shared" ca="1" si="7"/>
        <v>48</v>
      </c>
      <c r="AA107" s="7" t="str">
        <f t="shared" ca="1" si="8"/>
        <v/>
      </c>
      <c r="AB107" s="7" t="str">
        <f t="shared" ca="1" si="8"/>
        <v/>
      </c>
      <c r="AC107" s="7" t="str">
        <f t="shared" ca="1" si="8"/>
        <v/>
      </c>
    </row>
    <row r="108" spans="1:29" hidden="1" x14ac:dyDescent="0.25">
      <c r="A108">
        <v>2541</v>
      </c>
      <c r="B108" t="s">
        <v>32</v>
      </c>
      <c r="C108" t="s">
        <v>201</v>
      </c>
      <c r="D108" s="1">
        <v>28746</v>
      </c>
      <c r="E108" s="1">
        <v>36046</v>
      </c>
      <c r="H108" t="s">
        <v>127</v>
      </c>
      <c r="I108">
        <v>26000</v>
      </c>
      <c r="J108" t="s">
        <v>391</v>
      </c>
      <c r="K108" t="s">
        <v>128</v>
      </c>
      <c r="L108" t="s">
        <v>389</v>
      </c>
      <c r="M108" t="s">
        <v>339</v>
      </c>
      <c r="N108" t="s">
        <v>343</v>
      </c>
      <c r="O108">
        <v>2</v>
      </c>
      <c r="P108">
        <v>3</v>
      </c>
      <c r="R108" t="s">
        <v>334</v>
      </c>
      <c r="S108">
        <v>35</v>
      </c>
      <c r="T108" t="s">
        <v>357</v>
      </c>
      <c r="U108" t="s">
        <v>336</v>
      </c>
      <c r="W108">
        <v>2252.5</v>
      </c>
      <c r="X108">
        <v>11</v>
      </c>
      <c r="Z108" s="4">
        <f t="shared" ca="1" si="7"/>
        <v>34</v>
      </c>
      <c r="AA108" s="7" t="str">
        <f t="shared" ca="1" si="8"/>
        <v/>
      </c>
      <c r="AB108" s="7" t="str">
        <f t="shared" ca="1" si="8"/>
        <v/>
      </c>
      <c r="AC108" s="7" t="str">
        <f t="shared" ca="1" si="8"/>
        <v/>
      </c>
    </row>
    <row r="109" spans="1:29" hidden="1" x14ac:dyDescent="0.25">
      <c r="A109">
        <v>2545</v>
      </c>
      <c r="B109" t="s">
        <v>63</v>
      </c>
      <c r="C109" t="s">
        <v>202</v>
      </c>
      <c r="D109" s="1">
        <v>27881</v>
      </c>
      <c r="E109" s="1">
        <v>35911</v>
      </c>
      <c r="H109" t="s">
        <v>127</v>
      </c>
      <c r="I109">
        <v>26000</v>
      </c>
      <c r="J109" t="s">
        <v>391</v>
      </c>
      <c r="K109" t="s">
        <v>128</v>
      </c>
      <c r="L109" t="s">
        <v>403</v>
      </c>
      <c r="M109" t="s">
        <v>339</v>
      </c>
      <c r="N109" t="s">
        <v>343</v>
      </c>
      <c r="O109">
        <v>1</v>
      </c>
      <c r="P109">
        <v>5</v>
      </c>
      <c r="R109" t="s">
        <v>334</v>
      </c>
      <c r="S109">
        <v>35</v>
      </c>
      <c r="T109" t="s">
        <v>365</v>
      </c>
      <c r="U109" t="s">
        <v>336</v>
      </c>
      <c r="W109">
        <v>1906.5</v>
      </c>
      <c r="X109">
        <v>8</v>
      </c>
      <c r="Y109">
        <v>244</v>
      </c>
      <c r="Z109" s="4">
        <f t="shared" ca="1" si="7"/>
        <v>36</v>
      </c>
      <c r="AA109" s="7" t="str">
        <f t="shared" ca="1" si="8"/>
        <v/>
      </c>
      <c r="AB109" s="7" t="str">
        <f t="shared" ca="1" si="8"/>
        <v/>
      </c>
      <c r="AC109" s="7" t="str">
        <f t="shared" ca="1" si="8"/>
        <v/>
      </c>
    </row>
    <row r="110" spans="1:29" hidden="1" x14ac:dyDescent="0.25">
      <c r="A110">
        <v>2550</v>
      </c>
      <c r="B110" t="s">
        <v>203</v>
      </c>
      <c r="C110" t="s">
        <v>204</v>
      </c>
      <c r="D110" s="1">
        <v>28952</v>
      </c>
      <c r="E110" s="1">
        <v>41001</v>
      </c>
      <c r="H110" t="s">
        <v>38</v>
      </c>
      <c r="I110">
        <v>41000</v>
      </c>
      <c r="J110" t="s">
        <v>356</v>
      </c>
      <c r="K110" t="s">
        <v>39</v>
      </c>
      <c r="L110" t="s">
        <v>342</v>
      </c>
      <c r="M110" t="s">
        <v>339</v>
      </c>
      <c r="N110" t="s">
        <v>343</v>
      </c>
      <c r="O110">
        <v>5</v>
      </c>
      <c r="P110">
        <v>5</v>
      </c>
      <c r="R110" t="s">
        <v>334</v>
      </c>
      <c r="S110">
        <v>35</v>
      </c>
      <c r="T110" t="s">
        <v>365</v>
      </c>
      <c r="U110" t="s">
        <v>336</v>
      </c>
      <c r="W110">
        <v>1906.5</v>
      </c>
      <c r="X110">
        <v>10</v>
      </c>
      <c r="Y110">
        <v>101</v>
      </c>
      <c r="Z110" s="4">
        <f t="shared" ca="1" si="7"/>
        <v>33</v>
      </c>
      <c r="AA110" s="7" t="str">
        <f t="shared" ca="1" si="8"/>
        <v/>
      </c>
      <c r="AB110" s="7" t="str">
        <f t="shared" ca="1" si="8"/>
        <v/>
      </c>
      <c r="AC110" s="7" t="str">
        <f t="shared" ca="1" si="8"/>
        <v/>
      </c>
    </row>
    <row r="111" spans="1:29" hidden="1" x14ac:dyDescent="0.25">
      <c r="A111">
        <v>2551</v>
      </c>
      <c r="B111" t="s">
        <v>205</v>
      </c>
      <c r="C111" t="s">
        <v>206</v>
      </c>
      <c r="D111" s="1">
        <v>24777</v>
      </c>
      <c r="E111" s="1">
        <v>34999</v>
      </c>
      <c r="H111" t="s">
        <v>26</v>
      </c>
      <c r="I111">
        <v>22020</v>
      </c>
      <c r="J111" t="s">
        <v>346</v>
      </c>
      <c r="K111" t="s">
        <v>27</v>
      </c>
      <c r="L111" t="s">
        <v>345</v>
      </c>
      <c r="M111" t="s">
        <v>339</v>
      </c>
      <c r="N111" t="s">
        <v>343</v>
      </c>
      <c r="O111">
        <v>3</v>
      </c>
      <c r="P111">
        <v>4</v>
      </c>
      <c r="R111" t="s">
        <v>334</v>
      </c>
      <c r="S111">
        <v>35</v>
      </c>
      <c r="T111" t="s">
        <v>340</v>
      </c>
      <c r="U111" t="s">
        <v>336</v>
      </c>
      <c r="W111">
        <v>2023.5</v>
      </c>
      <c r="X111">
        <v>9</v>
      </c>
      <c r="Z111" s="4">
        <f t="shared" ca="1" si="7"/>
        <v>45</v>
      </c>
      <c r="AA111" s="7" t="str">
        <f t="shared" ca="1" si="8"/>
        <v/>
      </c>
      <c r="AB111" s="7" t="str">
        <f t="shared" ca="1" si="8"/>
        <v/>
      </c>
      <c r="AC111" s="7" t="str">
        <f t="shared" ca="1" si="8"/>
        <v/>
      </c>
    </row>
    <row r="112" spans="1:29" hidden="1" x14ac:dyDescent="0.25">
      <c r="A112">
        <v>2560</v>
      </c>
      <c r="B112" t="s">
        <v>207</v>
      </c>
      <c r="C112" t="s">
        <v>208</v>
      </c>
      <c r="D112" s="1">
        <v>34471</v>
      </c>
      <c r="E112" s="1">
        <v>40892</v>
      </c>
      <c r="F112" s="1">
        <v>41338</v>
      </c>
      <c r="H112" t="s">
        <v>34</v>
      </c>
      <c r="I112">
        <v>13200</v>
      </c>
      <c r="J112" t="s">
        <v>353</v>
      </c>
      <c r="K112" t="s">
        <v>35</v>
      </c>
      <c r="M112" t="s">
        <v>332</v>
      </c>
      <c r="N112" t="s">
        <v>343</v>
      </c>
      <c r="O112">
        <v>1</v>
      </c>
      <c r="P112">
        <v>5</v>
      </c>
      <c r="R112" t="s">
        <v>399</v>
      </c>
      <c r="S112">
        <v>35</v>
      </c>
      <c r="T112" t="s">
        <v>400</v>
      </c>
      <c r="U112" t="s">
        <v>404</v>
      </c>
      <c r="V112" s="1">
        <v>40756</v>
      </c>
      <c r="W112">
        <v>860.84</v>
      </c>
      <c r="Z112" s="4">
        <f t="shared" ca="1" si="7"/>
        <v>18</v>
      </c>
      <c r="AA112" s="7" t="str">
        <f t="shared" ca="1" si="8"/>
        <v/>
      </c>
      <c r="AB112" s="7" t="str">
        <f t="shared" ca="1" si="8"/>
        <v/>
      </c>
      <c r="AC112" s="7" t="str">
        <f t="shared" ca="1" si="8"/>
        <v/>
      </c>
    </row>
    <row r="113" spans="1:29" hidden="1" x14ac:dyDescent="0.25">
      <c r="A113">
        <v>2564</v>
      </c>
      <c r="B113" t="s">
        <v>12</v>
      </c>
      <c r="C113" t="s">
        <v>209</v>
      </c>
      <c r="D113" s="1">
        <v>27907</v>
      </c>
      <c r="E113" s="1">
        <v>39952</v>
      </c>
      <c r="H113" t="s">
        <v>127</v>
      </c>
      <c r="I113">
        <v>26000</v>
      </c>
      <c r="J113" t="s">
        <v>391</v>
      </c>
      <c r="K113" t="s">
        <v>128</v>
      </c>
      <c r="L113" t="s">
        <v>389</v>
      </c>
      <c r="M113" t="s">
        <v>339</v>
      </c>
      <c r="N113" t="s">
        <v>343</v>
      </c>
      <c r="O113">
        <v>0</v>
      </c>
      <c r="P113">
        <v>5</v>
      </c>
      <c r="R113" t="s">
        <v>334</v>
      </c>
      <c r="S113">
        <v>35</v>
      </c>
      <c r="T113" t="s">
        <v>335</v>
      </c>
      <c r="U113" t="s">
        <v>336</v>
      </c>
      <c r="W113">
        <v>2435</v>
      </c>
      <c r="X113">
        <v>12</v>
      </c>
      <c r="Z113" s="4">
        <f t="shared" ca="1" si="7"/>
        <v>36</v>
      </c>
      <c r="AA113" s="7" t="str">
        <f t="shared" ca="1" si="8"/>
        <v/>
      </c>
      <c r="AB113" s="7" t="str">
        <f t="shared" ca="1" si="8"/>
        <v/>
      </c>
      <c r="AC113" s="7" t="str">
        <f t="shared" ca="1" si="8"/>
        <v/>
      </c>
    </row>
    <row r="114" spans="1:29" hidden="1" x14ac:dyDescent="0.25">
      <c r="A114">
        <v>2567</v>
      </c>
      <c r="B114" t="s">
        <v>112</v>
      </c>
      <c r="C114" t="s">
        <v>210</v>
      </c>
      <c r="D114" s="1">
        <v>28647</v>
      </c>
      <c r="E114" s="1">
        <v>37772</v>
      </c>
      <c r="H114" t="s">
        <v>127</v>
      </c>
      <c r="I114">
        <v>26000</v>
      </c>
      <c r="J114" t="s">
        <v>391</v>
      </c>
      <c r="K114" t="s">
        <v>128</v>
      </c>
      <c r="L114" t="s">
        <v>398</v>
      </c>
      <c r="M114" t="s">
        <v>339</v>
      </c>
      <c r="N114" t="s">
        <v>343</v>
      </c>
      <c r="O114">
        <v>4</v>
      </c>
      <c r="P114">
        <v>4</v>
      </c>
      <c r="R114" t="s">
        <v>334</v>
      </c>
      <c r="S114">
        <v>35</v>
      </c>
      <c r="T114" t="s">
        <v>374</v>
      </c>
      <c r="U114" t="s">
        <v>336</v>
      </c>
      <c r="W114">
        <v>1982.5</v>
      </c>
      <c r="X114">
        <v>11</v>
      </c>
      <c r="Z114" s="4">
        <f t="shared" ca="1" si="7"/>
        <v>34</v>
      </c>
      <c r="AA114" s="7" t="str">
        <f t="shared" ca="1" si="8"/>
        <v/>
      </c>
      <c r="AB114" s="7" t="str">
        <f t="shared" ca="1" si="8"/>
        <v/>
      </c>
      <c r="AC114" s="7" t="str">
        <f t="shared" ca="1" si="8"/>
        <v/>
      </c>
    </row>
    <row r="115" spans="1:29" hidden="1" x14ac:dyDescent="0.25">
      <c r="A115">
        <v>2570</v>
      </c>
      <c r="B115" t="s">
        <v>12</v>
      </c>
      <c r="C115" t="s">
        <v>210</v>
      </c>
      <c r="D115" s="1">
        <v>27571</v>
      </c>
      <c r="E115" s="1">
        <v>38521</v>
      </c>
      <c r="H115" t="s">
        <v>127</v>
      </c>
      <c r="I115">
        <v>26000</v>
      </c>
      <c r="J115" t="s">
        <v>391</v>
      </c>
      <c r="K115" t="s">
        <v>128</v>
      </c>
      <c r="L115" t="s">
        <v>389</v>
      </c>
      <c r="M115" t="s">
        <v>339</v>
      </c>
      <c r="N115" t="s">
        <v>343</v>
      </c>
      <c r="O115">
        <v>1</v>
      </c>
      <c r="P115">
        <v>5</v>
      </c>
      <c r="R115" t="s">
        <v>334</v>
      </c>
      <c r="S115">
        <v>35</v>
      </c>
      <c r="T115" t="s">
        <v>374</v>
      </c>
      <c r="U115" t="s">
        <v>336</v>
      </c>
      <c r="W115">
        <v>1982.5</v>
      </c>
      <c r="X115">
        <v>8</v>
      </c>
      <c r="Y115">
        <v>136</v>
      </c>
      <c r="Z115" s="4">
        <f t="shared" ca="1" si="7"/>
        <v>37</v>
      </c>
      <c r="AA115" s="7" t="str">
        <f t="shared" ca="1" si="8"/>
        <v/>
      </c>
      <c r="AB115" s="7" t="str">
        <f t="shared" ca="1" si="8"/>
        <v/>
      </c>
      <c r="AC115" s="7" t="str">
        <f t="shared" ca="1" si="8"/>
        <v/>
      </c>
    </row>
    <row r="116" spans="1:29" hidden="1" x14ac:dyDescent="0.25">
      <c r="A116">
        <v>2593</v>
      </c>
      <c r="B116" t="s">
        <v>32</v>
      </c>
      <c r="C116" t="s">
        <v>211</v>
      </c>
      <c r="D116" s="1">
        <v>23878</v>
      </c>
      <c r="E116" s="1">
        <v>39573</v>
      </c>
      <c r="H116" t="s">
        <v>30</v>
      </c>
      <c r="I116">
        <v>48000</v>
      </c>
      <c r="J116" t="s">
        <v>349</v>
      </c>
      <c r="K116" t="s">
        <v>74</v>
      </c>
      <c r="L116" t="s">
        <v>373</v>
      </c>
      <c r="M116" t="s">
        <v>339</v>
      </c>
      <c r="N116" t="s">
        <v>343</v>
      </c>
      <c r="O116">
        <v>3</v>
      </c>
      <c r="P116">
        <v>4</v>
      </c>
      <c r="R116" t="s">
        <v>334</v>
      </c>
      <c r="S116">
        <v>35</v>
      </c>
      <c r="T116" t="s">
        <v>384</v>
      </c>
      <c r="U116" t="s">
        <v>336</v>
      </c>
      <c r="W116">
        <v>2141.5</v>
      </c>
      <c r="X116">
        <v>11</v>
      </c>
      <c r="Z116" s="4">
        <f t="shared" ca="1" si="7"/>
        <v>47</v>
      </c>
      <c r="AA116" s="7" t="str">
        <f t="shared" ca="1" si="8"/>
        <v/>
      </c>
      <c r="AB116" s="7" t="str">
        <f t="shared" ca="1" si="8"/>
        <v/>
      </c>
      <c r="AC116" s="7" t="str">
        <f t="shared" ca="1" si="8"/>
        <v/>
      </c>
    </row>
    <row r="117" spans="1:29" hidden="1" x14ac:dyDescent="0.25">
      <c r="A117">
        <v>2596</v>
      </c>
      <c r="B117" t="s">
        <v>212</v>
      </c>
      <c r="C117" t="s">
        <v>213</v>
      </c>
      <c r="D117" s="1">
        <v>25725</v>
      </c>
      <c r="E117" s="1">
        <v>33025</v>
      </c>
      <c r="H117" t="s">
        <v>140</v>
      </c>
      <c r="I117">
        <v>46000</v>
      </c>
      <c r="J117" t="s">
        <v>393</v>
      </c>
      <c r="K117" t="s">
        <v>141</v>
      </c>
      <c r="L117" t="s">
        <v>405</v>
      </c>
      <c r="M117" t="s">
        <v>339</v>
      </c>
      <c r="N117" t="s">
        <v>343</v>
      </c>
      <c r="O117">
        <v>3</v>
      </c>
      <c r="P117">
        <v>3</v>
      </c>
      <c r="R117" t="s">
        <v>334</v>
      </c>
      <c r="S117">
        <v>35</v>
      </c>
      <c r="T117" t="s">
        <v>368</v>
      </c>
      <c r="U117" t="s">
        <v>372</v>
      </c>
      <c r="W117">
        <v>4907.5</v>
      </c>
      <c r="X117">
        <v>8</v>
      </c>
      <c r="Z117" s="4">
        <f t="shared" ca="1" si="7"/>
        <v>42</v>
      </c>
      <c r="AA117" s="7" t="str">
        <f t="shared" ca="1" si="8"/>
        <v/>
      </c>
      <c r="AB117" s="7" t="str">
        <f t="shared" ca="1" si="8"/>
        <v/>
      </c>
      <c r="AC117" s="7" t="str">
        <f t="shared" ca="1" si="8"/>
        <v/>
      </c>
    </row>
    <row r="118" spans="1:29" hidden="1" x14ac:dyDescent="0.25">
      <c r="A118">
        <v>2602</v>
      </c>
      <c r="B118" t="s">
        <v>55</v>
      </c>
      <c r="C118" t="s">
        <v>214</v>
      </c>
      <c r="D118" s="1">
        <v>27186</v>
      </c>
      <c r="E118" s="1">
        <v>37037</v>
      </c>
      <c r="H118" t="s">
        <v>34</v>
      </c>
      <c r="I118">
        <v>13200</v>
      </c>
      <c r="J118" t="s">
        <v>353</v>
      </c>
      <c r="K118" t="s">
        <v>35</v>
      </c>
      <c r="L118" t="s">
        <v>338</v>
      </c>
      <c r="M118" t="s">
        <v>332</v>
      </c>
      <c r="N118" t="s">
        <v>333</v>
      </c>
      <c r="O118">
        <v>0</v>
      </c>
      <c r="P118">
        <v>1</v>
      </c>
      <c r="R118" t="s">
        <v>334</v>
      </c>
      <c r="S118">
        <v>35</v>
      </c>
      <c r="T118" t="s">
        <v>351</v>
      </c>
      <c r="U118" t="s">
        <v>372</v>
      </c>
      <c r="W118">
        <v>3435</v>
      </c>
      <c r="X118">
        <v>10</v>
      </c>
      <c r="Z118" s="4">
        <f t="shared" ca="1" si="7"/>
        <v>38</v>
      </c>
      <c r="AA118" s="7" t="str">
        <f t="shared" ca="1" si="8"/>
        <v/>
      </c>
      <c r="AB118" s="7" t="str">
        <f t="shared" ca="1" si="8"/>
        <v/>
      </c>
      <c r="AC118" s="7" t="str">
        <f t="shared" ca="1" si="8"/>
        <v/>
      </c>
    </row>
    <row r="119" spans="1:29" hidden="1" x14ac:dyDescent="0.25">
      <c r="A119">
        <v>2604</v>
      </c>
      <c r="B119" t="s">
        <v>215</v>
      </c>
      <c r="C119" t="s">
        <v>216</v>
      </c>
      <c r="D119" s="1">
        <v>26213</v>
      </c>
      <c r="E119" s="1">
        <v>36798</v>
      </c>
      <c r="H119" t="s">
        <v>127</v>
      </c>
      <c r="I119">
        <v>26000</v>
      </c>
      <c r="J119" t="s">
        <v>391</v>
      </c>
      <c r="K119" t="s">
        <v>128</v>
      </c>
      <c r="L119" t="s">
        <v>403</v>
      </c>
      <c r="M119" t="s">
        <v>332</v>
      </c>
      <c r="N119" t="s">
        <v>343</v>
      </c>
      <c r="O119">
        <v>5</v>
      </c>
      <c r="P119">
        <v>5</v>
      </c>
      <c r="R119" t="s">
        <v>334</v>
      </c>
      <c r="S119">
        <v>35</v>
      </c>
      <c r="T119" t="s">
        <v>357</v>
      </c>
      <c r="U119" t="s">
        <v>336</v>
      </c>
      <c r="W119">
        <v>2252.5</v>
      </c>
      <c r="X119">
        <v>9</v>
      </c>
      <c r="Z119" s="4">
        <f t="shared" ca="1" si="7"/>
        <v>41</v>
      </c>
      <c r="AA119" s="7" t="str">
        <f t="shared" ca="1" si="8"/>
        <v/>
      </c>
      <c r="AB119" s="7" t="str">
        <f t="shared" ca="1" si="8"/>
        <v/>
      </c>
      <c r="AC119" s="7" t="str">
        <f t="shared" ca="1" si="8"/>
        <v/>
      </c>
    </row>
    <row r="120" spans="1:29" hidden="1" x14ac:dyDescent="0.25">
      <c r="A120">
        <v>2605</v>
      </c>
      <c r="B120" t="s">
        <v>120</v>
      </c>
      <c r="C120" t="s">
        <v>217</v>
      </c>
      <c r="D120" s="1">
        <v>28133</v>
      </c>
      <c r="E120" s="1">
        <v>37258</v>
      </c>
      <c r="H120" t="s">
        <v>127</v>
      </c>
      <c r="I120">
        <v>26000</v>
      </c>
      <c r="J120" t="s">
        <v>391</v>
      </c>
      <c r="K120" t="s">
        <v>128</v>
      </c>
      <c r="L120" t="s">
        <v>389</v>
      </c>
      <c r="M120" t="s">
        <v>332</v>
      </c>
      <c r="N120" t="s">
        <v>343</v>
      </c>
      <c r="O120">
        <v>0</v>
      </c>
      <c r="P120">
        <v>4</v>
      </c>
      <c r="R120" t="s">
        <v>334</v>
      </c>
      <c r="S120">
        <v>35</v>
      </c>
      <c r="T120" t="s">
        <v>348</v>
      </c>
      <c r="U120" t="s">
        <v>336</v>
      </c>
      <c r="W120">
        <v>1952.5</v>
      </c>
      <c r="X120">
        <v>11</v>
      </c>
      <c r="Z120" s="4">
        <f t="shared" ca="1" si="7"/>
        <v>35</v>
      </c>
      <c r="AA120" s="7" t="str">
        <f t="shared" ca="1" si="8"/>
        <v/>
      </c>
      <c r="AB120" s="7" t="str">
        <f t="shared" ca="1" si="8"/>
        <v/>
      </c>
      <c r="AC120" s="7" t="str">
        <f t="shared" ca="1" si="8"/>
        <v/>
      </c>
    </row>
    <row r="121" spans="1:29" hidden="1" x14ac:dyDescent="0.25">
      <c r="A121">
        <v>2608</v>
      </c>
      <c r="B121" t="s">
        <v>24</v>
      </c>
      <c r="C121" t="s">
        <v>218</v>
      </c>
      <c r="D121" s="1">
        <v>28712</v>
      </c>
      <c r="E121" s="1">
        <v>39297</v>
      </c>
      <c r="H121" t="s">
        <v>127</v>
      </c>
      <c r="I121">
        <v>26000</v>
      </c>
      <c r="J121" t="s">
        <v>391</v>
      </c>
      <c r="K121" t="s">
        <v>128</v>
      </c>
      <c r="L121" t="s">
        <v>389</v>
      </c>
      <c r="M121" t="s">
        <v>339</v>
      </c>
      <c r="N121" t="s">
        <v>343</v>
      </c>
      <c r="O121">
        <v>4</v>
      </c>
      <c r="P121">
        <v>5</v>
      </c>
      <c r="R121" t="s">
        <v>334</v>
      </c>
      <c r="S121">
        <v>35</v>
      </c>
      <c r="T121" t="s">
        <v>384</v>
      </c>
      <c r="U121" t="s">
        <v>336</v>
      </c>
      <c r="W121">
        <v>2141.5</v>
      </c>
      <c r="X121">
        <v>9</v>
      </c>
      <c r="Y121">
        <v>111</v>
      </c>
      <c r="Z121" s="4">
        <f t="shared" ca="1" si="7"/>
        <v>34</v>
      </c>
      <c r="AA121" s="7" t="str">
        <f t="shared" ca="1" si="8"/>
        <v/>
      </c>
      <c r="AB121" s="7" t="str">
        <f t="shared" ca="1" si="8"/>
        <v/>
      </c>
      <c r="AC121" s="7" t="str">
        <f t="shared" ca="1" si="8"/>
        <v/>
      </c>
    </row>
    <row r="122" spans="1:29" hidden="1" x14ac:dyDescent="0.25">
      <c r="A122">
        <v>2621</v>
      </c>
      <c r="B122" t="s">
        <v>12</v>
      </c>
      <c r="C122" t="s">
        <v>219</v>
      </c>
      <c r="D122" s="1">
        <v>22647</v>
      </c>
      <c r="E122" s="1">
        <v>35425</v>
      </c>
      <c r="H122" t="s">
        <v>127</v>
      </c>
      <c r="I122">
        <v>26000</v>
      </c>
      <c r="J122" t="s">
        <v>391</v>
      </c>
      <c r="K122" t="s">
        <v>128</v>
      </c>
      <c r="L122" t="s">
        <v>403</v>
      </c>
      <c r="M122" t="s">
        <v>339</v>
      </c>
      <c r="N122" t="s">
        <v>333</v>
      </c>
      <c r="O122">
        <v>0</v>
      </c>
      <c r="P122">
        <v>1</v>
      </c>
      <c r="R122" t="s">
        <v>334</v>
      </c>
      <c r="S122">
        <v>35</v>
      </c>
      <c r="T122" t="s">
        <v>362</v>
      </c>
      <c r="U122" t="s">
        <v>336</v>
      </c>
      <c r="W122">
        <v>3000</v>
      </c>
      <c r="X122">
        <v>11</v>
      </c>
      <c r="Z122" s="4">
        <f t="shared" ca="1" si="7"/>
        <v>50</v>
      </c>
      <c r="AA122" s="7" t="str">
        <f t="shared" ca="1" si="8"/>
        <v/>
      </c>
      <c r="AB122" s="7" t="str">
        <f t="shared" ca="1" si="8"/>
        <v/>
      </c>
      <c r="AC122" s="7" t="str">
        <f t="shared" ca="1" si="8"/>
        <v/>
      </c>
    </row>
    <row r="123" spans="1:29" hidden="1" x14ac:dyDescent="0.25">
      <c r="A123">
        <v>2624</v>
      </c>
      <c r="B123" t="s">
        <v>12</v>
      </c>
      <c r="C123" t="s">
        <v>220</v>
      </c>
      <c r="D123" s="1">
        <v>30404</v>
      </c>
      <c r="E123" s="1">
        <v>38069</v>
      </c>
      <c r="H123" t="s">
        <v>34</v>
      </c>
      <c r="I123">
        <v>13200</v>
      </c>
      <c r="J123" t="s">
        <v>353</v>
      </c>
      <c r="K123" t="s">
        <v>35</v>
      </c>
      <c r="L123" t="s">
        <v>354</v>
      </c>
      <c r="M123" t="s">
        <v>339</v>
      </c>
      <c r="N123" t="s">
        <v>333</v>
      </c>
      <c r="O123">
        <v>0</v>
      </c>
      <c r="P123">
        <v>1</v>
      </c>
      <c r="R123" t="s">
        <v>334</v>
      </c>
      <c r="S123">
        <v>35</v>
      </c>
      <c r="T123" t="s">
        <v>335</v>
      </c>
      <c r="U123" t="s">
        <v>336</v>
      </c>
      <c r="W123">
        <v>2435</v>
      </c>
      <c r="X123">
        <v>12</v>
      </c>
      <c r="Z123" s="4">
        <f t="shared" ca="1" si="7"/>
        <v>29</v>
      </c>
      <c r="AA123" s="7" t="str">
        <f t="shared" ca="1" si="8"/>
        <v/>
      </c>
      <c r="AB123" s="7" t="str">
        <f t="shared" ca="1" si="8"/>
        <v/>
      </c>
      <c r="AC123" s="7" t="str">
        <f t="shared" ca="1" si="8"/>
        <v/>
      </c>
    </row>
    <row r="124" spans="1:29" hidden="1" x14ac:dyDescent="0.25">
      <c r="A124">
        <v>2644</v>
      </c>
      <c r="B124" t="s">
        <v>131</v>
      </c>
      <c r="C124" t="s">
        <v>221</v>
      </c>
      <c r="D124" s="1">
        <v>26376</v>
      </c>
      <c r="E124" s="1">
        <v>35132</v>
      </c>
      <c r="H124" t="s">
        <v>127</v>
      </c>
      <c r="I124">
        <v>26000</v>
      </c>
      <c r="J124" t="s">
        <v>391</v>
      </c>
      <c r="K124" t="s">
        <v>128</v>
      </c>
      <c r="L124" t="s">
        <v>403</v>
      </c>
      <c r="M124" t="s">
        <v>339</v>
      </c>
      <c r="N124" t="s">
        <v>343</v>
      </c>
      <c r="O124">
        <v>2</v>
      </c>
      <c r="P124">
        <v>4</v>
      </c>
      <c r="R124" t="s">
        <v>334</v>
      </c>
      <c r="S124">
        <v>35</v>
      </c>
      <c r="T124" t="s">
        <v>381</v>
      </c>
      <c r="U124" t="s">
        <v>336</v>
      </c>
      <c r="W124">
        <v>1929.5</v>
      </c>
      <c r="X124">
        <v>10</v>
      </c>
      <c r="Z124" s="4">
        <f t="shared" ca="1" si="7"/>
        <v>40</v>
      </c>
      <c r="AA124" s="7" t="str">
        <f t="shared" ca="1" si="8"/>
        <v/>
      </c>
      <c r="AB124" s="7" t="str">
        <f t="shared" ca="1" si="8"/>
        <v/>
      </c>
      <c r="AC124" s="7" t="str">
        <f t="shared" ca="1" si="8"/>
        <v/>
      </c>
    </row>
    <row r="125" spans="1:29" hidden="1" x14ac:dyDescent="0.25">
      <c r="A125">
        <v>2675</v>
      </c>
      <c r="B125" t="s">
        <v>32</v>
      </c>
      <c r="C125" t="s">
        <v>222</v>
      </c>
      <c r="D125" s="1">
        <v>28337</v>
      </c>
      <c r="E125" s="1">
        <v>35268</v>
      </c>
      <c r="H125" t="s">
        <v>143</v>
      </c>
      <c r="I125">
        <v>43000</v>
      </c>
      <c r="J125" t="s">
        <v>395</v>
      </c>
      <c r="K125" t="s">
        <v>144</v>
      </c>
      <c r="L125" t="s">
        <v>342</v>
      </c>
      <c r="M125" t="s">
        <v>339</v>
      </c>
      <c r="N125" t="s">
        <v>343</v>
      </c>
      <c r="O125">
        <v>5</v>
      </c>
      <c r="P125">
        <v>3</v>
      </c>
      <c r="R125" t="s">
        <v>334</v>
      </c>
      <c r="S125">
        <v>35</v>
      </c>
      <c r="T125" t="s">
        <v>335</v>
      </c>
      <c r="U125" t="s">
        <v>336</v>
      </c>
      <c r="W125">
        <v>2435</v>
      </c>
      <c r="X125">
        <v>10</v>
      </c>
      <c r="Z125" s="4">
        <f t="shared" ca="1" si="7"/>
        <v>35</v>
      </c>
      <c r="AA125" s="7" t="str">
        <f t="shared" ca="1" si="8"/>
        <v/>
      </c>
      <c r="AB125" s="7" t="str">
        <f t="shared" ca="1" si="8"/>
        <v/>
      </c>
      <c r="AC125" s="7" t="str">
        <f t="shared" ca="1" si="8"/>
        <v/>
      </c>
    </row>
    <row r="126" spans="1:29" hidden="1" x14ac:dyDescent="0.25">
      <c r="A126">
        <v>2679</v>
      </c>
      <c r="B126" t="s">
        <v>167</v>
      </c>
      <c r="C126" t="s">
        <v>223</v>
      </c>
      <c r="D126" s="1">
        <v>28050</v>
      </c>
      <c r="E126" s="1">
        <v>36076</v>
      </c>
      <c r="H126" t="s">
        <v>30</v>
      </c>
      <c r="I126">
        <v>48000</v>
      </c>
      <c r="J126" t="s">
        <v>349</v>
      </c>
      <c r="K126" t="s">
        <v>74</v>
      </c>
      <c r="L126" t="s">
        <v>397</v>
      </c>
      <c r="M126" t="s">
        <v>339</v>
      </c>
      <c r="N126" t="s">
        <v>343</v>
      </c>
      <c r="O126">
        <v>5</v>
      </c>
      <c r="P126">
        <v>5</v>
      </c>
      <c r="R126" t="s">
        <v>334</v>
      </c>
      <c r="S126">
        <v>35</v>
      </c>
      <c r="T126" t="s">
        <v>365</v>
      </c>
      <c r="U126" t="s">
        <v>336</v>
      </c>
      <c r="W126">
        <v>1906.5</v>
      </c>
      <c r="X126">
        <v>10</v>
      </c>
      <c r="Y126">
        <v>124</v>
      </c>
      <c r="Z126" s="4">
        <f t="shared" ca="1" si="7"/>
        <v>36</v>
      </c>
      <c r="AA126" s="7" t="str">
        <f t="shared" ca="1" si="8"/>
        <v/>
      </c>
      <c r="AB126" s="7" t="str">
        <f t="shared" ca="1" si="8"/>
        <v/>
      </c>
      <c r="AC126" s="7" t="str">
        <f t="shared" ca="1" si="8"/>
        <v/>
      </c>
    </row>
    <row r="127" spans="1:29" hidden="1" x14ac:dyDescent="0.25">
      <c r="A127">
        <v>2688</v>
      </c>
      <c r="B127" t="s">
        <v>224</v>
      </c>
      <c r="C127" t="s">
        <v>225</v>
      </c>
      <c r="D127" s="1">
        <v>26798</v>
      </c>
      <c r="E127" s="1">
        <v>35919</v>
      </c>
      <c r="H127" t="s">
        <v>127</v>
      </c>
      <c r="I127">
        <v>26000</v>
      </c>
      <c r="J127" t="s">
        <v>391</v>
      </c>
      <c r="K127" t="s">
        <v>128</v>
      </c>
      <c r="L127" t="s">
        <v>398</v>
      </c>
      <c r="M127" t="s">
        <v>332</v>
      </c>
      <c r="N127" t="s">
        <v>343</v>
      </c>
      <c r="O127">
        <v>3</v>
      </c>
      <c r="P127">
        <v>3</v>
      </c>
      <c r="R127" t="s">
        <v>334</v>
      </c>
      <c r="S127">
        <v>35</v>
      </c>
      <c r="T127" t="s">
        <v>381</v>
      </c>
      <c r="U127" t="s">
        <v>336</v>
      </c>
      <c r="W127">
        <v>1929.5</v>
      </c>
      <c r="X127">
        <v>11</v>
      </c>
      <c r="Y127">
        <v>136</v>
      </c>
      <c r="Z127" s="4">
        <f t="shared" ca="1" si="7"/>
        <v>39</v>
      </c>
      <c r="AA127" s="7" t="str">
        <f t="shared" ca="1" si="8"/>
        <v/>
      </c>
      <c r="AB127" s="7" t="str">
        <f t="shared" ca="1" si="8"/>
        <v/>
      </c>
      <c r="AC127" s="7" t="str">
        <f t="shared" ca="1" si="8"/>
        <v/>
      </c>
    </row>
    <row r="128" spans="1:29" hidden="1" x14ac:dyDescent="0.25">
      <c r="A128">
        <v>2689</v>
      </c>
      <c r="B128" t="s">
        <v>24</v>
      </c>
      <c r="C128" t="s">
        <v>226</v>
      </c>
      <c r="D128" s="1">
        <v>25455</v>
      </c>
      <c r="E128" s="1">
        <v>40420</v>
      </c>
      <c r="H128" t="s">
        <v>140</v>
      </c>
      <c r="I128">
        <v>46000</v>
      </c>
      <c r="J128" t="s">
        <v>393</v>
      </c>
      <c r="K128" t="s">
        <v>141</v>
      </c>
      <c r="L128" t="s">
        <v>405</v>
      </c>
      <c r="M128" t="s">
        <v>339</v>
      </c>
      <c r="N128" t="s">
        <v>343</v>
      </c>
      <c r="O128">
        <v>2</v>
      </c>
      <c r="P128">
        <v>3</v>
      </c>
      <c r="R128" t="s">
        <v>334</v>
      </c>
      <c r="S128">
        <v>35</v>
      </c>
      <c r="T128" t="s">
        <v>368</v>
      </c>
      <c r="U128" t="s">
        <v>406</v>
      </c>
      <c r="V128" s="1">
        <v>40969</v>
      </c>
      <c r="W128">
        <v>4416</v>
      </c>
      <c r="X128">
        <v>11</v>
      </c>
      <c r="Z128" s="4">
        <f t="shared" ca="1" si="7"/>
        <v>43</v>
      </c>
      <c r="AA128" s="7" t="str">
        <f t="shared" ca="1" si="8"/>
        <v/>
      </c>
      <c r="AB128" s="7" t="str">
        <f t="shared" ca="1" si="8"/>
        <v/>
      </c>
      <c r="AC128" s="7" t="str">
        <f t="shared" ca="1" si="8"/>
        <v/>
      </c>
    </row>
    <row r="129" spans="1:29" hidden="1" x14ac:dyDescent="0.25">
      <c r="A129">
        <v>2695</v>
      </c>
      <c r="B129" t="s">
        <v>104</v>
      </c>
      <c r="C129" t="s">
        <v>227</v>
      </c>
      <c r="D129" s="1">
        <v>28452</v>
      </c>
      <c r="E129" s="1">
        <v>37208</v>
      </c>
      <c r="H129" t="s">
        <v>26</v>
      </c>
      <c r="I129">
        <v>22020</v>
      </c>
      <c r="J129" t="s">
        <v>346</v>
      </c>
      <c r="K129" t="s">
        <v>27</v>
      </c>
      <c r="L129" t="s">
        <v>382</v>
      </c>
      <c r="M129" t="s">
        <v>339</v>
      </c>
      <c r="N129" t="s">
        <v>343</v>
      </c>
      <c r="O129">
        <v>3</v>
      </c>
      <c r="P129">
        <v>5</v>
      </c>
      <c r="R129" t="s">
        <v>334</v>
      </c>
      <c r="S129">
        <v>35</v>
      </c>
      <c r="T129" t="s">
        <v>371</v>
      </c>
      <c r="U129" t="s">
        <v>372</v>
      </c>
      <c r="W129">
        <v>4064</v>
      </c>
      <c r="X129">
        <v>10</v>
      </c>
      <c r="Y129">
        <v>80</v>
      </c>
      <c r="Z129" s="4">
        <f t="shared" ca="1" si="7"/>
        <v>35</v>
      </c>
      <c r="AA129" s="7" t="str">
        <f t="shared" ca="1" si="8"/>
        <v/>
      </c>
      <c r="AB129" s="7" t="str">
        <f t="shared" ca="1" si="8"/>
        <v/>
      </c>
      <c r="AC129" s="7" t="str">
        <f t="shared" ca="1" si="8"/>
        <v/>
      </c>
    </row>
    <row r="130" spans="1:29" hidden="1" x14ac:dyDescent="0.25">
      <c r="A130">
        <v>2717</v>
      </c>
      <c r="B130" t="s">
        <v>24</v>
      </c>
      <c r="C130" t="s">
        <v>228</v>
      </c>
      <c r="D130" s="1">
        <v>34046</v>
      </c>
      <c r="E130" s="1">
        <v>40610</v>
      </c>
      <c r="H130" t="s">
        <v>34</v>
      </c>
      <c r="I130">
        <v>13200</v>
      </c>
      <c r="J130" t="s">
        <v>353</v>
      </c>
      <c r="K130" t="s">
        <v>35</v>
      </c>
      <c r="M130" t="s">
        <v>339</v>
      </c>
      <c r="N130" t="s">
        <v>333</v>
      </c>
      <c r="O130">
        <v>0</v>
      </c>
      <c r="P130">
        <v>1</v>
      </c>
      <c r="R130" t="s">
        <v>399</v>
      </c>
      <c r="S130">
        <v>35</v>
      </c>
      <c r="T130" t="s">
        <v>400</v>
      </c>
      <c r="U130" t="s">
        <v>407</v>
      </c>
      <c r="V130" s="1">
        <v>40756</v>
      </c>
      <c r="W130">
        <v>766.04</v>
      </c>
      <c r="Z130" s="4">
        <f t="shared" ca="1" si="7"/>
        <v>19</v>
      </c>
      <c r="AA130" s="7" t="str">
        <f t="shared" ca="1" si="8"/>
        <v/>
      </c>
      <c r="AB130" s="7" t="str">
        <f t="shared" ca="1" si="8"/>
        <v/>
      </c>
      <c r="AC130" s="7" t="str">
        <f t="shared" ca="1" si="8"/>
        <v/>
      </c>
    </row>
    <row r="131" spans="1:29" hidden="1" x14ac:dyDescent="0.25">
      <c r="A131">
        <v>2735</v>
      </c>
      <c r="B131" t="s">
        <v>229</v>
      </c>
      <c r="C131" t="s">
        <v>230</v>
      </c>
      <c r="D131" s="1">
        <v>23192</v>
      </c>
      <c r="E131" s="1">
        <v>32317</v>
      </c>
      <c r="H131" t="s">
        <v>38</v>
      </c>
      <c r="I131">
        <v>41000</v>
      </c>
      <c r="J131" t="s">
        <v>356</v>
      </c>
      <c r="K131" t="s">
        <v>39</v>
      </c>
      <c r="L131" t="s">
        <v>342</v>
      </c>
      <c r="M131" t="s">
        <v>332</v>
      </c>
      <c r="N131" t="s">
        <v>343</v>
      </c>
      <c r="O131">
        <v>0</v>
      </c>
      <c r="P131">
        <v>5</v>
      </c>
      <c r="R131" t="s">
        <v>334</v>
      </c>
      <c r="S131">
        <v>35</v>
      </c>
      <c r="T131" t="s">
        <v>383</v>
      </c>
      <c r="U131" t="s">
        <v>336</v>
      </c>
      <c r="W131">
        <v>2676</v>
      </c>
      <c r="X131">
        <v>10</v>
      </c>
      <c r="Z131" s="4">
        <f t="shared" ca="1" si="7"/>
        <v>49</v>
      </c>
      <c r="AA131" s="7" t="str">
        <f t="shared" ca="1" si="8"/>
        <v/>
      </c>
      <c r="AB131" s="7" t="str">
        <f t="shared" ca="1" si="8"/>
        <v/>
      </c>
      <c r="AC131" s="7" t="str">
        <f t="shared" ca="1" si="8"/>
        <v/>
      </c>
    </row>
    <row r="132" spans="1:29" hidden="1" x14ac:dyDescent="0.25">
      <c r="A132">
        <v>2763</v>
      </c>
      <c r="B132" t="s">
        <v>189</v>
      </c>
      <c r="C132" t="s">
        <v>231</v>
      </c>
      <c r="D132" s="1">
        <v>29965</v>
      </c>
      <c r="E132" s="1">
        <v>40185</v>
      </c>
      <c r="H132" t="s">
        <v>140</v>
      </c>
      <c r="I132">
        <v>46000</v>
      </c>
      <c r="J132" t="s">
        <v>393</v>
      </c>
      <c r="K132" t="s">
        <v>141</v>
      </c>
      <c r="L132" t="s">
        <v>361</v>
      </c>
      <c r="M132" t="s">
        <v>339</v>
      </c>
      <c r="N132" t="s">
        <v>343</v>
      </c>
      <c r="O132">
        <v>5</v>
      </c>
      <c r="P132">
        <v>4</v>
      </c>
      <c r="R132" t="s">
        <v>334</v>
      </c>
      <c r="S132">
        <v>35</v>
      </c>
      <c r="T132" t="s">
        <v>368</v>
      </c>
      <c r="U132" t="s">
        <v>372</v>
      </c>
      <c r="W132">
        <v>4907.5</v>
      </c>
      <c r="X132">
        <v>11</v>
      </c>
      <c r="Z132" s="4">
        <f t="shared" ref="Z132:Z163" ca="1" si="9">AktJahr-YEAR(D132)</f>
        <v>30</v>
      </c>
      <c r="AA132" s="7" t="str">
        <f t="shared" ca="1" si="8"/>
        <v/>
      </c>
      <c r="AB132" s="7" t="str">
        <f t="shared" ca="1" si="8"/>
        <v/>
      </c>
      <c r="AC132" s="7" t="str">
        <f t="shared" ca="1" si="8"/>
        <v/>
      </c>
    </row>
    <row r="133" spans="1:29" hidden="1" x14ac:dyDescent="0.25">
      <c r="A133">
        <v>2767</v>
      </c>
      <c r="B133" t="s">
        <v>12</v>
      </c>
      <c r="C133" t="s">
        <v>232</v>
      </c>
      <c r="D133" s="1">
        <v>30325</v>
      </c>
      <c r="E133" s="1">
        <v>40908</v>
      </c>
      <c r="H133" t="s">
        <v>127</v>
      </c>
      <c r="I133">
        <v>26000</v>
      </c>
      <c r="J133" t="s">
        <v>391</v>
      </c>
      <c r="K133" t="s">
        <v>128</v>
      </c>
      <c r="L133" t="s">
        <v>389</v>
      </c>
      <c r="M133" t="s">
        <v>339</v>
      </c>
      <c r="N133" t="s">
        <v>343</v>
      </c>
      <c r="O133">
        <v>2</v>
      </c>
      <c r="P133">
        <v>3</v>
      </c>
      <c r="R133" t="s">
        <v>334</v>
      </c>
      <c r="S133">
        <v>35</v>
      </c>
      <c r="T133" t="s">
        <v>371</v>
      </c>
      <c r="U133" t="s">
        <v>372</v>
      </c>
      <c r="W133">
        <v>4064</v>
      </c>
      <c r="X133">
        <v>10</v>
      </c>
      <c r="Z133" s="4">
        <f t="shared" ca="1" si="9"/>
        <v>29</v>
      </c>
      <c r="AA133" s="7" t="str">
        <f t="shared" ref="AA133:AC164" ca="1" si="10">IF(AA$3-YEAR($D133)=65,AA$3-YEAR($D133),"")</f>
        <v/>
      </c>
      <c r="AB133" s="7" t="str">
        <f t="shared" ca="1" si="10"/>
        <v/>
      </c>
      <c r="AC133" s="7" t="str">
        <f t="shared" ca="1" si="10"/>
        <v/>
      </c>
    </row>
    <row r="134" spans="1:29" hidden="1" x14ac:dyDescent="0.25">
      <c r="A134">
        <v>2769</v>
      </c>
      <c r="B134" t="s">
        <v>24</v>
      </c>
      <c r="C134" t="s">
        <v>233</v>
      </c>
      <c r="D134" s="1">
        <v>25830</v>
      </c>
      <c r="E134" s="1">
        <v>39335</v>
      </c>
      <c r="H134" t="s">
        <v>26</v>
      </c>
      <c r="I134">
        <v>22020</v>
      </c>
      <c r="J134" t="s">
        <v>346</v>
      </c>
      <c r="K134" t="s">
        <v>27</v>
      </c>
      <c r="L134" t="s">
        <v>347</v>
      </c>
      <c r="M134" t="s">
        <v>339</v>
      </c>
      <c r="N134" t="s">
        <v>343</v>
      </c>
      <c r="O134">
        <v>0</v>
      </c>
      <c r="P134">
        <v>3</v>
      </c>
      <c r="R134" t="s">
        <v>334</v>
      </c>
      <c r="S134">
        <v>35</v>
      </c>
      <c r="T134" t="s">
        <v>340</v>
      </c>
      <c r="U134" t="s">
        <v>336</v>
      </c>
      <c r="W134">
        <v>2023.5</v>
      </c>
      <c r="X134">
        <v>9</v>
      </c>
      <c r="Z134" s="4">
        <f t="shared" ca="1" si="9"/>
        <v>42</v>
      </c>
      <c r="AA134" s="7" t="str">
        <f t="shared" ca="1" si="10"/>
        <v/>
      </c>
      <c r="AB134" s="7" t="str">
        <f t="shared" ca="1" si="10"/>
        <v/>
      </c>
      <c r="AC134" s="7" t="str">
        <f t="shared" ca="1" si="10"/>
        <v/>
      </c>
    </row>
    <row r="135" spans="1:29" hidden="1" x14ac:dyDescent="0.25">
      <c r="A135">
        <v>2770</v>
      </c>
      <c r="B135" t="s">
        <v>24</v>
      </c>
      <c r="C135" t="s">
        <v>234</v>
      </c>
      <c r="D135" s="1">
        <v>30556</v>
      </c>
      <c r="E135" s="1">
        <v>39681</v>
      </c>
      <c r="H135" t="s">
        <v>140</v>
      </c>
      <c r="I135">
        <v>46000</v>
      </c>
      <c r="J135" t="s">
        <v>393</v>
      </c>
      <c r="K135" t="s">
        <v>141</v>
      </c>
      <c r="L135" t="s">
        <v>364</v>
      </c>
      <c r="M135" t="s">
        <v>339</v>
      </c>
      <c r="N135" t="s">
        <v>343</v>
      </c>
      <c r="O135">
        <v>0</v>
      </c>
      <c r="P135">
        <v>4</v>
      </c>
      <c r="R135" t="s">
        <v>334</v>
      </c>
      <c r="S135">
        <v>35</v>
      </c>
      <c r="T135" t="s">
        <v>362</v>
      </c>
      <c r="U135" t="s">
        <v>336</v>
      </c>
      <c r="W135">
        <v>3000</v>
      </c>
      <c r="X135">
        <v>12</v>
      </c>
      <c r="Z135" s="4">
        <f t="shared" ca="1" si="9"/>
        <v>29</v>
      </c>
      <c r="AA135" s="7" t="str">
        <f t="shared" ca="1" si="10"/>
        <v/>
      </c>
      <c r="AB135" s="7" t="str">
        <f t="shared" ca="1" si="10"/>
        <v/>
      </c>
      <c r="AC135" s="7" t="str">
        <f t="shared" ca="1" si="10"/>
        <v/>
      </c>
    </row>
    <row r="136" spans="1:29" hidden="1" x14ac:dyDescent="0.25">
      <c r="A136">
        <v>2791</v>
      </c>
      <c r="B136" t="s">
        <v>235</v>
      </c>
      <c r="C136" t="s">
        <v>236</v>
      </c>
      <c r="D136" s="1">
        <v>28391</v>
      </c>
      <c r="E136" s="1">
        <v>39706</v>
      </c>
      <c r="H136" t="s">
        <v>127</v>
      </c>
      <c r="I136">
        <v>26000</v>
      </c>
      <c r="J136" t="s">
        <v>391</v>
      </c>
      <c r="K136" t="s">
        <v>128</v>
      </c>
      <c r="L136" t="s">
        <v>389</v>
      </c>
      <c r="M136" t="s">
        <v>332</v>
      </c>
      <c r="N136" t="s">
        <v>343</v>
      </c>
      <c r="O136">
        <v>2</v>
      </c>
      <c r="P136">
        <v>4</v>
      </c>
      <c r="R136" t="s">
        <v>334</v>
      </c>
      <c r="S136">
        <v>35</v>
      </c>
      <c r="T136" t="s">
        <v>383</v>
      </c>
      <c r="U136" t="s">
        <v>336</v>
      </c>
      <c r="W136">
        <v>2676</v>
      </c>
      <c r="X136">
        <v>11</v>
      </c>
      <c r="Z136" s="4">
        <f t="shared" ca="1" si="9"/>
        <v>35</v>
      </c>
      <c r="AA136" s="7" t="str">
        <f t="shared" ca="1" si="10"/>
        <v/>
      </c>
      <c r="AB136" s="7" t="str">
        <f t="shared" ca="1" si="10"/>
        <v/>
      </c>
      <c r="AC136" s="7" t="str">
        <f t="shared" ca="1" si="10"/>
        <v/>
      </c>
    </row>
    <row r="137" spans="1:29" hidden="1" x14ac:dyDescent="0.25">
      <c r="A137">
        <v>2848</v>
      </c>
      <c r="B137" t="s">
        <v>12</v>
      </c>
      <c r="C137" t="s">
        <v>237</v>
      </c>
      <c r="D137" s="1">
        <v>30215</v>
      </c>
      <c r="E137" s="1">
        <v>40435</v>
      </c>
      <c r="H137" t="s">
        <v>143</v>
      </c>
      <c r="I137">
        <v>43000</v>
      </c>
      <c r="J137" t="s">
        <v>395</v>
      </c>
      <c r="K137" t="s">
        <v>144</v>
      </c>
      <c r="L137" t="s">
        <v>342</v>
      </c>
      <c r="M137" t="s">
        <v>339</v>
      </c>
      <c r="N137" t="s">
        <v>343</v>
      </c>
      <c r="O137">
        <v>3</v>
      </c>
      <c r="P137">
        <v>3</v>
      </c>
      <c r="R137" t="s">
        <v>334</v>
      </c>
      <c r="S137">
        <v>35</v>
      </c>
      <c r="T137" t="s">
        <v>371</v>
      </c>
      <c r="U137" t="s">
        <v>372</v>
      </c>
      <c r="W137">
        <v>4064</v>
      </c>
      <c r="X137">
        <v>12</v>
      </c>
      <c r="Z137" s="4">
        <f t="shared" ca="1" si="9"/>
        <v>30</v>
      </c>
      <c r="AA137" s="7" t="str">
        <f t="shared" ca="1" si="10"/>
        <v/>
      </c>
      <c r="AB137" s="7" t="str">
        <f t="shared" ca="1" si="10"/>
        <v/>
      </c>
      <c r="AC137" s="7" t="str">
        <f t="shared" ca="1" si="10"/>
        <v/>
      </c>
    </row>
    <row r="138" spans="1:29" hidden="1" x14ac:dyDescent="0.25">
      <c r="A138">
        <v>2874</v>
      </c>
      <c r="B138" t="s">
        <v>12</v>
      </c>
      <c r="C138" t="s">
        <v>238</v>
      </c>
      <c r="D138" s="1">
        <v>30171</v>
      </c>
      <c r="E138" s="1">
        <v>40754</v>
      </c>
      <c r="H138" t="s">
        <v>127</v>
      </c>
      <c r="I138">
        <v>26000</v>
      </c>
      <c r="J138" t="s">
        <v>391</v>
      </c>
      <c r="K138" t="s">
        <v>128</v>
      </c>
      <c r="L138" t="s">
        <v>408</v>
      </c>
      <c r="M138" t="s">
        <v>339</v>
      </c>
      <c r="N138" t="s">
        <v>343</v>
      </c>
      <c r="O138">
        <v>2</v>
      </c>
      <c r="P138">
        <v>3</v>
      </c>
      <c r="R138" t="s">
        <v>334</v>
      </c>
      <c r="S138">
        <v>35</v>
      </c>
      <c r="T138" t="s">
        <v>384</v>
      </c>
      <c r="U138" t="s">
        <v>336</v>
      </c>
      <c r="W138">
        <v>2141.5</v>
      </c>
      <c r="X138">
        <v>11</v>
      </c>
      <c r="Z138" s="4">
        <f t="shared" ca="1" si="9"/>
        <v>30</v>
      </c>
      <c r="AA138" s="7" t="str">
        <f t="shared" ca="1" si="10"/>
        <v/>
      </c>
      <c r="AB138" s="7" t="str">
        <f t="shared" ca="1" si="10"/>
        <v/>
      </c>
      <c r="AC138" s="7" t="str">
        <f t="shared" ca="1" si="10"/>
        <v/>
      </c>
    </row>
    <row r="139" spans="1:29" hidden="1" x14ac:dyDescent="0.25">
      <c r="A139">
        <v>2969</v>
      </c>
      <c r="B139" t="s">
        <v>32</v>
      </c>
      <c r="C139" t="s">
        <v>239</v>
      </c>
      <c r="D139" s="1">
        <v>26490</v>
      </c>
      <c r="E139" s="1">
        <v>34155</v>
      </c>
      <c r="H139" t="s">
        <v>38</v>
      </c>
      <c r="I139">
        <v>41000</v>
      </c>
      <c r="J139" t="s">
        <v>356</v>
      </c>
      <c r="K139" t="s">
        <v>39</v>
      </c>
      <c r="L139" t="s">
        <v>390</v>
      </c>
      <c r="M139" t="s">
        <v>339</v>
      </c>
      <c r="N139" t="s">
        <v>333</v>
      </c>
      <c r="O139">
        <v>0</v>
      </c>
      <c r="P139">
        <v>1</v>
      </c>
      <c r="R139" t="s">
        <v>334</v>
      </c>
      <c r="S139">
        <v>35</v>
      </c>
      <c r="T139" t="s">
        <v>381</v>
      </c>
      <c r="U139" t="s">
        <v>336</v>
      </c>
      <c r="W139">
        <v>1929.5</v>
      </c>
      <c r="X139">
        <v>8</v>
      </c>
      <c r="Y139">
        <v>87</v>
      </c>
      <c r="Z139" s="4">
        <f t="shared" ca="1" si="9"/>
        <v>40</v>
      </c>
      <c r="AA139" s="7" t="str">
        <f t="shared" ca="1" si="10"/>
        <v/>
      </c>
      <c r="AB139" s="7" t="str">
        <f t="shared" ca="1" si="10"/>
        <v/>
      </c>
      <c r="AC139" s="7" t="str">
        <f t="shared" ca="1" si="10"/>
        <v/>
      </c>
    </row>
    <row r="140" spans="1:29" hidden="1" x14ac:dyDescent="0.25">
      <c r="A140">
        <v>2990</v>
      </c>
      <c r="B140" t="s">
        <v>32</v>
      </c>
      <c r="C140" t="s">
        <v>240</v>
      </c>
      <c r="D140" s="1">
        <v>31800</v>
      </c>
      <c r="E140" s="1">
        <v>40560</v>
      </c>
      <c r="H140" t="s">
        <v>38</v>
      </c>
      <c r="I140">
        <v>41000</v>
      </c>
      <c r="J140" t="s">
        <v>356</v>
      </c>
      <c r="K140" t="s">
        <v>39</v>
      </c>
      <c r="L140" t="s">
        <v>390</v>
      </c>
      <c r="M140" t="s">
        <v>339</v>
      </c>
      <c r="N140" t="s">
        <v>343</v>
      </c>
      <c r="O140">
        <v>1</v>
      </c>
      <c r="P140">
        <v>5</v>
      </c>
      <c r="R140" t="s">
        <v>334</v>
      </c>
      <c r="S140">
        <v>35</v>
      </c>
      <c r="T140" t="s">
        <v>381</v>
      </c>
      <c r="U140" t="s">
        <v>336</v>
      </c>
      <c r="W140">
        <v>1929.5</v>
      </c>
      <c r="X140">
        <v>11</v>
      </c>
      <c r="Z140" s="4">
        <f t="shared" ca="1" si="9"/>
        <v>25</v>
      </c>
      <c r="AA140" s="7" t="str">
        <f t="shared" ca="1" si="10"/>
        <v/>
      </c>
      <c r="AB140" s="7" t="str">
        <f t="shared" ca="1" si="10"/>
        <v/>
      </c>
      <c r="AC140" s="7" t="str">
        <f t="shared" ca="1" si="10"/>
        <v/>
      </c>
    </row>
    <row r="141" spans="1:29" hidden="1" x14ac:dyDescent="0.25">
      <c r="A141">
        <v>3037</v>
      </c>
      <c r="B141" t="s">
        <v>203</v>
      </c>
      <c r="C141" t="s">
        <v>241</v>
      </c>
      <c r="D141" s="1">
        <v>30688</v>
      </c>
      <c r="E141" s="1">
        <v>40906</v>
      </c>
      <c r="H141" t="s">
        <v>38</v>
      </c>
      <c r="I141">
        <v>41000</v>
      </c>
      <c r="J141" t="s">
        <v>356</v>
      </c>
      <c r="K141" t="s">
        <v>39</v>
      </c>
      <c r="L141" t="s">
        <v>342</v>
      </c>
      <c r="M141" t="s">
        <v>339</v>
      </c>
      <c r="N141" t="s">
        <v>343</v>
      </c>
      <c r="O141">
        <v>5</v>
      </c>
      <c r="P141">
        <v>4</v>
      </c>
      <c r="R141" t="s">
        <v>334</v>
      </c>
      <c r="S141">
        <v>35</v>
      </c>
      <c r="T141" t="s">
        <v>365</v>
      </c>
      <c r="U141" t="s">
        <v>336</v>
      </c>
      <c r="W141">
        <v>1906.5</v>
      </c>
      <c r="X141">
        <v>12</v>
      </c>
      <c r="Y141">
        <v>249</v>
      </c>
      <c r="Z141" s="4">
        <f t="shared" ca="1" si="9"/>
        <v>28</v>
      </c>
      <c r="AA141" s="7" t="str">
        <f t="shared" ca="1" si="10"/>
        <v/>
      </c>
      <c r="AB141" s="7" t="str">
        <f t="shared" ca="1" si="10"/>
        <v/>
      </c>
      <c r="AC141" s="7" t="str">
        <f t="shared" ca="1" si="10"/>
        <v/>
      </c>
    </row>
    <row r="142" spans="1:29" hidden="1" x14ac:dyDescent="0.25">
      <c r="A142">
        <v>3041</v>
      </c>
      <c r="B142" t="s">
        <v>125</v>
      </c>
      <c r="C142" t="s">
        <v>242</v>
      </c>
      <c r="D142" s="1">
        <v>26978</v>
      </c>
      <c r="E142" s="1">
        <v>35373</v>
      </c>
      <c r="H142" t="s">
        <v>38</v>
      </c>
      <c r="I142">
        <v>41000</v>
      </c>
      <c r="J142" t="s">
        <v>356</v>
      </c>
      <c r="K142" t="s">
        <v>39</v>
      </c>
      <c r="L142" t="s">
        <v>342</v>
      </c>
      <c r="M142" t="s">
        <v>339</v>
      </c>
      <c r="N142" t="s">
        <v>343</v>
      </c>
      <c r="O142">
        <v>4</v>
      </c>
      <c r="P142">
        <v>3</v>
      </c>
      <c r="R142" t="s">
        <v>334</v>
      </c>
      <c r="S142">
        <v>35</v>
      </c>
      <c r="T142" t="s">
        <v>351</v>
      </c>
      <c r="U142" t="s">
        <v>372</v>
      </c>
      <c r="W142">
        <v>3435</v>
      </c>
      <c r="X142">
        <v>8</v>
      </c>
      <c r="Z142" s="4">
        <f t="shared" ca="1" si="9"/>
        <v>39</v>
      </c>
      <c r="AA142" s="7" t="str">
        <f t="shared" ca="1" si="10"/>
        <v/>
      </c>
      <c r="AB142" s="7" t="str">
        <f t="shared" ca="1" si="10"/>
        <v/>
      </c>
      <c r="AC142" s="7" t="str">
        <f t="shared" ca="1" si="10"/>
        <v/>
      </c>
    </row>
    <row r="143" spans="1:29" hidden="1" x14ac:dyDescent="0.25">
      <c r="A143">
        <v>3044</v>
      </c>
      <c r="B143" t="s">
        <v>243</v>
      </c>
      <c r="C143" t="s">
        <v>244</v>
      </c>
      <c r="D143" s="1">
        <v>32207</v>
      </c>
      <c r="E143" s="1">
        <v>39867</v>
      </c>
      <c r="H143" t="s">
        <v>38</v>
      </c>
      <c r="I143">
        <v>41000</v>
      </c>
      <c r="J143" t="s">
        <v>356</v>
      </c>
      <c r="K143" t="s">
        <v>39</v>
      </c>
      <c r="L143" t="s">
        <v>390</v>
      </c>
      <c r="M143" t="s">
        <v>339</v>
      </c>
      <c r="N143" t="s">
        <v>343</v>
      </c>
      <c r="O143">
        <v>0</v>
      </c>
      <c r="P143">
        <v>3</v>
      </c>
      <c r="R143" t="s">
        <v>334</v>
      </c>
      <c r="S143">
        <v>40</v>
      </c>
      <c r="T143" t="s">
        <v>381</v>
      </c>
      <c r="U143" t="s">
        <v>336</v>
      </c>
      <c r="W143">
        <v>1929.5</v>
      </c>
      <c r="X143">
        <v>8</v>
      </c>
      <c r="Z143" s="4">
        <f t="shared" ca="1" si="9"/>
        <v>24</v>
      </c>
      <c r="AA143" s="7" t="str">
        <f t="shared" ca="1" si="10"/>
        <v/>
      </c>
      <c r="AB143" s="7" t="str">
        <f t="shared" ca="1" si="10"/>
        <v/>
      </c>
      <c r="AC143" s="7" t="str">
        <f t="shared" ca="1" si="10"/>
        <v/>
      </c>
    </row>
    <row r="144" spans="1:29" hidden="1" x14ac:dyDescent="0.25">
      <c r="A144">
        <v>3052</v>
      </c>
      <c r="B144" t="s">
        <v>12</v>
      </c>
      <c r="C144" t="s">
        <v>245</v>
      </c>
      <c r="D144" s="1">
        <v>32532</v>
      </c>
      <c r="E144" s="1">
        <v>40983</v>
      </c>
      <c r="H144" t="s">
        <v>38</v>
      </c>
      <c r="I144">
        <v>41000</v>
      </c>
      <c r="J144" t="s">
        <v>356</v>
      </c>
      <c r="K144" t="s">
        <v>39</v>
      </c>
      <c r="L144" t="s">
        <v>390</v>
      </c>
      <c r="M144" t="s">
        <v>339</v>
      </c>
      <c r="N144" t="s">
        <v>343</v>
      </c>
      <c r="O144">
        <v>2</v>
      </c>
      <c r="P144">
        <v>5</v>
      </c>
      <c r="R144" t="s">
        <v>334</v>
      </c>
      <c r="S144">
        <v>35</v>
      </c>
      <c r="T144" t="s">
        <v>365</v>
      </c>
      <c r="U144" t="s">
        <v>336</v>
      </c>
      <c r="W144">
        <v>1906.5</v>
      </c>
      <c r="X144">
        <v>9</v>
      </c>
      <c r="Y144">
        <v>200</v>
      </c>
      <c r="Z144" s="4">
        <f t="shared" ca="1" si="9"/>
        <v>23</v>
      </c>
      <c r="AA144" s="7" t="str">
        <f t="shared" ca="1" si="10"/>
        <v/>
      </c>
      <c r="AB144" s="7" t="str">
        <f t="shared" ca="1" si="10"/>
        <v/>
      </c>
      <c r="AC144" s="7" t="str">
        <f t="shared" ca="1" si="10"/>
        <v/>
      </c>
    </row>
    <row r="145" spans="1:29" hidden="1" x14ac:dyDescent="0.25">
      <c r="A145">
        <v>3053</v>
      </c>
      <c r="B145" t="s">
        <v>169</v>
      </c>
      <c r="C145" t="s">
        <v>246</v>
      </c>
      <c r="D145" s="1">
        <v>31397</v>
      </c>
      <c r="E145" s="1">
        <v>38692</v>
      </c>
      <c r="H145" t="s">
        <v>38</v>
      </c>
      <c r="I145">
        <v>41000</v>
      </c>
      <c r="J145" t="s">
        <v>356</v>
      </c>
      <c r="K145" t="s">
        <v>39</v>
      </c>
      <c r="L145" t="s">
        <v>380</v>
      </c>
      <c r="M145" t="s">
        <v>332</v>
      </c>
      <c r="N145" t="s">
        <v>343</v>
      </c>
      <c r="O145">
        <v>2</v>
      </c>
      <c r="P145">
        <v>3</v>
      </c>
      <c r="R145" t="s">
        <v>334</v>
      </c>
      <c r="S145">
        <v>35</v>
      </c>
      <c r="T145" t="s">
        <v>357</v>
      </c>
      <c r="U145" t="s">
        <v>336</v>
      </c>
      <c r="W145">
        <v>2252.5</v>
      </c>
      <c r="X145">
        <v>8</v>
      </c>
      <c r="Z145" s="4">
        <f t="shared" ca="1" si="9"/>
        <v>27</v>
      </c>
      <c r="AA145" s="7" t="str">
        <f t="shared" ca="1" si="10"/>
        <v/>
      </c>
      <c r="AB145" s="7" t="str">
        <f t="shared" ca="1" si="10"/>
        <v/>
      </c>
      <c r="AC145" s="7" t="str">
        <f t="shared" ca="1" si="10"/>
        <v/>
      </c>
    </row>
    <row r="146" spans="1:29" hidden="1" x14ac:dyDescent="0.25">
      <c r="A146">
        <v>3054</v>
      </c>
      <c r="B146" t="s">
        <v>32</v>
      </c>
      <c r="C146" t="s">
        <v>247</v>
      </c>
      <c r="D146" s="1">
        <v>27774</v>
      </c>
      <c r="E146" s="1">
        <v>40918</v>
      </c>
      <c r="H146" t="s">
        <v>38</v>
      </c>
      <c r="I146">
        <v>41000</v>
      </c>
      <c r="J146" t="s">
        <v>356</v>
      </c>
      <c r="K146" t="s">
        <v>39</v>
      </c>
      <c r="L146" t="s">
        <v>342</v>
      </c>
      <c r="M146" t="s">
        <v>339</v>
      </c>
      <c r="N146" t="s">
        <v>333</v>
      </c>
      <c r="O146">
        <v>0</v>
      </c>
      <c r="P146">
        <v>1</v>
      </c>
      <c r="R146" t="s">
        <v>334</v>
      </c>
      <c r="S146">
        <v>35</v>
      </c>
      <c r="T146" t="s">
        <v>362</v>
      </c>
      <c r="U146" t="s">
        <v>336</v>
      </c>
      <c r="W146">
        <v>3000</v>
      </c>
      <c r="X146">
        <v>8</v>
      </c>
      <c r="Z146" s="4">
        <f t="shared" ca="1" si="9"/>
        <v>36</v>
      </c>
      <c r="AA146" s="7" t="str">
        <f t="shared" ca="1" si="10"/>
        <v/>
      </c>
      <c r="AB146" s="7" t="str">
        <f t="shared" ca="1" si="10"/>
        <v/>
      </c>
      <c r="AC146" s="7" t="str">
        <f t="shared" ca="1" si="10"/>
        <v/>
      </c>
    </row>
    <row r="147" spans="1:29" hidden="1" x14ac:dyDescent="0.25">
      <c r="A147">
        <v>3055</v>
      </c>
      <c r="B147" t="s">
        <v>32</v>
      </c>
      <c r="C147" t="s">
        <v>248</v>
      </c>
      <c r="D147" s="1">
        <v>31112</v>
      </c>
      <c r="E147" s="1">
        <v>38412</v>
      </c>
      <c r="H147" t="s">
        <v>22</v>
      </c>
      <c r="I147">
        <v>55000</v>
      </c>
      <c r="J147" t="s">
        <v>344</v>
      </c>
      <c r="K147" t="s">
        <v>23</v>
      </c>
      <c r="L147" t="s">
        <v>345</v>
      </c>
      <c r="M147" t="s">
        <v>339</v>
      </c>
      <c r="N147" t="s">
        <v>333</v>
      </c>
      <c r="O147">
        <v>0</v>
      </c>
      <c r="P147">
        <v>1</v>
      </c>
      <c r="R147" t="s">
        <v>334</v>
      </c>
      <c r="S147">
        <v>40</v>
      </c>
      <c r="T147" t="s">
        <v>335</v>
      </c>
      <c r="U147" t="s">
        <v>336</v>
      </c>
      <c r="W147">
        <v>2435</v>
      </c>
      <c r="X147">
        <v>9</v>
      </c>
      <c r="Z147" s="4">
        <f t="shared" ca="1" si="9"/>
        <v>27</v>
      </c>
      <c r="AA147" s="7" t="str">
        <f t="shared" ca="1" si="10"/>
        <v/>
      </c>
      <c r="AB147" s="7" t="str">
        <f t="shared" ca="1" si="10"/>
        <v/>
      </c>
      <c r="AC147" s="7" t="str">
        <f t="shared" ca="1" si="10"/>
        <v/>
      </c>
    </row>
    <row r="148" spans="1:29" hidden="1" x14ac:dyDescent="0.25">
      <c r="A148">
        <v>3056</v>
      </c>
      <c r="B148" t="s">
        <v>12</v>
      </c>
      <c r="C148" t="s">
        <v>249</v>
      </c>
      <c r="D148" s="1">
        <v>31241</v>
      </c>
      <c r="E148" s="1">
        <v>40730</v>
      </c>
      <c r="H148" t="s">
        <v>38</v>
      </c>
      <c r="I148">
        <v>41000</v>
      </c>
      <c r="J148" t="s">
        <v>356</v>
      </c>
      <c r="K148" t="s">
        <v>39</v>
      </c>
      <c r="L148" t="s">
        <v>342</v>
      </c>
      <c r="M148" t="s">
        <v>339</v>
      </c>
      <c r="N148" t="s">
        <v>333</v>
      </c>
      <c r="O148">
        <v>0</v>
      </c>
      <c r="P148">
        <v>1</v>
      </c>
      <c r="R148" t="s">
        <v>334</v>
      </c>
      <c r="S148">
        <v>35</v>
      </c>
      <c r="T148" t="s">
        <v>381</v>
      </c>
      <c r="U148" t="s">
        <v>336</v>
      </c>
      <c r="W148">
        <v>1929.5</v>
      </c>
      <c r="X148">
        <v>10</v>
      </c>
      <c r="Y148">
        <v>100</v>
      </c>
      <c r="Z148" s="4">
        <f t="shared" ca="1" si="9"/>
        <v>27</v>
      </c>
      <c r="AA148" s="7" t="str">
        <f t="shared" ca="1" si="10"/>
        <v/>
      </c>
      <c r="AB148" s="7" t="str">
        <f t="shared" ca="1" si="10"/>
        <v/>
      </c>
      <c r="AC148" s="7" t="str">
        <f t="shared" ca="1" si="10"/>
        <v/>
      </c>
    </row>
    <row r="149" spans="1:29" hidden="1" x14ac:dyDescent="0.25">
      <c r="A149">
        <v>3057</v>
      </c>
      <c r="B149" t="s">
        <v>112</v>
      </c>
      <c r="C149" t="s">
        <v>250</v>
      </c>
      <c r="D149" s="1">
        <v>29060</v>
      </c>
      <c r="E149" s="1">
        <v>37090</v>
      </c>
      <c r="H149" t="s">
        <v>38</v>
      </c>
      <c r="I149">
        <v>41000</v>
      </c>
      <c r="J149" t="s">
        <v>356</v>
      </c>
      <c r="K149" t="s">
        <v>39</v>
      </c>
      <c r="L149" t="s">
        <v>390</v>
      </c>
      <c r="M149" t="s">
        <v>339</v>
      </c>
      <c r="N149" t="s">
        <v>343</v>
      </c>
      <c r="O149">
        <v>5</v>
      </c>
      <c r="P149">
        <v>4</v>
      </c>
      <c r="R149" t="s">
        <v>334</v>
      </c>
      <c r="S149">
        <v>35</v>
      </c>
      <c r="T149" t="s">
        <v>366</v>
      </c>
      <c r="U149" t="s">
        <v>336</v>
      </c>
      <c r="W149">
        <v>2076.5</v>
      </c>
      <c r="X149">
        <v>10</v>
      </c>
      <c r="Z149" s="4">
        <f t="shared" ca="1" si="9"/>
        <v>33</v>
      </c>
      <c r="AA149" s="7" t="str">
        <f t="shared" ca="1" si="10"/>
        <v/>
      </c>
      <c r="AB149" s="7" t="str">
        <f t="shared" ca="1" si="10"/>
        <v/>
      </c>
      <c r="AC149" s="7" t="str">
        <f t="shared" ca="1" si="10"/>
        <v/>
      </c>
    </row>
    <row r="150" spans="1:29" hidden="1" x14ac:dyDescent="0.25">
      <c r="A150">
        <v>3062</v>
      </c>
      <c r="B150" t="s">
        <v>104</v>
      </c>
      <c r="C150" t="s">
        <v>251</v>
      </c>
      <c r="D150" s="1">
        <v>31942</v>
      </c>
      <c r="E150" s="1">
        <v>39240</v>
      </c>
      <c r="H150" t="s">
        <v>47</v>
      </c>
      <c r="I150">
        <v>44000</v>
      </c>
      <c r="J150" t="s">
        <v>359</v>
      </c>
      <c r="K150" t="s">
        <v>48</v>
      </c>
      <c r="L150" t="s">
        <v>361</v>
      </c>
      <c r="M150" t="s">
        <v>339</v>
      </c>
      <c r="N150" t="s">
        <v>343</v>
      </c>
      <c r="O150">
        <v>0</v>
      </c>
      <c r="P150">
        <v>5</v>
      </c>
      <c r="R150" t="s">
        <v>334</v>
      </c>
      <c r="S150">
        <v>35</v>
      </c>
      <c r="T150" t="s">
        <v>384</v>
      </c>
      <c r="U150" t="s">
        <v>336</v>
      </c>
      <c r="W150">
        <v>2141.5</v>
      </c>
      <c r="X150">
        <v>11</v>
      </c>
      <c r="Z150" s="4">
        <f t="shared" ca="1" si="9"/>
        <v>25</v>
      </c>
      <c r="AA150" s="7" t="str">
        <f t="shared" ca="1" si="10"/>
        <v/>
      </c>
      <c r="AB150" s="7" t="str">
        <f t="shared" ca="1" si="10"/>
        <v/>
      </c>
      <c r="AC150" s="7" t="str">
        <f t="shared" ca="1" si="10"/>
        <v/>
      </c>
    </row>
    <row r="151" spans="1:29" hidden="1" x14ac:dyDescent="0.25">
      <c r="A151">
        <v>3063</v>
      </c>
      <c r="B151" t="s">
        <v>181</v>
      </c>
      <c r="C151" t="s">
        <v>251</v>
      </c>
      <c r="D151" s="1">
        <v>27818</v>
      </c>
      <c r="E151" s="1">
        <v>39498</v>
      </c>
      <c r="H151" t="s">
        <v>38</v>
      </c>
      <c r="I151">
        <v>41000</v>
      </c>
      <c r="J151" t="s">
        <v>356</v>
      </c>
      <c r="K151" t="s">
        <v>39</v>
      </c>
      <c r="L151" t="s">
        <v>342</v>
      </c>
      <c r="M151" t="s">
        <v>339</v>
      </c>
      <c r="N151" t="s">
        <v>343</v>
      </c>
      <c r="O151">
        <v>5</v>
      </c>
      <c r="P151">
        <v>3</v>
      </c>
      <c r="R151" t="s">
        <v>334</v>
      </c>
      <c r="S151">
        <v>35</v>
      </c>
      <c r="T151" t="s">
        <v>374</v>
      </c>
      <c r="U151" t="s">
        <v>336</v>
      </c>
      <c r="W151">
        <v>1982.5</v>
      </c>
      <c r="X151">
        <v>10</v>
      </c>
      <c r="Z151" s="4">
        <f t="shared" ca="1" si="9"/>
        <v>36</v>
      </c>
      <c r="AA151" s="7" t="str">
        <f t="shared" ca="1" si="10"/>
        <v/>
      </c>
      <c r="AB151" s="7" t="str">
        <f t="shared" ca="1" si="10"/>
        <v/>
      </c>
      <c r="AC151" s="7" t="str">
        <f t="shared" ca="1" si="10"/>
        <v/>
      </c>
    </row>
    <row r="152" spans="1:29" hidden="1" x14ac:dyDescent="0.25">
      <c r="A152">
        <v>3064</v>
      </c>
      <c r="B152" t="s">
        <v>24</v>
      </c>
      <c r="C152" t="s">
        <v>252</v>
      </c>
      <c r="D152" s="1">
        <v>33039</v>
      </c>
      <c r="E152" s="1">
        <v>41065</v>
      </c>
      <c r="H152" t="s">
        <v>38</v>
      </c>
      <c r="I152">
        <v>41000</v>
      </c>
      <c r="J152" t="s">
        <v>356</v>
      </c>
      <c r="K152" t="s">
        <v>39</v>
      </c>
      <c r="L152" t="s">
        <v>364</v>
      </c>
      <c r="M152" t="s">
        <v>339</v>
      </c>
      <c r="N152" t="s">
        <v>333</v>
      </c>
      <c r="O152">
        <v>0</v>
      </c>
      <c r="P152">
        <v>1</v>
      </c>
      <c r="R152" t="s">
        <v>334</v>
      </c>
      <c r="S152">
        <v>35</v>
      </c>
      <c r="T152" t="s">
        <v>357</v>
      </c>
      <c r="U152" t="s">
        <v>336</v>
      </c>
      <c r="W152">
        <v>2252.5</v>
      </c>
      <c r="X152">
        <v>10</v>
      </c>
      <c r="Z152" s="4">
        <f t="shared" ca="1" si="9"/>
        <v>22</v>
      </c>
      <c r="AA152" s="7" t="str">
        <f t="shared" ca="1" si="10"/>
        <v/>
      </c>
      <c r="AB152" s="7" t="str">
        <f t="shared" ca="1" si="10"/>
        <v/>
      </c>
      <c r="AC152" s="7" t="str">
        <f t="shared" ca="1" si="10"/>
        <v/>
      </c>
    </row>
    <row r="153" spans="1:29" hidden="1" x14ac:dyDescent="0.25">
      <c r="A153">
        <v>3065</v>
      </c>
      <c r="B153" t="s">
        <v>131</v>
      </c>
      <c r="C153" t="s">
        <v>253</v>
      </c>
      <c r="D153" s="1">
        <v>30837</v>
      </c>
      <c r="E153" s="1">
        <v>40325</v>
      </c>
      <c r="H153" t="s">
        <v>38</v>
      </c>
      <c r="I153">
        <v>41000</v>
      </c>
      <c r="J153" t="s">
        <v>356</v>
      </c>
      <c r="K153" t="s">
        <v>39</v>
      </c>
      <c r="L153" t="s">
        <v>364</v>
      </c>
      <c r="M153" t="s">
        <v>339</v>
      </c>
      <c r="N153" t="s">
        <v>333</v>
      </c>
      <c r="O153">
        <v>0</v>
      </c>
      <c r="P153">
        <v>1</v>
      </c>
      <c r="R153" t="s">
        <v>334</v>
      </c>
      <c r="S153">
        <v>35</v>
      </c>
      <c r="T153" t="s">
        <v>365</v>
      </c>
      <c r="U153" t="s">
        <v>336</v>
      </c>
      <c r="W153">
        <v>1906.5</v>
      </c>
      <c r="X153">
        <v>8</v>
      </c>
      <c r="Y153">
        <v>168</v>
      </c>
      <c r="Z153" s="4">
        <f t="shared" ca="1" si="9"/>
        <v>28</v>
      </c>
      <c r="AA153" s="7" t="str">
        <f t="shared" ca="1" si="10"/>
        <v/>
      </c>
      <c r="AB153" s="7" t="str">
        <f t="shared" ca="1" si="10"/>
        <v/>
      </c>
      <c r="AC153" s="7" t="str">
        <f t="shared" ca="1" si="10"/>
        <v/>
      </c>
    </row>
    <row r="154" spans="1:29" hidden="1" x14ac:dyDescent="0.25">
      <c r="A154">
        <v>3068</v>
      </c>
      <c r="B154" t="s">
        <v>254</v>
      </c>
      <c r="C154" t="s">
        <v>255</v>
      </c>
      <c r="D154" s="1">
        <v>30528</v>
      </c>
      <c r="E154" s="1">
        <v>40747</v>
      </c>
      <c r="H154" t="s">
        <v>38</v>
      </c>
      <c r="I154">
        <v>41000</v>
      </c>
      <c r="J154" t="s">
        <v>356</v>
      </c>
      <c r="K154" t="s">
        <v>39</v>
      </c>
      <c r="L154" t="s">
        <v>342</v>
      </c>
      <c r="M154" t="s">
        <v>332</v>
      </c>
      <c r="N154" t="s">
        <v>343</v>
      </c>
      <c r="O154">
        <v>1</v>
      </c>
      <c r="P154">
        <v>3</v>
      </c>
      <c r="R154" t="s">
        <v>334</v>
      </c>
      <c r="S154">
        <v>35</v>
      </c>
      <c r="T154" t="s">
        <v>362</v>
      </c>
      <c r="U154" t="s">
        <v>336</v>
      </c>
      <c r="W154">
        <v>3000</v>
      </c>
      <c r="X154">
        <v>11</v>
      </c>
      <c r="Z154" s="4">
        <f t="shared" ca="1" si="9"/>
        <v>29</v>
      </c>
      <c r="AA154" s="7" t="str">
        <f t="shared" ca="1" si="10"/>
        <v/>
      </c>
      <c r="AB154" s="7" t="str">
        <f t="shared" ca="1" si="10"/>
        <v/>
      </c>
      <c r="AC154" s="7" t="str">
        <f t="shared" ca="1" si="10"/>
        <v/>
      </c>
    </row>
    <row r="155" spans="1:29" hidden="1" x14ac:dyDescent="0.25">
      <c r="A155">
        <v>3071</v>
      </c>
      <c r="B155" t="s">
        <v>12</v>
      </c>
      <c r="C155" t="s">
        <v>256</v>
      </c>
      <c r="D155" s="1">
        <v>31912</v>
      </c>
      <c r="E155" s="1">
        <v>40307</v>
      </c>
      <c r="H155" t="s">
        <v>127</v>
      </c>
      <c r="I155">
        <v>26000</v>
      </c>
      <c r="J155" t="s">
        <v>391</v>
      </c>
      <c r="K155" t="s">
        <v>128</v>
      </c>
      <c r="L155" t="s">
        <v>398</v>
      </c>
      <c r="M155" t="s">
        <v>339</v>
      </c>
      <c r="N155" t="s">
        <v>343</v>
      </c>
      <c r="O155">
        <v>5</v>
      </c>
      <c r="P155">
        <v>5</v>
      </c>
      <c r="R155" t="s">
        <v>334</v>
      </c>
      <c r="S155">
        <v>35</v>
      </c>
      <c r="T155" t="s">
        <v>383</v>
      </c>
      <c r="U155" t="s">
        <v>336</v>
      </c>
      <c r="W155">
        <v>2676</v>
      </c>
      <c r="X155">
        <v>11</v>
      </c>
      <c r="Y155">
        <v>127</v>
      </c>
      <c r="Z155" s="4">
        <f t="shared" ca="1" si="9"/>
        <v>25</v>
      </c>
      <c r="AA155" s="7" t="str">
        <f t="shared" ca="1" si="10"/>
        <v/>
      </c>
      <c r="AB155" s="7" t="str">
        <f t="shared" ca="1" si="10"/>
        <v/>
      </c>
      <c r="AC155" s="7" t="str">
        <f t="shared" ca="1" si="10"/>
        <v/>
      </c>
    </row>
    <row r="156" spans="1:29" hidden="1" x14ac:dyDescent="0.25">
      <c r="A156">
        <v>3072</v>
      </c>
      <c r="B156" t="s">
        <v>12</v>
      </c>
      <c r="C156" t="s">
        <v>257</v>
      </c>
      <c r="D156" s="1">
        <v>28120</v>
      </c>
      <c r="E156" s="1">
        <v>37610</v>
      </c>
      <c r="H156" t="s">
        <v>140</v>
      </c>
      <c r="I156">
        <v>46000</v>
      </c>
      <c r="J156" t="s">
        <v>393</v>
      </c>
      <c r="K156" t="s">
        <v>141</v>
      </c>
      <c r="L156" t="s">
        <v>405</v>
      </c>
      <c r="M156" t="s">
        <v>339</v>
      </c>
      <c r="N156" t="s">
        <v>343</v>
      </c>
      <c r="O156">
        <v>5</v>
      </c>
      <c r="P156">
        <v>5</v>
      </c>
      <c r="R156" t="s">
        <v>334</v>
      </c>
      <c r="S156">
        <v>35</v>
      </c>
      <c r="T156" t="s">
        <v>383</v>
      </c>
      <c r="U156" t="s">
        <v>336</v>
      </c>
      <c r="W156">
        <v>2676</v>
      </c>
      <c r="X156">
        <v>11</v>
      </c>
      <c r="Y156">
        <v>113</v>
      </c>
      <c r="Z156" s="4">
        <f t="shared" ca="1" si="9"/>
        <v>36</v>
      </c>
      <c r="AA156" s="7" t="str">
        <f t="shared" ca="1" si="10"/>
        <v/>
      </c>
      <c r="AB156" s="7" t="str">
        <f t="shared" ca="1" si="10"/>
        <v/>
      </c>
      <c r="AC156" s="7" t="str">
        <f t="shared" ca="1" si="10"/>
        <v/>
      </c>
    </row>
    <row r="157" spans="1:29" hidden="1" x14ac:dyDescent="0.25">
      <c r="A157">
        <v>3073</v>
      </c>
      <c r="B157" t="s">
        <v>24</v>
      </c>
      <c r="C157" t="s">
        <v>258</v>
      </c>
      <c r="D157" s="1">
        <v>32972</v>
      </c>
      <c r="E157" s="1">
        <v>40636</v>
      </c>
      <c r="H157" t="s">
        <v>140</v>
      </c>
      <c r="I157">
        <v>46000</v>
      </c>
      <c r="J157" t="s">
        <v>393</v>
      </c>
      <c r="K157" t="s">
        <v>141</v>
      </c>
      <c r="L157" t="s">
        <v>409</v>
      </c>
      <c r="M157" t="s">
        <v>339</v>
      </c>
      <c r="N157" t="s">
        <v>343</v>
      </c>
      <c r="O157">
        <v>4</v>
      </c>
      <c r="P157">
        <v>3</v>
      </c>
      <c r="R157" t="s">
        <v>334</v>
      </c>
      <c r="S157">
        <v>35</v>
      </c>
      <c r="T157" t="s">
        <v>371</v>
      </c>
      <c r="U157" t="s">
        <v>385</v>
      </c>
      <c r="V157" s="1">
        <v>41091</v>
      </c>
      <c r="W157">
        <v>3658</v>
      </c>
      <c r="X157">
        <v>11</v>
      </c>
      <c r="Y157">
        <v>142</v>
      </c>
      <c r="Z157" s="4">
        <f t="shared" ca="1" si="9"/>
        <v>22</v>
      </c>
      <c r="AA157" s="7" t="str">
        <f t="shared" ca="1" si="10"/>
        <v/>
      </c>
      <c r="AB157" s="7" t="str">
        <f t="shared" ca="1" si="10"/>
        <v/>
      </c>
      <c r="AC157" s="7" t="str">
        <f t="shared" ca="1" si="10"/>
        <v/>
      </c>
    </row>
    <row r="158" spans="1:29" hidden="1" x14ac:dyDescent="0.25">
      <c r="A158">
        <v>3074</v>
      </c>
      <c r="B158" t="s">
        <v>118</v>
      </c>
      <c r="C158" t="s">
        <v>259</v>
      </c>
      <c r="D158" s="1">
        <v>24003</v>
      </c>
      <c r="E158" s="1">
        <v>35318</v>
      </c>
      <c r="H158" t="s">
        <v>14</v>
      </c>
      <c r="I158">
        <v>25000</v>
      </c>
      <c r="J158" t="s">
        <v>337</v>
      </c>
      <c r="K158" t="s">
        <v>15</v>
      </c>
      <c r="L158" t="s">
        <v>354</v>
      </c>
      <c r="M158" t="s">
        <v>339</v>
      </c>
      <c r="N158" t="s">
        <v>343</v>
      </c>
      <c r="O158">
        <v>4</v>
      </c>
      <c r="P158">
        <v>4</v>
      </c>
      <c r="R158" t="s">
        <v>355</v>
      </c>
      <c r="S158">
        <v>35</v>
      </c>
      <c r="W158">
        <v>5028.59</v>
      </c>
      <c r="Z158" s="4">
        <f t="shared" ca="1" si="9"/>
        <v>47</v>
      </c>
      <c r="AA158" s="7" t="str">
        <f t="shared" ca="1" si="10"/>
        <v/>
      </c>
      <c r="AB158" s="7" t="str">
        <f t="shared" ca="1" si="10"/>
        <v/>
      </c>
      <c r="AC158" s="7" t="str">
        <f t="shared" ca="1" si="10"/>
        <v/>
      </c>
    </row>
    <row r="159" spans="1:29" hidden="1" x14ac:dyDescent="0.25">
      <c r="A159">
        <v>3075</v>
      </c>
      <c r="B159" t="s">
        <v>147</v>
      </c>
      <c r="C159" t="s">
        <v>260</v>
      </c>
      <c r="D159" s="1">
        <v>29097</v>
      </c>
      <c r="E159" s="1">
        <v>36762</v>
      </c>
      <c r="H159" t="s">
        <v>127</v>
      </c>
      <c r="I159">
        <v>26000</v>
      </c>
      <c r="J159" t="s">
        <v>391</v>
      </c>
      <c r="K159" t="s">
        <v>128</v>
      </c>
      <c r="L159" t="s">
        <v>376</v>
      </c>
      <c r="M159" t="s">
        <v>339</v>
      </c>
      <c r="N159" t="s">
        <v>343</v>
      </c>
      <c r="O159">
        <v>2</v>
      </c>
      <c r="P159">
        <v>5</v>
      </c>
      <c r="R159" t="s">
        <v>334</v>
      </c>
      <c r="S159">
        <v>35</v>
      </c>
      <c r="T159" t="s">
        <v>368</v>
      </c>
      <c r="U159" t="s">
        <v>394</v>
      </c>
      <c r="V159" s="1">
        <v>41122</v>
      </c>
      <c r="W159">
        <v>4170.5</v>
      </c>
      <c r="X159">
        <v>8</v>
      </c>
      <c r="Z159" s="4">
        <f t="shared" ca="1" si="9"/>
        <v>33</v>
      </c>
      <c r="AA159" s="7" t="str">
        <f t="shared" ca="1" si="10"/>
        <v/>
      </c>
      <c r="AB159" s="7" t="str">
        <f t="shared" ca="1" si="10"/>
        <v/>
      </c>
      <c r="AC159" s="7" t="str">
        <f t="shared" ca="1" si="10"/>
        <v/>
      </c>
    </row>
    <row r="160" spans="1:29" hidden="1" x14ac:dyDescent="0.25">
      <c r="A160">
        <v>3076</v>
      </c>
      <c r="B160" t="s">
        <v>147</v>
      </c>
      <c r="C160" t="s">
        <v>261</v>
      </c>
      <c r="D160" s="1">
        <v>22683</v>
      </c>
      <c r="E160" s="1">
        <v>35463</v>
      </c>
      <c r="H160" t="s">
        <v>143</v>
      </c>
      <c r="I160">
        <v>43000</v>
      </c>
      <c r="J160" t="s">
        <v>395</v>
      </c>
      <c r="K160" t="s">
        <v>144</v>
      </c>
      <c r="L160" t="s">
        <v>342</v>
      </c>
      <c r="M160" t="s">
        <v>339</v>
      </c>
      <c r="N160" t="s">
        <v>343</v>
      </c>
      <c r="O160">
        <v>2</v>
      </c>
      <c r="P160">
        <v>5</v>
      </c>
      <c r="R160" t="s">
        <v>334</v>
      </c>
      <c r="S160">
        <v>35</v>
      </c>
      <c r="T160" t="s">
        <v>340</v>
      </c>
      <c r="U160" t="s">
        <v>336</v>
      </c>
      <c r="W160">
        <v>2023.5</v>
      </c>
      <c r="X160">
        <v>10</v>
      </c>
      <c r="Z160" s="4">
        <f t="shared" ca="1" si="9"/>
        <v>50</v>
      </c>
      <c r="AA160" s="7" t="str">
        <f t="shared" ca="1" si="10"/>
        <v/>
      </c>
      <c r="AB160" s="7" t="str">
        <f t="shared" ca="1" si="10"/>
        <v/>
      </c>
      <c r="AC160" s="7" t="str">
        <f t="shared" ca="1" si="10"/>
        <v/>
      </c>
    </row>
    <row r="161" spans="1:29" hidden="1" x14ac:dyDescent="0.25">
      <c r="A161">
        <v>3078</v>
      </c>
      <c r="B161" t="s">
        <v>131</v>
      </c>
      <c r="C161" t="s">
        <v>262</v>
      </c>
      <c r="D161" s="1">
        <v>31305</v>
      </c>
      <c r="E161" s="1">
        <v>40430</v>
      </c>
      <c r="H161" t="s">
        <v>127</v>
      </c>
      <c r="I161">
        <v>26000</v>
      </c>
      <c r="J161" t="s">
        <v>391</v>
      </c>
      <c r="K161" t="s">
        <v>128</v>
      </c>
      <c r="L161" t="s">
        <v>389</v>
      </c>
      <c r="M161" t="s">
        <v>339</v>
      </c>
      <c r="N161" t="s">
        <v>333</v>
      </c>
      <c r="O161">
        <v>0</v>
      </c>
      <c r="P161">
        <v>1</v>
      </c>
      <c r="R161" t="s">
        <v>334</v>
      </c>
      <c r="S161">
        <v>35</v>
      </c>
      <c r="T161" t="s">
        <v>374</v>
      </c>
      <c r="U161" t="s">
        <v>336</v>
      </c>
      <c r="W161">
        <v>1982.5</v>
      </c>
      <c r="X161">
        <v>11</v>
      </c>
      <c r="Y161">
        <v>278</v>
      </c>
      <c r="Z161" s="4">
        <f t="shared" ca="1" si="9"/>
        <v>27</v>
      </c>
      <c r="AA161" s="7" t="str">
        <f t="shared" ca="1" si="10"/>
        <v/>
      </c>
      <c r="AB161" s="7" t="str">
        <f t="shared" ca="1" si="10"/>
        <v/>
      </c>
      <c r="AC161" s="7" t="str">
        <f t="shared" ca="1" si="10"/>
        <v/>
      </c>
    </row>
    <row r="162" spans="1:29" hidden="1" x14ac:dyDescent="0.25">
      <c r="A162">
        <v>3079</v>
      </c>
      <c r="B162" t="s">
        <v>32</v>
      </c>
      <c r="C162" t="s">
        <v>262</v>
      </c>
      <c r="D162" s="1">
        <v>32842</v>
      </c>
      <c r="E162" s="1">
        <v>40868</v>
      </c>
      <c r="F162" s="1">
        <v>41156</v>
      </c>
      <c r="H162" t="s">
        <v>127</v>
      </c>
      <c r="I162">
        <v>26000</v>
      </c>
      <c r="J162" t="s">
        <v>391</v>
      </c>
      <c r="K162" t="s">
        <v>128</v>
      </c>
      <c r="L162" t="s">
        <v>403</v>
      </c>
      <c r="M162" t="s">
        <v>339</v>
      </c>
      <c r="N162" t="s">
        <v>343</v>
      </c>
      <c r="O162">
        <v>4</v>
      </c>
      <c r="P162">
        <v>5</v>
      </c>
      <c r="R162" t="s">
        <v>334</v>
      </c>
      <c r="S162">
        <v>35</v>
      </c>
      <c r="T162" t="s">
        <v>383</v>
      </c>
      <c r="U162" t="s">
        <v>336</v>
      </c>
      <c r="W162">
        <v>2676</v>
      </c>
      <c r="X162">
        <v>9</v>
      </c>
      <c r="Z162" s="4">
        <f t="shared" ca="1" si="9"/>
        <v>23</v>
      </c>
      <c r="AA162" s="7" t="str">
        <f t="shared" ca="1" si="10"/>
        <v/>
      </c>
      <c r="AB162" s="7" t="str">
        <f t="shared" ca="1" si="10"/>
        <v/>
      </c>
      <c r="AC162" s="7" t="str">
        <f t="shared" ca="1" si="10"/>
        <v/>
      </c>
    </row>
    <row r="163" spans="1:29" hidden="1" x14ac:dyDescent="0.25">
      <c r="A163">
        <v>3083</v>
      </c>
      <c r="B163" t="s">
        <v>32</v>
      </c>
      <c r="C163" t="s">
        <v>263</v>
      </c>
      <c r="D163" s="1">
        <v>32598</v>
      </c>
      <c r="E163" s="1">
        <v>39528</v>
      </c>
      <c r="H163" t="s">
        <v>127</v>
      </c>
      <c r="I163">
        <v>26000</v>
      </c>
      <c r="J163" t="s">
        <v>391</v>
      </c>
      <c r="K163" t="s">
        <v>128</v>
      </c>
      <c r="L163" t="s">
        <v>398</v>
      </c>
      <c r="M163" t="s">
        <v>339</v>
      </c>
      <c r="N163" t="s">
        <v>343</v>
      </c>
      <c r="O163">
        <v>0</v>
      </c>
      <c r="P163">
        <v>4</v>
      </c>
      <c r="R163" t="s">
        <v>334</v>
      </c>
      <c r="S163">
        <v>35</v>
      </c>
      <c r="T163" t="s">
        <v>351</v>
      </c>
      <c r="U163" t="s">
        <v>372</v>
      </c>
      <c r="W163">
        <v>3435</v>
      </c>
      <c r="X163">
        <v>12</v>
      </c>
      <c r="Z163" s="4">
        <f t="shared" ca="1" si="9"/>
        <v>23</v>
      </c>
      <c r="AA163" s="7" t="str">
        <f t="shared" ca="1" si="10"/>
        <v/>
      </c>
      <c r="AB163" s="7" t="str">
        <f t="shared" ca="1" si="10"/>
        <v/>
      </c>
      <c r="AC163" s="7" t="str">
        <f t="shared" ca="1" si="10"/>
        <v/>
      </c>
    </row>
    <row r="164" spans="1:29" hidden="1" x14ac:dyDescent="0.25">
      <c r="A164">
        <v>3084</v>
      </c>
      <c r="B164" t="s">
        <v>63</v>
      </c>
      <c r="C164" t="s">
        <v>264</v>
      </c>
      <c r="D164" s="1">
        <v>32917</v>
      </c>
      <c r="E164" s="1">
        <v>40948</v>
      </c>
      <c r="H164" t="s">
        <v>38</v>
      </c>
      <c r="I164">
        <v>41000</v>
      </c>
      <c r="J164" t="s">
        <v>356</v>
      </c>
      <c r="K164" t="s">
        <v>39</v>
      </c>
      <c r="L164" t="s">
        <v>390</v>
      </c>
      <c r="M164" t="s">
        <v>339</v>
      </c>
      <c r="N164" t="s">
        <v>333</v>
      </c>
      <c r="O164">
        <v>0</v>
      </c>
      <c r="P164">
        <v>1</v>
      </c>
      <c r="R164" t="s">
        <v>334</v>
      </c>
      <c r="S164">
        <v>35</v>
      </c>
      <c r="T164" t="s">
        <v>362</v>
      </c>
      <c r="U164" t="s">
        <v>336</v>
      </c>
      <c r="W164">
        <v>3000</v>
      </c>
      <c r="X164">
        <v>10</v>
      </c>
      <c r="Z164" s="4">
        <f t="shared" ref="Z164:Z198" ca="1" si="11">AktJahr-YEAR(D164)</f>
        <v>22</v>
      </c>
      <c r="AA164" s="7" t="str">
        <f t="shared" ca="1" si="10"/>
        <v/>
      </c>
      <c r="AB164" s="7" t="str">
        <f t="shared" ca="1" si="10"/>
        <v/>
      </c>
      <c r="AC164" s="7" t="str">
        <f t="shared" ca="1" si="10"/>
        <v/>
      </c>
    </row>
    <row r="165" spans="1:29" hidden="1" x14ac:dyDescent="0.25">
      <c r="A165">
        <v>3085</v>
      </c>
      <c r="B165" t="s">
        <v>235</v>
      </c>
      <c r="C165" t="s">
        <v>265</v>
      </c>
      <c r="D165" s="1">
        <v>27810</v>
      </c>
      <c r="E165" s="1">
        <v>40954</v>
      </c>
      <c r="H165" t="s">
        <v>38</v>
      </c>
      <c r="I165">
        <v>41000</v>
      </c>
      <c r="J165" t="s">
        <v>356</v>
      </c>
      <c r="K165" t="s">
        <v>39</v>
      </c>
      <c r="L165" t="s">
        <v>364</v>
      </c>
      <c r="M165" t="s">
        <v>332</v>
      </c>
      <c r="N165" t="s">
        <v>343</v>
      </c>
      <c r="O165">
        <v>3</v>
      </c>
      <c r="P165">
        <v>5</v>
      </c>
      <c r="R165" t="s">
        <v>334</v>
      </c>
      <c r="S165">
        <v>35</v>
      </c>
      <c r="T165" t="s">
        <v>366</v>
      </c>
      <c r="U165" t="s">
        <v>336</v>
      </c>
      <c r="W165">
        <v>2076.5</v>
      </c>
      <c r="X165">
        <v>11</v>
      </c>
      <c r="Z165" s="4">
        <f t="shared" ca="1" si="11"/>
        <v>36</v>
      </c>
      <c r="AA165" s="7" t="str">
        <f t="shared" ref="AA165:AC198" ca="1" si="12">IF(AA$3-YEAR($D165)=65,AA$3-YEAR($D165),"")</f>
        <v/>
      </c>
      <c r="AB165" s="7" t="str">
        <f t="shared" ca="1" si="12"/>
        <v/>
      </c>
      <c r="AC165" s="7" t="str">
        <f t="shared" ca="1" si="12"/>
        <v/>
      </c>
    </row>
    <row r="166" spans="1:29" hidden="1" x14ac:dyDescent="0.25">
      <c r="A166">
        <v>3087</v>
      </c>
      <c r="B166" t="s">
        <v>125</v>
      </c>
      <c r="C166" t="s">
        <v>265</v>
      </c>
      <c r="D166" s="1">
        <v>31064</v>
      </c>
      <c r="E166" s="1">
        <v>40917</v>
      </c>
      <c r="H166" t="s">
        <v>26</v>
      </c>
      <c r="I166">
        <v>22030</v>
      </c>
      <c r="J166" t="s">
        <v>396</v>
      </c>
      <c r="K166" t="s">
        <v>27</v>
      </c>
      <c r="L166" t="s">
        <v>410</v>
      </c>
      <c r="M166" t="s">
        <v>339</v>
      </c>
      <c r="N166" t="s">
        <v>333</v>
      </c>
      <c r="O166">
        <v>0</v>
      </c>
      <c r="P166">
        <v>1</v>
      </c>
      <c r="R166" t="s">
        <v>334</v>
      </c>
      <c r="S166">
        <v>35</v>
      </c>
      <c r="T166" t="s">
        <v>362</v>
      </c>
      <c r="U166" t="s">
        <v>336</v>
      </c>
      <c r="W166">
        <v>3000</v>
      </c>
      <c r="X166">
        <v>11</v>
      </c>
      <c r="Z166" s="4">
        <f t="shared" ca="1" si="11"/>
        <v>27</v>
      </c>
      <c r="AA166" s="7" t="str">
        <f t="shared" ca="1" si="12"/>
        <v/>
      </c>
      <c r="AB166" s="7" t="str">
        <f t="shared" ca="1" si="12"/>
        <v/>
      </c>
      <c r="AC166" s="7" t="str">
        <f t="shared" ca="1" si="12"/>
        <v/>
      </c>
    </row>
    <row r="167" spans="1:29" hidden="1" x14ac:dyDescent="0.25">
      <c r="A167">
        <v>3090</v>
      </c>
      <c r="B167" t="s">
        <v>12</v>
      </c>
      <c r="C167" t="s">
        <v>266</v>
      </c>
      <c r="D167" s="1">
        <v>30974</v>
      </c>
      <c r="E167" s="1">
        <v>39369</v>
      </c>
      <c r="H167" t="s">
        <v>140</v>
      </c>
      <c r="I167">
        <v>46000</v>
      </c>
      <c r="J167" t="s">
        <v>393</v>
      </c>
      <c r="K167" t="s">
        <v>141</v>
      </c>
      <c r="L167" t="s">
        <v>397</v>
      </c>
      <c r="M167" t="s">
        <v>339</v>
      </c>
      <c r="N167" t="s">
        <v>333</v>
      </c>
      <c r="O167">
        <v>0</v>
      </c>
      <c r="P167">
        <v>1</v>
      </c>
      <c r="R167" t="s">
        <v>334</v>
      </c>
      <c r="S167">
        <v>35</v>
      </c>
      <c r="T167" t="s">
        <v>362</v>
      </c>
      <c r="U167" t="s">
        <v>336</v>
      </c>
      <c r="W167">
        <v>3000</v>
      </c>
      <c r="X167">
        <v>9</v>
      </c>
      <c r="Y167">
        <v>100</v>
      </c>
      <c r="Z167" s="4">
        <f t="shared" ca="1" si="11"/>
        <v>28</v>
      </c>
      <c r="AA167" s="7" t="str">
        <f t="shared" ca="1" si="12"/>
        <v/>
      </c>
      <c r="AB167" s="7" t="str">
        <f t="shared" ca="1" si="12"/>
        <v/>
      </c>
      <c r="AC167" s="7" t="str">
        <f t="shared" ca="1" si="12"/>
        <v/>
      </c>
    </row>
    <row r="168" spans="1:29" hidden="1" x14ac:dyDescent="0.25">
      <c r="A168">
        <v>3092</v>
      </c>
      <c r="B168" t="s">
        <v>267</v>
      </c>
      <c r="C168" t="s">
        <v>268</v>
      </c>
      <c r="D168" s="1">
        <v>32453</v>
      </c>
      <c r="E168" s="1">
        <v>40115</v>
      </c>
      <c r="H168" t="s">
        <v>127</v>
      </c>
      <c r="I168">
        <v>26000</v>
      </c>
      <c r="J168" t="s">
        <v>391</v>
      </c>
      <c r="K168" t="s">
        <v>128</v>
      </c>
      <c r="L168" t="s">
        <v>389</v>
      </c>
      <c r="M168" t="s">
        <v>332</v>
      </c>
      <c r="N168" t="s">
        <v>343</v>
      </c>
      <c r="O168">
        <v>5</v>
      </c>
      <c r="P168">
        <v>4</v>
      </c>
      <c r="R168" t="s">
        <v>334</v>
      </c>
      <c r="S168">
        <v>35</v>
      </c>
      <c r="T168" t="s">
        <v>371</v>
      </c>
      <c r="U168" t="s">
        <v>392</v>
      </c>
      <c r="W168">
        <v>3455</v>
      </c>
      <c r="X168">
        <v>11</v>
      </c>
      <c r="Z168" s="4">
        <f t="shared" ca="1" si="11"/>
        <v>24</v>
      </c>
      <c r="AA168" s="7" t="str">
        <f t="shared" ca="1" si="12"/>
        <v/>
      </c>
      <c r="AB168" s="7" t="str">
        <f t="shared" ca="1" si="12"/>
        <v/>
      </c>
      <c r="AC168" s="7" t="str">
        <f t="shared" ca="1" si="12"/>
        <v/>
      </c>
    </row>
    <row r="169" spans="1:29" hidden="1" x14ac:dyDescent="0.25">
      <c r="A169">
        <v>3093</v>
      </c>
      <c r="B169" t="s">
        <v>12</v>
      </c>
      <c r="C169" t="s">
        <v>268</v>
      </c>
      <c r="D169" s="1">
        <v>30622</v>
      </c>
      <c r="E169" s="1">
        <v>40112</v>
      </c>
      <c r="H169" t="s">
        <v>14</v>
      </c>
      <c r="I169">
        <v>25000</v>
      </c>
      <c r="J169" t="s">
        <v>337</v>
      </c>
      <c r="K169" t="s">
        <v>15</v>
      </c>
      <c r="L169" t="s">
        <v>354</v>
      </c>
      <c r="M169" t="s">
        <v>339</v>
      </c>
      <c r="N169" t="s">
        <v>343</v>
      </c>
      <c r="O169">
        <v>2</v>
      </c>
      <c r="P169">
        <v>5</v>
      </c>
      <c r="R169" t="s">
        <v>334</v>
      </c>
      <c r="S169">
        <v>35</v>
      </c>
      <c r="T169" t="s">
        <v>351</v>
      </c>
      <c r="U169" t="s">
        <v>372</v>
      </c>
      <c r="W169">
        <v>3435</v>
      </c>
      <c r="X169">
        <v>9</v>
      </c>
      <c r="Y169">
        <v>88</v>
      </c>
      <c r="Z169" s="4">
        <f t="shared" ca="1" si="11"/>
        <v>29</v>
      </c>
      <c r="AA169" s="7" t="str">
        <f t="shared" ca="1" si="12"/>
        <v/>
      </c>
      <c r="AB169" s="7" t="str">
        <f t="shared" ca="1" si="12"/>
        <v/>
      </c>
      <c r="AC169" s="7" t="str">
        <f t="shared" ca="1" si="12"/>
        <v/>
      </c>
    </row>
    <row r="170" spans="1:29" hidden="1" x14ac:dyDescent="0.25">
      <c r="A170">
        <v>3095</v>
      </c>
      <c r="B170" t="s">
        <v>104</v>
      </c>
      <c r="C170" t="s">
        <v>269</v>
      </c>
      <c r="D170" s="1">
        <v>29026</v>
      </c>
      <c r="E170" s="1">
        <v>41061</v>
      </c>
      <c r="H170" t="s">
        <v>26</v>
      </c>
      <c r="I170">
        <v>22030</v>
      </c>
      <c r="J170" t="s">
        <v>396</v>
      </c>
      <c r="K170" t="s">
        <v>27</v>
      </c>
      <c r="L170" t="s">
        <v>347</v>
      </c>
      <c r="M170" t="s">
        <v>339</v>
      </c>
      <c r="N170" t="s">
        <v>343</v>
      </c>
      <c r="O170">
        <v>5</v>
      </c>
      <c r="P170">
        <v>4</v>
      </c>
      <c r="R170" t="s">
        <v>334</v>
      </c>
      <c r="S170">
        <v>35</v>
      </c>
      <c r="T170" t="s">
        <v>351</v>
      </c>
      <c r="U170" t="s">
        <v>372</v>
      </c>
      <c r="W170">
        <v>3435</v>
      </c>
      <c r="X170">
        <v>8</v>
      </c>
      <c r="Z170" s="4">
        <f t="shared" ca="1" si="11"/>
        <v>33</v>
      </c>
      <c r="AA170" s="7" t="str">
        <f t="shared" ca="1" si="12"/>
        <v/>
      </c>
      <c r="AB170" s="7" t="str">
        <f t="shared" ca="1" si="12"/>
        <v/>
      </c>
      <c r="AC170" s="7" t="str">
        <f t="shared" ca="1" si="12"/>
        <v/>
      </c>
    </row>
    <row r="171" spans="1:29" hidden="1" x14ac:dyDescent="0.25">
      <c r="A171">
        <v>3096</v>
      </c>
      <c r="B171" t="s">
        <v>104</v>
      </c>
      <c r="C171" t="s">
        <v>270</v>
      </c>
      <c r="D171" s="1">
        <v>33292</v>
      </c>
      <c r="E171" s="1">
        <v>40954</v>
      </c>
      <c r="H171" t="s">
        <v>26</v>
      </c>
      <c r="I171">
        <v>22030</v>
      </c>
      <c r="J171" t="s">
        <v>396</v>
      </c>
      <c r="K171" t="s">
        <v>27</v>
      </c>
      <c r="L171" t="s">
        <v>382</v>
      </c>
      <c r="M171" t="s">
        <v>339</v>
      </c>
      <c r="N171" t="s">
        <v>343</v>
      </c>
      <c r="O171">
        <v>3</v>
      </c>
      <c r="P171">
        <v>4</v>
      </c>
      <c r="R171" t="s">
        <v>334</v>
      </c>
      <c r="S171">
        <v>35</v>
      </c>
      <c r="T171" t="s">
        <v>362</v>
      </c>
      <c r="U171" t="s">
        <v>336</v>
      </c>
      <c r="W171">
        <v>3000</v>
      </c>
      <c r="X171">
        <v>8</v>
      </c>
      <c r="Z171" s="4">
        <f t="shared" ca="1" si="11"/>
        <v>21</v>
      </c>
      <c r="AA171" s="7" t="str">
        <f t="shared" ca="1" si="12"/>
        <v/>
      </c>
      <c r="AB171" s="7" t="str">
        <f t="shared" ca="1" si="12"/>
        <v/>
      </c>
      <c r="AC171" s="7" t="str">
        <f t="shared" ca="1" si="12"/>
        <v/>
      </c>
    </row>
    <row r="172" spans="1:29" hidden="1" x14ac:dyDescent="0.25">
      <c r="A172">
        <v>3099</v>
      </c>
      <c r="B172" t="s">
        <v>271</v>
      </c>
      <c r="C172" t="s">
        <v>270</v>
      </c>
      <c r="D172" s="1">
        <v>29305</v>
      </c>
      <c r="E172" s="1">
        <v>39160</v>
      </c>
      <c r="H172" t="s">
        <v>38</v>
      </c>
      <c r="I172">
        <v>41000</v>
      </c>
      <c r="J172" t="s">
        <v>356</v>
      </c>
      <c r="K172" t="s">
        <v>39</v>
      </c>
      <c r="L172" t="s">
        <v>342</v>
      </c>
      <c r="M172" t="s">
        <v>339</v>
      </c>
      <c r="N172" t="s">
        <v>333</v>
      </c>
      <c r="O172">
        <v>0</v>
      </c>
      <c r="P172">
        <v>1</v>
      </c>
      <c r="R172" t="s">
        <v>334</v>
      </c>
      <c r="S172">
        <v>35</v>
      </c>
      <c r="T172" t="s">
        <v>371</v>
      </c>
      <c r="U172" t="s">
        <v>385</v>
      </c>
      <c r="V172" s="1">
        <v>41021</v>
      </c>
      <c r="W172">
        <v>3658</v>
      </c>
      <c r="X172">
        <v>11</v>
      </c>
      <c r="Z172" s="4">
        <f t="shared" ca="1" si="11"/>
        <v>32</v>
      </c>
      <c r="AA172" s="7" t="str">
        <f t="shared" ca="1" si="12"/>
        <v/>
      </c>
      <c r="AB172" s="7" t="str">
        <f t="shared" ca="1" si="12"/>
        <v/>
      </c>
      <c r="AC172" s="7" t="str">
        <f t="shared" ca="1" si="12"/>
        <v/>
      </c>
    </row>
    <row r="173" spans="1:29" hidden="1" x14ac:dyDescent="0.25">
      <c r="A173">
        <v>3100</v>
      </c>
      <c r="B173" t="s">
        <v>12</v>
      </c>
      <c r="C173" t="s">
        <v>272</v>
      </c>
      <c r="D173" s="1">
        <v>30411</v>
      </c>
      <c r="E173" s="1">
        <v>38441</v>
      </c>
      <c r="H173" t="s">
        <v>38</v>
      </c>
      <c r="I173">
        <v>41000</v>
      </c>
      <c r="J173" t="s">
        <v>356</v>
      </c>
      <c r="K173" t="s">
        <v>39</v>
      </c>
      <c r="L173" t="s">
        <v>342</v>
      </c>
      <c r="M173" t="s">
        <v>339</v>
      </c>
      <c r="N173" t="s">
        <v>343</v>
      </c>
      <c r="O173">
        <v>1</v>
      </c>
      <c r="P173">
        <v>3</v>
      </c>
      <c r="R173" t="s">
        <v>334</v>
      </c>
      <c r="S173">
        <v>35</v>
      </c>
      <c r="T173" t="s">
        <v>335</v>
      </c>
      <c r="U173" t="s">
        <v>336</v>
      </c>
      <c r="W173">
        <v>2435</v>
      </c>
      <c r="X173">
        <v>12</v>
      </c>
      <c r="Z173" s="4">
        <f t="shared" ca="1" si="11"/>
        <v>29</v>
      </c>
      <c r="AA173" s="7" t="str">
        <f t="shared" ca="1" si="12"/>
        <v/>
      </c>
      <c r="AB173" s="7" t="str">
        <f t="shared" ca="1" si="12"/>
        <v/>
      </c>
      <c r="AC173" s="7" t="str">
        <f t="shared" ca="1" si="12"/>
        <v/>
      </c>
    </row>
    <row r="174" spans="1:29" hidden="1" x14ac:dyDescent="0.25">
      <c r="A174">
        <v>3101</v>
      </c>
      <c r="B174" t="s">
        <v>118</v>
      </c>
      <c r="C174" t="s">
        <v>273</v>
      </c>
      <c r="D174" s="1">
        <v>31690</v>
      </c>
      <c r="E174" s="1">
        <v>40815</v>
      </c>
      <c r="H174" t="s">
        <v>30</v>
      </c>
      <c r="I174">
        <v>48000</v>
      </c>
      <c r="J174" t="s">
        <v>349</v>
      </c>
      <c r="K174" t="s">
        <v>74</v>
      </c>
      <c r="L174" t="s">
        <v>397</v>
      </c>
      <c r="M174" t="s">
        <v>339</v>
      </c>
      <c r="N174" t="s">
        <v>333</v>
      </c>
      <c r="O174">
        <v>0</v>
      </c>
      <c r="P174">
        <v>1</v>
      </c>
      <c r="R174" t="s">
        <v>334</v>
      </c>
      <c r="S174">
        <v>35</v>
      </c>
      <c r="T174" t="s">
        <v>351</v>
      </c>
      <c r="U174" t="s">
        <v>372</v>
      </c>
      <c r="W174">
        <v>3435</v>
      </c>
      <c r="X174">
        <v>10</v>
      </c>
      <c r="Z174" s="4">
        <f t="shared" ca="1" si="11"/>
        <v>26</v>
      </c>
      <c r="AA174" s="7" t="str">
        <f t="shared" ca="1" si="12"/>
        <v/>
      </c>
      <c r="AB174" s="7" t="str">
        <f t="shared" ca="1" si="12"/>
        <v/>
      </c>
      <c r="AC174" s="7" t="str">
        <f t="shared" ca="1" si="12"/>
        <v/>
      </c>
    </row>
    <row r="175" spans="1:29" hidden="1" x14ac:dyDescent="0.25">
      <c r="A175">
        <v>3102</v>
      </c>
      <c r="B175" t="s">
        <v>104</v>
      </c>
      <c r="C175" t="s">
        <v>273</v>
      </c>
      <c r="D175" s="1">
        <v>30310</v>
      </c>
      <c r="E175" s="1">
        <v>37245</v>
      </c>
      <c r="H175" t="s">
        <v>140</v>
      </c>
      <c r="I175">
        <v>46000</v>
      </c>
      <c r="J175" t="s">
        <v>393</v>
      </c>
      <c r="K175" t="s">
        <v>141</v>
      </c>
      <c r="L175" t="s">
        <v>397</v>
      </c>
      <c r="M175" t="s">
        <v>339</v>
      </c>
      <c r="N175" t="s">
        <v>343</v>
      </c>
      <c r="O175">
        <v>0</v>
      </c>
      <c r="P175">
        <v>5</v>
      </c>
      <c r="R175" t="s">
        <v>334</v>
      </c>
      <c r="S175">
        <v>35</v>
      </c>
      <c r="T175" t="s">
        <v>368</v>
      </c>
      <c r="U175" t="s">
        <v>406</v>
      </c>
      <c r="V175" s="1">
        <v>40756</v>
      </c>
      <c r="W175">
        <v>4416</v>
      </c>
      <c r="X175">
        <v>8</v>
      </c>
      <c r="Y175">
        <v>137</v>
      </c>
      <c r="Z175" s="4">
        <f t="shared" ca="1" si="11"/>
        <v>30</v>
      </c>
      <c r="AA175" s="7" t="str">
        <f t="shared" ca="1" si="12"/>
        <v/>
      </c>
      <c r="AB175" s="7" t="str">
        <f t="shared" ca="1" si="12"/>
        <v/>
      </c>
      <c r="AC175" s="7" t="str">
        <f t="shared" ca="1" si="12"/>
        <v/>
      </c>
    </row>
    <row r="176" spans="1:29" hidden="1" x14ac:dyDescent="0.25">
      <c r="A176">
        <v>3103</v>
      </c>
      <c r="B176" t="s">
        <v>36</v>
      </c>
      <c r="C176" t="s">
        <v>274</v>
      </c>
      <c r="D176" s="1">
        <v>32785</v>
      </c>
      <c r="E176" s="1">
        <v>40816</v>
      </c>
      <c r="H176" t="s">
        <v>47</v>
      </c>
      <c r="I176">
        <v>44000</v>
      </c>
      <c r="J176" t="s">
        <v>359</v>
      </c>
      <c r="K176" t="s">
        <v>48</v>
      </c>
      <c r="L176" t="s">
        <v>364</v>
      </c>
      <c r="M176" t="s">
        <v>339</v>
      </c>
      <c r="N176" t="s">
        <v>343</v>
      </c>
      <c r="O176">
        <v>2</v>
      </c>
      <c r="P176">
        <v>3</v>
      </c>
      <c r="R176" t="s">
        <v>334</v>
      </c>
      <c r="S176">
        <v>35</v>
      </c>
      <c r="T176" t="s">
        <v>335</v>
      </c>
      <c r="U176" t="s">
        <v>336</v>
      </c>
      <c r="W176">
        <v>2435</v>
      </c>
      <c r="X176">
        <v>9</v>
      </c>
      <c r="Y176">
        <v>237</v>
      </c>
      <c r="Z176" s="4">
        <f t="shared" ca="1" si="11"/>
        <v>23</v>
      </c>
      <c r="AA176" s="7" t="str">
        <f t="shared" ca="1" si="12"/>
        <v/>
      </c>
      <c r="AB176" s="7" t="str">
        <f t="shared" ca="1" si="12"/>
        <v/>
      </c>
      <c r="AC176" s="7" t="str">
        <f t="shared" ca="1" si="12"/>
        <v/>
      </c>
    </row>
    <row r="177" spans="1:29" x14ac:dyDescent="0.25">
      <c r="A177">
        <v>3104</v>
      </c>
      <c r="B177" t="s">
        <v>185</v>
      </c>
      <c r="C177" t="s">
        <v>275</v>
      </c>
      <c r="D177" s="1">
        <v>17827</v>
      </c>
      <c r="E177" s="1">
        <v>33157</v>
      </c>
      <c r="H177" t="s">
        <v>26</v>
      </c>
      <c r="I177">
        <v>22010</v>
      </c>
      <c r="J177" t="s">
        <v>346</v>
      </c>
      <c r="K177" t="s">
        <v>27</v>
      </c>
      <c r="L177" t="s">
        <v>354</v>
      </c>
      <c r="M177" t="s">
        <v>339</v>
      </c>
      <c r="N177" t="s">
        <v>343</v>
      </c>
      <c r="O177">
        <v>1</v>
      </c>
      <c r="P177">
        <v>5</v>
      </c>
      <c r="R177" t="s">
        <v>355</v>
      </c>
      <c r="S177">
        <v>40</v>
      </c>
      <c r="W177">
        <v>5156.84</v>
      </c>
      <c r="Z177" s="4">
        <f t="shared" ca="1" si="11"/>
        <v>64</v>
      </c>
      <c r="AA177" s="7">
        <f t="shared" ca="1" si="12"/>
        <v>65</v>
      </c>
      <c r="AB177" s="7" t="str">
        <f t="shared" ca="1" si="12"/>
        <v/>
      </c>
      <c r="AC177" s="7" t="str">
        <f t="shared" ca="1" si="12"/>
        <v/>
      </c>
    </row>
    <row r="178" spans="1:29" hidden="1" x14ac:dyDescent="0.25">
      <c r="A178">
        <v>3105</v>
      </c>
      <c r="B178" t="s">
        <v>32</v>
      </c>
      <c r="C178" t="s">
        <v>276</v>
      </c>
      <c r="D178" s="1">
        <v>33325</v>
      </c>
      <c r="E178" s="1">
        <v>40983</v>
      </c>
      <c r="H178" t="s">
        <v>140</v>
      </c>
      <c r="I178">
        <v>46000</v>
      </c>
      <c r="J178" t="s">
        <v>393</v>
      </c>
      <c r="K178" t="s">
        <v>141</v>
      </c>
      <c r="L178" t="s">
        <v>411</v>
      </c>
      <c r="M178" t="s">
        <v>339</v>
      </c>
      <c r="N178" t="s">
        <v>333</v>
      </c>
      <c r="O178">
        <v>0</v>
      </c>
      <c r="P178">
        <v>1</v>
      </c>
      <c r="R178" t="s">
        <v>334</v>
      </c>
      <c r="S178">
        <v>40</v>
      </c>
      <c r="T178" t="s">
        <v>374</v>
      </c>
      <c r="U178" t="s">
        <v>336</v>
      </c>
      <c r="W178">
        <v>1982.5</v>
      </c>
      <c r="X178">
        <v>10</v>
      </c>
      <c r="Z178" s="4">
        <f t="shared" ca="1" si="11"/>
        <v>21</v>
      </c>
      <c r="AA178" s="7" t="str">
        <f t="shared" ca="1" si="12"/>
        <v/>
      </c>
      <c r="AB178" s="7" t="str">
        <f t="shared" ca="1" si="12"/>
        <v/>
      </c>
      <c r="AC178" s="7" t="str">
        <f t="shared" ca="1" si="12"/>
        <v/>
      </c>
    </row>
    <row r="179" spans="1:29" hidden="1" x14ac:dyDescent="0.25">
      <c r="A179">
        <v>3106</v>
      </c>
      <c r="B179" t="s">
        <v>53</v>
      </c>
      <c r="C179" t="s">
        <v>276</v>
      </c>
      <c r="D179" s="1">
        <v>22474</v>
      </c>
      <c r="E179" s="1">
        <v>36344</v>
      </c>
      <c r="H179" t="s">
        <v>127</v>
      </c>
      <c r="I179">
        <v>26000</v>
      </c>
      <c r="J179" t="s">
        <v>391</v>
      </c>
      <c r="K179" t="s">
        <v>128</v>
      </c>
      <c r="L179" t="s">
        <v>389</v>
      </c>
      <c r="M179" t="s">
        <v>339</v>
      </c>
      <c r="N179" t="s">
        <v>343</v>
      </c>
      <c r="O179">
        <v>1</v>
      </c>
      <c r="P179">
        <v>5</v>
      </c>
      <c r="R179" t="s">
        <v>334</v>
      </c>
      <c r="S179">
        <v>35</v>
      </c>
      <c r="T179" t="s">
        <v>351</v>
      </c>
      <c r="U179" t="s">
        <v>372</v>
      </c>
      <c r="W179">
        <v>3435</v>
      </c>
      <c r="X179">
        <v>10</v>
      </c>
      <c r="Z179" s="4">
        <f t="shared" ca="1" si="11"/>
        <v>51</v>
      </c>
      <c r="AA179" s="7" t="str">
        <f t="shared" ca="1" si="12"/>
        <v/>
      </c>
      <c r="AB179" s="7" t="str">
        <f t="shared" ca="1" si="12"/>
        <v/>
      </c>
      <c r="AC179" s="7" t="str">
        <f t="shared" ca="1" si="12"/>
        <v/>
      </c>
    </row>
    <row r="180" spans="1:29" hidden="1" x14ac:dyDescent="0.25">
      <c r="A180">
        <v>3108</v>
      </c>
      <c r="B180" t="s">
        <v>104</v>
      </c>
      <c r="C180" t="s">
        <v>276</v>
      </c>
      <c r="D180" s="1">
        <v>33849</v>
      </c>
      <c r="E180" s="1">
        <v>40778</v>
      </c>
      <c r="H180" t="s">
        <v>38</v>
      </c>
      <c r="I180">
        <v>41000</v>
      </c>
      <c r="J180" t="s">
        <v>356</v>
      </c>
      <c r="K180" t="s">
        <v>39</v>
      </c>
      <c r="L180" t="s">
        <v>380</v>
      </c>
      <c r="M180" t="s">
        <v>339</v>
      </c>
      <c r="N180" t="s">
        <v>343</v>
      </c>
      <c r="O180">
        <v>2</v>
      </c>
      <c r="P180">
        <v>5</v>
      </c>
      <c r="R180" t="s">
        <v>334</v>
      </c>
      <c r="S180">
        <v>35</v>
      </c>
      <c r="T180" t="s">
        <v>366</v>
      </c>
      <c r="U180" t="s">
        <v>336</v>
      </c>
      <c r="W180">
        <v>2076.5</v>
      </c>
      <c r="X180">
        <v>10</v>
      </c>
      <c r="Y180">
        <v>222</v>
      </c>
      <c r="Z180" s="4">
        <f t="shared" ca="1" si="11"/>
        <v>20</v>
      </c>
      <c r="AA180" s="7" t="str">
        <f t="shared" ca="1" si="12"/>
        <v/>
      </c>
      <c r="AB180" s="7" t="str">
        <f t="shared" ca="1" si="12"/>
        <v/>
      </c>
      <c r="AC180" s="7" t="str">
        <f t="shared" ca="1" si="12"/>
        <v/>
      </c>
    </row>
    <row r="181" spans="1:29" hidden="1" x14ac:dyDescent="0.25">
      <c r="A181">
        <v>3111</v>
      </c>
      <c r="B181" t="s">
        <v>277</v>
      </c>
      <c r="C181" t="s">
        <v>278</v>
      </c>
      <c r="D181" s="1">
        <v>31436</v>
      </c>
      <c r="E181" s="1">
        <v>39831</v>
      </c>
      <c r="H181" t="s">
        <v>14</v>
      </c>
      <c r="I181">
        <v>25000</v>
      </c>
      <c r="J181" t="s">
        <v>337</v>
      </c>
      <c r="K181" t="s">
        <v>15</v>
      </c>
      <c r="L181" t="s">
        <v>354</v>
      </c>
      <c r="M181" t="s">
        <v>339</v>
      </c>
      <c r="N181" t="s">
        <v>333</v>
      </c>
      <c r="O181">
        <v>0</v>
      </c>
      <c r="P181">
        <v>1</v>
      </c>
      <c r="R181" t="s">
        <v>334</v>
      </c>
      <c r="S181">
        <v>35</v>
      </c>
      <c r="T181" t="s">
        <v>374</v>
      </c>
      <c r="U181" t="s">
        <v>336</v>
      </c>
      <c r="W181">
        <v>1982.5</v>
      </c>
      <c r="X181">
        <v>12</v>
      </c>
      <c r="Z181" s="4">
        <f t="shared" ca="1" si="11"/>
        <v>26</v>
      </c>
      <c r="AA181" s="7" t="str">
        <f t="shared" ca="1" si="12"/>
        <v/>
      </c>
      <c r="AB181" s="7" t="str">
        <f t="shared" ca="1" si="12"/>
        <v/>
      </c>
      <c r="AC181" s="7" t="str">
        <f t="shared" ca="1" si="12"/>
        <v/>
      </c>
    </row>
    <row r="182" spans="1:29" hidden="1" x14ac:dyDescent="0.25">
      <c r="A182">
        <v>3112</v>
      </c>
      <c r="B182" t="s">
        <v>152</v>
      </c>
      <c r="C182" t="s">
        <v>279</v>
      </c>
      <c r="D182" s="1">
        <v>29377</v>
      </c>
      <c r="E182" s="1">
        <v>37038</v>
      </c>
      <c r="H182" t="s">
        <v>26</v>
      </c>
      <c r="I182">
        <v>22030</v>
      </c>
      <c r="J182" t="s">
        <v>396</v>
      </c>
      <c r="K182" t="s">
        <v>27</v>
      </c>
      <c r="L182" t="s">
        <v>347</v>
      </c>
      <c r="M182" t="s">
        <v>339</v>
      </c>
      <c r="N182" t="s">
        <v>333</v>
      </c>
      <c r="O182">
        <v>0</v>
      </c>
      <c r="P182">
        <v>1</v>
      </c>
      <c r="R182" t="s">
        <v>334</v>
      </c>
      <c r="S182">
        <v>35</v>
      </c>
      <c r="T182" t="s">
        <v>365</v>
      </c>
      <c r="U182" t="s">
        <v>336</v>
      </c>
      <c r="W182">
        <v>1906.5</v>
      </c>
      <c r="X182">
        <v>9</v>
      </c>
      <c r="Y182">
        <v>104</v>
      </c>
      <c r="Z182" s="4">
        <f t="shared" ca="1" si="11"/>
        <v>32</v>
      </c>
      <c r="AA182" s="7" t="str">
        <f t="shared" ca="1" si="12"/>
        <v/>
      </c>
      <c r="AB182" s="7" t="str">
        <f t="shared" ca="1" si="12"/>
        <v/>
      </c>
      <c r="AC182" s="7" t="str">
        <f t="shared" ca="1" si="12"/>
        <v/>
      </c>
    </row>
    <row r="183" spans="1:29" hidden="1" x14ac:dyDescent="0.25">
      <c r="A183">
        <v>3113</v>
      </c>
      <c r="B183" t="s">
        <v>280</v>
      </c>
      <c r="C183" t="s">
        <v>281</v>
      </c>
      <c r="D183" s="1">
        <v>28809</v>
      </c>
      <c r="E183" s="1">
        <v>36109</v>
      </c>
      <c r="H183" t="s">
        <v>38</v>
      </c>
      <c r="I183">
        <v>41000</v>
      </c>
      <c r="J183" t="s">
        <v>356</v>
      </c>
      <c r="K183" t="s">
        <v>39</v>
      </c>
      <c r="L183" t="s">
        <v>390</v>
      </c>
      <c r="M183" t="s">
        <v>332</v>
      </c>
      <c r="N183" t="s">
        <v>333</v>
      </c>
      <c r="O183">
        <v>0</v>
      </c>
      <c r="P183">
        <v>1</v>
      </c>
      <c r="R183" t="s">
        <v>334</v>
      </c>
      <c r="S183">
        <v>35</v>
      </c>
      <c r="T183" t="s">
        <v>381</v>
      </c>
      <c r="U183" t="s">
        <v>336</v>
      </c>
      <c r="W183">
        <v>1929.5</v>
      </c>
      <c r="X183">
        <v>11</v>
      </c>
      <c r="Z183" s="4">
        <f t="shared" ca="1" si="11"/>
        <v>34</v>
      </c>
      <c r="AA183" s="7" t="str">
        <f t="shared" ca="1" si="12"/>
        <v/>
      </c>
      <c r="AB183" s="7" t="str">
        <f t="shared" ca="1" si="12"/>
        <v/>
      </c>
      <c r="AC183" s="7" t="str">
        <f t="shared" ca="1" si="12"/>
        <v/>
      </c>
    </row>
    <row r="184" spans="1:29" hidden="1" x14ac:dyDescent="0.25">
      <c r="A184">
        <v>3117</v>
      </c>
      <c r="B184" t="s">
        <v>167</v>
      </c>
      <c r="C184" t="s">
        <v>282</v>
      </c>
      <c r="D184" s="1">
        <v>32002</v>
      </c>
      <c r="E184" s="1">
        <v>40763</v>
      </c>
      <c r="H184" t="s">
        <v>140</v>
      </c>
      <c r="I184">
        <v>46000</v>
      </c>
      <c r="J184" t="s">
        <v>393</v>
      </c>
      <c r="K184" t="s">
        <v>141</v>
      </c>
      <c r="L184" t="s">
        <v>364</v>
      </c>
      <c r="M184" t="s">
        <v>339</v>
      </c>
      <c r="N184" t="s">
        <v>343</v>
      </c>
      <c r="O184">
        <v>3</v>
      </c>
      <c r="P184">
        <v>5</v>
      </c>
      <c r="R184" t="s">
        <v>334</v>
      </c>
      <c r="S184">
        <v>35</v>
      </c>
      <c r="T184" t="s">
        <v>348</v>
      </c>
      <c r="U184" t="s">
        <v>336</v>
      </c>
      <c r="W184">
        <v>1952.5</v>
      </c>
      <c r="X184">
        <v>12</v>
      </c>
      <c r="Z184" s="4">
        <f t="shared" ca="1" si="11"/>
        <v>25</v>
      </c>
      <c r="AA184" s="7" t="str">
        <f t="shared" ca="1" si="12"/>
        <v/>
      </c>
      <c r="AB184" s="7" t="str">
        <f t="shared" ca="1" si="12"/>
        <v/>
      </c>
      <c r="AC184" s="7" t="str">
        <f t="shared" ca="1" si="12"/>
        <v/>
      </c>
    </row>
    <row r="185" spans="1:29" hidden="1" x14ac:dyDescent="0.25">
      <c r="A185">
        <v>3118</v>
      </c>
      <c r="B185" t="s">
        <v>32</v>
      </c>
      <c r="C185" t="s">
        <v>283</v>
      </c>
      <c r="D185" s="1">
        <v>34143</v>
      </c>
      <c r="E185" s="1">
        <v>41075</v>
      </c>
      <c r="H185" t="s">
        <v>26</v>
      </c>
      <c r="I185">
        <v>22010</v>
      </c>
      <c r="J185" t="s">
        <v>346</v>
      </c>
      <c r="K185" t="s">
        <v>27</v>
      </c>
      <c r="L185" t="s">
        <v>347</v>
      </c>
      <c r="M185" t="s">
        <v>339</v>
      </c>
      <c r="N185" t="s">
        <v>333</v>
      </c>
      <c r="O185">
        <v>0</v>
      </c>
      <c r="P185">
        <v>1</v>
      </c>
      <c r="R185" t="s">
        <v>334</v>
      </c>
      <c r="S185">
        <v>35</v>
      </c>
      <c r="T185" t="s">
        <v>374</v>
      </c>
      <c r="U185" t="s">
        <v>336</v>
      </c>
      <c r="W185">
        <v>1982.5</v>
      </c>
      <c r="X185">
        <v>10</v>
      </c>
      <c r="Y185">
        <v>254</v>
      </c>
      <c r="Z185" s="4">
        <f t="shared" ca="1" si="11"/>
        <v>19</v>
      </c>
      <c r="AA185" s="7" t="str">
        <f t="shared" ca="1" si="12"/>
        <v/>
      </c>
      <c r="AB185" s="7" t="str">
        <f t="shared" ca="1" si="12"/>
        <v/>
      </c>
      <c r="AC185" s="7" t="str">
        <f t="shared" ca="1" si="12"/>
        <v/>
      </c>
    </row>
    <row r="186" spans="1:29" hidden="1" x14ac:dyDescent="0.25">
      <c r="A186">
        <v>3119</v>
      </c>
      <c r="B186" t="s">
        <v>284</v>
      </c>
      <c r="C186" t="s">
        <v>285</v>
      </c>
      <c r="D186" s="1">
        <v>30266</v>
      </c>
      <c r="E186" s="1">
        <v>37198</v>
      </c>
      <c r="H186" t="s">
        <v>38</v>
      </c>
      <c r="I186">
        <v>41000</v>
      </c>
      <c r="J186" t="s">
        <v>356</v>
      </c>
      <c r="K186" t="s">
        <v>39</v>
      </c>
      <c r="L186" t="s">
        <v>342</v>
      </c>
      <c r="M186" t="s">
        <v>339</v>
      </c>
      <c r="N186" t="s">
        <v>379</v>
      </c>
      <c r="O186">
        <v>0</v>
      </c>
      <c r="P186">
        <v>1</v>
      </c>
      <c r="R186" t="s">
        <v>334</v>
      </c>
      <c r="S186">
        <v>35</v>
      </c>
      <c r="T186" t="s">
        <v>357</v>
      </c>
      <c r="U186" t="s">
        <v>336</v>
      </c>
      <c r="W186">
        <v>2252.5</v>
      </c>
      <c r="X186">
        <v>12</v>
      </c>
      <c r="Z186" s="4">
        <f t="shared" ca="1" si="11"/>
        <v>30</v>
      </c>
      <c r="AA186" s="7" t="str">
        <f t="shared" ca="1" si="12"/>
        <v/>
      </c>
      <c r="AB186" s="7" t="str">
        <f t="shared" ca="1" si="12"/>
        <v/>
      </c>
      <c r="AC186" s="7" t="str">
        <f t="shared" ca="1" si="12"/>
        <v/>
      </c>
    </row>
    <row r="187" spans="1:29" hidden="1" x14ac:dyDescent="0.25">
      <c r="A187">
        <v>3120</v>
      </c>
      <c r="B187" t="s">
        <v>152</v>
      </c>
      <c r="C187" t="s">
        <v>286</v>
      </c>
      <c r="D187" s="1">
        <v>33832</v>
      </c>
      <c r="E187" s="1">
        <v>40767</v>
      </c>
      <c r="F187" s="1">
        <v>41398</v>
      </c>
      <c r="H187" t="s">
        <v>127</v>
      </c>
      <c r="I187">
        <v>26000</v>
      </c>
      <c r="J187" t="s">
        <v>391</v>
      </c>
      <c r="K187" t="s">
        <v>128</v>
      </c>
      <c r="L187" t="s">
        <v>408</v>
      </c>
      <c r="M187" t="s">
        <v>339</v>
      </c>
      <c r="N187" t="s">
        <v>343</v>
      </c>
      <c r="O187">
        <v>4</v>
      </c>
      <c r="P187">
        <v>4</v>
      </c>
      <c r="R187" t="s">
        <v>334</v>
      </c>
      <c r="S187">
        <v>35</v>
      </c>
      <c r="T187" t="s">
        <v>371</v>
      </c>
      <c r="U187" t="s">
        <v>392</v>
      </c>
      <c r="V187" s="1">
        <v>41275</v>
      </c>
      <c r="W187">
        <v>3455</v>
      </c>
      <c r="X187">
        <v>9</v>
      </c>
      <c r="Z187" s="4">
        <f t="shared" ca="1" si="11"/>
        <v>20</v>
      </c>
      <c r="AA187" s="7" t="str">
        <f t="shared" ca="1" si="12"/>
        <v/>
      </c>
      <c r="AB187" s="7" t="str">
        <f t="shared" ca="1" si="12"/>
        <v/>
      </c>
      <c r="AC187" s="7" t="str">
        <f t="shared" ca="1" si="12"/>
        <v/>
      </c>
    </row>
    <row r="188" spans="1:29" hidden="1" x14ac:dyDescent="0.25">
      <c r="A188">
        <v>3121</v>
      </c>
      <c r="B188" t="s">
        <v>205</v>
      </c>
      <c r="C188" t="s">
        <v>287</v>
      </c>
      <c r="D188" s="1">
        <v>32087</v>
      </c>
      <c r="E188" s="1">
        <v>39018</v>
      </c>
      <c r="H188" t="s">
        <v>38</v>
      </c>
      <c r="I188">
        <v>41000</v>
      </c>
      <c r="J188" t="s">
        <v>356</v>
      </c>
      <c r="K188" t="s">
        <v>39</v>
      </c>
      <c r="L188" t="s">
        <v>342</v>
      </c>
      <c r="M188" t="s">
        <v>339</v>
      </c>
      <c r="N188" t="s">
        <v>333</v>
      </c>
      <c r="O188">
        <v>0</v>
      </c>
      <c r="P188">
        <v>1</v>
      </c>
      <c r="R188" t="s">
        <v>334</v>
      </c>
      <c r="S188">
        <v>35</v>
      </c>
      <c r="T188" t="s">
        <v>348</v>
      </c>
      <c r="U188" t="s">
        <v>336</v>
      </c>
      <c r="W188">
        <v>1952.5</v>
      </c>
      <c r="X188">
        <v>8</v>
      </c>
      <c r="Z188" s="4">
        <f t="shared" ca="1" si="11"/>
        <v>25</v>
      </c>
      <c r="AA188" s="7" t="str">
        <f t="shared" ca="1" si="12"/>
        <v/>
      </c>
      <c r="AB188" s="7" t="str">
        <f t="shared" ca="1" si="12"/>
        <v/>
      </c>
      <c r="AC188" s="7" t="str">
        <f t="shared" ca="1" si="12"/>
        <v/>
      </c>
    </row>
    <row r="189" spans="1:29" hidden="1" x14ac:dyDescent="0.25">
      <c r="A189">
        <v>3122</v>
      </c>
      <c r="B189" t="s">
        <v>36</v>
      </c>
      <c r="C189" t="s">
        <v>288</v>
      </c>
      <c r="D189" s="1">
        <v>28958</v>
      </c>
      <c r="E189" s="1">
        <v>38079</v>
      </c>
      <c r="H189" t="s">
        <v>140</v>
      </c>
      <c r="I189">
        <v>46000</v>
      </c>
      <c r="J189" t="s">
        <v>393</v>
      </c>
      <c r="K189" t="s">
        <v>141</v>
      </c>
      <c r="L189" t="s">
        <v>361</v>
      </c>
      <c r="M189" t="s">
        <v>339</v>
      </c>
      <c r="N189" t="s">
        <v>343</v>
      </c>
      <c r="O189">
        <v>1</v>
      </c>
      <c r="P189">
        <v>5</v>
      </c>
      <c r="R189" t="s">
        <v>334</v>
      </c>
      <c r="S189">
        <v>35</v>
      </c>
      <c r="T189" t="s">
        <v>362</v>
      </c>
      <c r="U189" t="s">
        <v>336</v>
      </c>
      <c r="W189">
        <v>3000</v>
      </c>
      <c r="X189">
        <v>12</v>
      </c>
      <c r="Z189" s="4">
        <f t="shared" ca="1" si="11"/>
        <v>33</v>
      </c>
      <c r="AA189" s="7" t="str">
        <f t="shared" ca="1" si="12"/>
        <v/>
      </c>
      <c r="AB189" s="7" t="str">
        <f t="shared" ca="1" si="12"/>
        <v/>
      </c>
      <c r="AC189" s="7" t="str">
        <f t="shared" ca="1" si="12"/>
        <v/>
      </c>
    </row>
    <row r="190" spans="1:29" hidden="1" x14ac:dyDescent="0.25">
      <c r="A190">
        <v>3123</v>
      </c>
      <c r="B190" t="s">
        <v>131</v>
      </c>
      <c r="C190" t="s">
        <v>289</v>
      </c>
      <c r="D190" s="1">
        <v>33902</v>
      </c>
      <c r="E190" s="1">
        <v>40833</v>
      </c>
      <c r="H190" t="s">
        <v>14</v>
      </c>
      <c r="I190">
        <v>25000</v>
      </c>
      <c r="J190" t="s">
        <v>337</v>
      </c>
      <c r="K190" t="s">
        <v>15</v>
      </c>
      <c r="L190" t="s">
        <v>345</v>
      </c>
      <c r="M190" t="s">
        <v>339</v>
      </c>
      <c r="N190" t="s">
        <v>343</v>
      </c>
      <c r="O190">
        <v>3</v>
      </c>
      <c r="P190">
        <v>3</v>
      </c>
      <c r="R190" t="s">
        <v>334</v>
      </c>
      <c r="S190">
        <v>35</v>
      </c>
      <c r="T190" t="s">
        <v>384</v>
      </c>
      <c r="U190" t="s">
        <v>336</v>
      </c>
      <c r="W190">
        <v>2141.5</v>
      </c>
      <c r="X190">
        <v>12</v>
      </c>
      <c r="Z190" s="4">
        <f t="shared" ca="1" si="11"/>
        <v>20</v>
      </c>
      <c r="AA190" s="7" t="str">
        <f t="shared" ca="1" si="12"/>
        <v/>
      </c>
      <c r="AB190" s="7" t="str">
        <f t="shared" ca="1" si="12"/>
        <v/>
      </c>
      <c r="AC190" s="7" t="str">
        <f t="shared" ca="1" si="12"/>
        <v/>
      </c>
    </row>
    <row r="191" spans="1:29" hidden="1" x14ac:dyDescent="0.25">
      <c r="A191">
        <v>3125</v>
      </c>
      <c r="B191" t="s">
        <v>157</v>
      </c>
      <c r="C191" t="s">
        <v>290</v>
      </c>
      <c r="D191" s="1">
        <v>29640</v>
      </c>
      <c r="E191" s="1">
        <v>37666</v>
      </c>
      <c r="H191" t="s">
        <v>127</v>
      </c>
      <c r="I191">
        <v>26000</v>
      </c>
      <c r="J191" t="s">
        <v>391</v>
      </c>
      <c r="K191" t="s">
        <v>128</v>
      </c>
      <c r="L191" t="s">
        <v>398</v>
      </c>
      <c r="M191" t="s">
        <v>332</v>
      </c>
      <c r="N191" t="s">
        <v>343</v>
      </c>
      <c r="O191">
        <v>2</v>
      </c>
      <c r="P191">
        <v>5</v>
      </c>
      <c r="R191" t="s">
        <v>334</v>
      </c>
      <c r="S191">
        <v>35</v>
      </c>
      <c r="T191" t="s">
        <v>340</v>
      </c>
      <c r="U191" t="s">
        <v>336</v>
      </c>
      <c r="W191">
        <v>2023.5</v>
      </c>
      <c r="X191">
        <v>8</v>
      </c>
      <c r="Z191" s="4">
        <f t="shared" ca="1" si="11"/>
        <v>31</v>
      </c>
      <c r="AA191" s="7" t="str">
        <f t="shared" ca="1" si="12"/>
        <v/>
      </c>
      <c r="AB191" s="7" t="str">
        <f t="shared" ca="1" si="12"/>
        <v/>
      </c>
      <c r="AC191" s="7" t="str">
        <f t="shared" ca="1" si="12"/>
        <v/>
      </c>
    </row>
    <row r="192" spans="1:29" hidden="1" x14ac:dyDescent="0.25">
      <c r="A192">
        <v>3126</v>
      </c>
      <c r="B192" t="s">
        <v>32</v>
      </c>
      <c r="C192" t="s">
        <v>291</v>
      </c>
      <c r="D192" s="1">
        <v>29094</v>
      </c>
      <c r="E192" s="1">
        <v>38584</v>
      </c>
      <c r="H192" t="s">
        <v>38</v>
      </c>
      <c r="I192">
        <v>41000</v>
      </c>
      <c r="J192" t="s">
        <v>356</v>
      </c>
      <c r="K192" t="s">
        <v>39</v>
      </c>
      <c r="L192" t="s">
        <v>342</v>
      </c>
      <c r="M192" t="s">
        <v>339</v>
      </c>
      <c r="N192" t="s">
        <v>333</v>
      </c>
      <c r="O192">
        <v>0</v>
      </c>
      <c r="P192">
        <v>1</v>
      </c>
      <c r="R192" t="s">
        <v>334</v>
      </c>
      <c r="S192">
        <v>35</v>
      </c>
      <c r="T192" t="s">
        <v>365</v>
      </c>
      <c r="U192" t="s">
        <v>336</v>
      </c>
      <c r="W192">
        <v>1906.5</v>
      </c>
      <c r="X192">
        <v>10</v>
      </c>
      <c r="Y192">
        <v>80</v>
      </c>
      <c r="Z192" s="4">
        <f t="shared" ca="1" si="11"/>
        <v>33</v>
      </c>
      <c r="AA192" s="7" t="str">
        <f t="shared" ca="1" si="12"/>
        <v/>
      </c>
      <c r="AB192" s="7" t="str">
        <f t="shared" ca="1" si="12"/>
        <v/>
      </c>
      <c r="AC192" s="7" t="str">
        <f t="shared" ca="1" si="12"/>
        <v/>
      </c>
    </row>
    <row r="193" spans="1:29" hidden="1" x14ac:dyDescent="0.25">
      <c r="A193">
        <v>3128</v>
      </c>
      <c r="B193" t="s">
        <v>292</v>
      </c>
      <c r="C193" t="s">
        <v>293</v>
      </c>
      <c r="D193" s="1">
        <v>30502</v>
      </c>
      <c r="E193" s="1">
        <v>41090</v>
      </c>
      <c r="H193" t="s">
        <v>47</v>
      </c>
      <c r="I193">
        <v>44000</v>
      </c>
      <c r="J193" t="s">
        <v>359</v>
      </c>
      <c r="K193" t="s">
        <v>48</v>
      </c>
      <c r="L193" t="s">
        <v>361</v>
      </c>
      <c r="M193" t="s">
        <v>339</v>
      </c>
      <c r="N193" t="s">
        <v>343</v>
      </c>
      <c r="O193">
        <v>0</v>
      </c>
      <c r="P193">
        <v>3</v>
      </c>
      <c r="R193" t="s">
        <v>334</v>
      </c>
      <c r="S193">
        <v>35</v>
      </c>
      <c r="T193" t="s">
        <v>362</v>
      </c>
      <c r="U193" t="s">
        <v>336</v>
      </c>
      <c r="W193">
        <v>3000</v>
      </c>
      <c r="X193">
        <v>12</v>
      </c>
      <c r="Z193" s="4">
        <f t="shared" ca="1" si="11"/>
        <v>29</v>
      </c>
      <c r="AA193" s="7" t="str">
        <f t="shared" ca="1" si="12"/>
        <v/>
      </c>
      <c r="AB193" s="7" t="str">
        <f t="shared" ca="1" si="12"/>
        <v/>
      </c>
      <c r="AC193" s="7" t="str">
        <f t="shared" ca="1" si="12"/>
        <v/>
      </c>
    </row>
    <row r="194" spans="1:29" hidden="1" x14ac:dyDescent="0.25">
      <c r="A194">
        <v>3129</v>
      </c>
      <c r="B194" t="s">
        <v>53</v>
      </c>
      <c r="C194" t="s">
        <v>294</v>
      </c>
      <c r="D194" s="1">
        <v>29597</v>
      </c>
      <c r="E194" s="1">
        <v>37992</v>
      </c>
      <c r="H194" t="s">
        <v>44</v>
      </c>
      <c r="I194">
        <v>65010</v>
      </c>
      <c r="J194" t="s">
        <v>386</v>
      </c>
      <c r="K194" t="s">
        <v>45</v>
      </c>
      <c r="L194" t="s">
        <v>364</v>
      </c>
      <c r="M194" t="s">
        <v>339</v>
      </c>
      <c r="N194" t="s">
        <v>333</v>
      </c>
      <c r="O194">
        <v>0</v>
      </c>
      <c r="P194">
        <v>1</v>
      </c>
      <c r="R194" t="s">
        <v>334</v>
      </c>
      <c r="S194">
        <v>35</v>
      </c>
      <c r="T194" t="s">
        <v>366</v>
      </c>
      <c r="U194" t="s">
        <v>336</v>
      </c>
      <c r="W194">
        <v>2076.5</v>
      </c>
      <c r="X194">
        <v>9</v>
      </c>
      <c r="Z194" s="4">
        <f t="shared" ca="1" si="11"/>
        <v>31</v>
      </c>
      <c r="AA194" s="7" t="str">
        <f t="shared" ca="1" si="12"/>
        <v/>
      </c>
      <c r="AB194" s="7" t="str">
        <f t="shared" ca="1" si="12"/>
        <v/>
      </c>
      <c r="AC194" s="7" t="str">
        <f t="shared" ca="1" si="12"/>
        <v/>
      </c>
    </row>
    <row r="195" spans="1:29" hidden="1" x14ac:dyDescent="0.25">
      <c r="A195">
        <v>3130</v>
      </c>
      <c r="B195" t="s">
        <v>63</v>
      </c>
      <c r="C195" t="s">
        <v>295</v>
      </c>
      <c r="D195" s="1">
        <v>33843</v>
      </c>
      <c r="E195" s="1">
        <v>40772</v>
      </c>
      <c r="H195" t="s">
        <v>44</v>
      </c>
      <c r="I195">
        <v>65010</v>
      </c>
      <c r="J195" t="s">
        <v>386</v>
      </c>
      <c r="K195" t="s">
        <v>45</v>
      </c>
      <c r="L195" t="s">
        <v>361</v>
      </c>
      <c r="M195" t="s">
        <v>339</v>
      </c>
      <c r="N195" t="s">
        <v>333</v>
      </c>
      <c r="O195">
        <v>0</v>
      </c>
      <c r="P195">
        <v>1</v>
      </c>
      <c r="R195" t="s">
        <v>334</v>
      </c>
      <c r="S195">
        <v>35</v>
      </c>
      <c r="T195" t="s">
        <v>383</v>
      </c>
      <c r="U195" t="s">
        <v>336</v>
      </c>
      <c r="W195">
        <v>2676</v>
      </c>
      <c r="X195">
        <v>11</v>
      </c>
      <c r="Y195">
        <v>143</v>
      </c>
      <c r="Z195" s="4">
        <f t="shared" ca="1" si="11"/>
        <v>20</v>
      </c>
      <c r="AA195" s="7" t="str">
        <f t="shared" ca="1" si="12"/>
        <v/>
      </c>
      <c r="AB195" s="7" t="str">
        <f t="shared" ca="1" si="12"/>
        <v/>
      </c>
      <c r="AC195" s="7" t="str">
        <f t="shared" ca="1" si="12"/>
        <v/>
      </c>
    </row>
    <row r="196" spans="1:29" hidden="1" x14ac:dyDescent="0.25">
      <c r="A196">
        <v>3131</v>
      </c>
      <c r="B196" t="s">
        <v>63</v>
      </c>
      <c r="C196" t="s">
        <v>296</v>
      </c>
      <c r="D196" s="1">
        <v>29938</v>
      </c>
      <c r="E196" s="1">
        <v>40891</v>
      </c>
      <c r="H196" t="s">
        <v>44</v>
      </c>
      <c r="I196">
        <v>65010</v>
      </c>
      <c r="J196" t="s">
        <v>386</v>
      </c>
      <c r="K196" t="s">
        <v>45</v>
      </c>
      <c r="L196" t="s">
        <v>361</v>
      </c>
      <c r="M196" t="s">
        <v>339</v>
      </c>
      <c r="N196" t="s">
        <v>333</v>
      </c>
      <c r="O196">
        <v>0</v>
      </c>
      <c r="P196">
        <v>1</v>
      </c>
      <c r="R196" t="s">
        <v>334</v>
      </c>
      <c r="S196">
        <v>35</v>
      </c>
      <c r="T196" t="s">
        <v>366</v>
      </c>
      <c r="U196" t="s">
        <v>336</v>
      </c>
      <c r="W196">
        <v>2076.5</v>
      </c>
      <c r="X196">
        <v>9</v>
      </c>
      <c r="Y196">
        <v>236</v>
      </c>
      <c r="Z196" s="4">
        <f t="shared" ca="1" si="11"/>
        <v>31</v>
      </c>
      <c r="AA196" s="7" t="str">
        <f t="shared" ca="1" si="12"/>
        <v/>
      </c>
      <c r="AB196" s="7" t="str">
        <f t="shared" ca="1" si="12"/>
        <v/>
      </c>
      <c r="AC196" s="7" t="str">
        <f t="shared" ca="1" si="12"/>
        <v/>
      </c>
    </row>
    <row r="197" spans="1:29" hidden="1" x14ac:dyDescent="0.25">
      <c r="A197">
        <v>3132</v>
      </c>
      <c r="B197" t="s">
        <v>12</v>
      </c>
      <c r="C197" t="s">
        <v>297</v>
      </c>
      <c r="D197" s="1">
        <v>33488</v>
      </c>
      <c r="E197" s="1">
        <v>40786</v>
      </c>
      <c r="F197" s="1">
        <v>41222</v>
      </c>
      <c r="H197" t="s">
        <v>38</v>
      </c>
      <c r="I197">
        <v>41000</v>
      </c>
      <c r="J197" t="s">
        <v>356</v>
      </c>
      <c r="K197" t="s">
        <v>39</v>
      </c>
      <c r="L197" t="s">
        <v>342</v>
      </c>
      <c r="M197" t="s">
        <v>339</v>
      </c>
      <c r="N197" t="s">
        <v>333</v>
      </c>
      <c r="O197">
        <v>0</v>
      </c>
      <c r="P197">
        <v>1</v>
      </c>
      <c r="R197" t="s">
        <v>334</v>
      </c>
      <c r="S197">
        <v>35</v>
      </c>
      <c r="T197" t="s">
        <v>365</v>
      </c>
      <c r="U197" t="s">
        <v>336</v>
      </c>
      <c r="W197">
        <v>1906.5</v>
      </c>
      <c r="X197">
        <v>11</v>
      </c>
      <c r="Y197">
        <v>211</v>
      </c>
      <c r="Z197" s="4">
        <f t="shared" ca="1" si="11"/>
        <v>21</v>
      </c>
      <c r="AA197" s="7" t="str">
        <f t="shared" ca="1" si="12"/>
        <v/>
      </c>
      <c r="AB197" s="7" t="str">
        <f t="shared" ca="1" si="12"/>
        <v/>
      </c>
      <c r="AC197" s="7" t="str">
        <f t="shared" ca="1" si="12"/>
        <v/>
      </c>
    </row>
    <row r="198" spans="1:29" hidden="1" x14ac:dyDescent="0.25">
      <c r="A198">
        <v>3133</v>
      </c>
      <c r="B198" t="s">
        <v>131</v>
      </c>
      <c r="C198" t="s">
        <v>298</v>
      </c>
      <c r="D198" s="1">
        <v>33193</v>
      </c>
      <c r="E198" s="1">
        <v>40909</v>
      </c>
      <c r="F198" s="1">
        <v>41273</v>
      </c>
      <c r="H198" t="s">
        <v>38</v>
      </c>
      <c r="I198">
        <v>41000</v>
      </c>
      <c r="J198" t="s">
        <v>356</v>
      </c>
      <c r="K198" t="s">
        <v>39</v>
      </c>
      <c r="L198" t="s">
        <v>342</v>
      </c>
      <c r="M198" t="s">
        <v>339</v>
      </c>
      <c r="N198" t="s">
        <v>333</v>
      </c>
      <c r="O198">
        <v>0</v>
      </c>
      <c r="P198">
        <v>1</v>
      </c>
      <c r="R198" t="s">
        <v>334</v>
      </c>
      <c r="S198">
        <v>35</v>
      </c>
      <c r="T198" t="s">
        <v>381</v>
      </c>
      <c r="U198" t="s">
        <v>336</v>
      </c>
      <c r="W198">
        <v>1929.5</v>
      </c>
      <c r="X198">
        <v>8</v>
      </c>
      <c r="Y198">
        <v>283</v>
      </c>
      <c r="Z198" s="4">
        <f t="shared" ca="1" si="11"/>
        <v>22</v>
      </c>
      <c r="AA198" s="7" t="str">
        <f t="shared" ca="1" si="12"/>
        <v/>
      </c>
      <c r="AB198" s="7" t="str">
        <f t="shared" ca="1" si="12"/>
        <v/>
      </c>
      <c r="AC198" s="7" t="str">
        <f t="shared" ca="1" si="12"/>
        <v/>
      </c>
    </row>
  </sheetData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198"/>
  <sheetViews>
    <sheetView zoomScaleNormal="100" workbookViewId="0">
      <selection activeCell="L9" sqref="L9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7.28515625" customWidth="1"/>
    <col min="4" max="4" width="10.7109375" bestFit="1" customWidth="1"/>
    <col min="5" max="5" width="12.140625" customWidth="1"/>
    <col min="6" max="6" width="11" customWidth="1"/>
    <col min="7" max="7" width="9.7109375" bestFit="1" customWidth="1"/>
    <col min="8" max="8" width="12.85546875" bestFit="1" customWidth="1"/>
    <col min="9" max="11" width="8" customWidth="1"/>
  </cols>
  <sheetData>
    <row r="1" spans="1:12" ht="19.5" customHeight="1" x14ac:dyDescent="0.25">
      <c r="C1" s="5" t="s">
        <v>299</v>
      </c>
      <c r="D1" s="6">
        <v>2012</v>
      </c>
    </row>
    <row r="3" spans="1:12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0" t="s">
        <v>300</v>
      </c>
      <c r="J3" s="10" t="s">
        <v>301</v>
      </c>
      <c r="K3" s="10" t="s">
        <v>302</v>
      </c>
      <c r="L3" s="10" t="s">
        <v>414</v>
      </c>
    </row>
    <row r="4" spans="1:12" hidden="1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si="0">Anzeigejahr-YEAR(D4)</f>
        <v>50</v>
      </c>
      <c r="J4" s="7">
        <f t="shared" ref="J4:J67" si="1">MONTH(D4)</f>
        <v>1</v>
      </c>
      <c r="K4" s="7">
        <f t="shared" ref="K4:K67" si="2">DAY(D4)</f>
        <v>1</v>
      </c>
      <c r="L4" t="str">
        <f>TEXT(D4,"TTTT")</f>
        <v>Montag</v>
      </c>
    </row>
    <row r="5" spans="1:12" hidden="1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si="0"/>
        <v>34</v>
      </c>
      <c r="J5" s="7">
        <f t="shared" si="1"/>
        <v>1</v>
      </c>
      <c r="K5" s="7">
        <f t="shared" si="2"/>
        <v>4</v>
      </c>
      <c r="L5" t="str">
        <f t="shared" ref="L5:L68" si="3">TEXT(D5,"TTTT")</f>
        <v>Mittwoch</v>
      </c>
    </row>
    <row r="6" spans="1:12" hidden="1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si="0"/>
        <v>48</v>
      </c>
      <c r="J6" s="7">
        <f t="shared" si="1"/>
        <v>1</v>
      </c>
      <c r="K6" s="7">
        <f t="shared" si="2"/>
        <v>7</v>
      </c>
      <c r="L6" t="str">
        <f t="shared" si="3"/>
        <v>Dienstag</v>
      </c>
    </row>
    <row r="7" spans="1:12" hidden="1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si="0"/>
        <v>17</v>
      </c>
      <c r="J7" s="7">
        <f t="shared" si="1"/>
        <v>1</v>
      </c>
      <c r="K7" s="7">
        <f t="shared" si="2"/>
        <v>7</v>
      </c>
      <c r="L7" t="str">
        <f t="shared" si="3"/>
        <v>Samstag</v>
      </c>
    </row>
    <row r="8" spans="1:12" hidden="1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si="0"/>
        <v>28</v>
      </c>
      <c r="J8" s="7">
        <f t="shared" si="1"/>
        <v>1</v>
      </c>
      <c r="K8" s="7">
        <f t="shared" si="2"/>
        <v>7</v>
      </c>
      <c r="L8" t="str">
        <f t="shared" si="3"/>
        <v>Samstag</v>
      </c>
    </row>
    <row r="9" spans="1:12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si="0"/>
        <v>34</v>
      </c>
      <c r="J9" s="7">
        <f t="shared" si="1"/>
        <v>1</v>
      </c>
      <c r="K9" s="7">
        <f t="shared" si="2"/>
        <v>8</v>
      </c>
      <c r="L9" t="str">
        <f t="shared" si="3"/>
        <v>Sonntag</v>
      </c>
    </row>
    <row r="10" spans="1:12" hidden="1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si="0"/>
        <v>35</v>
      </c>
      <c r="J10" s="7">
        <f t="shared" si="1"/>
        <v>1</v>
      </c>
      <c r="K10" s="7">
        <f t="shared" si="2"/>
        <v>8</v>
      </c>
      <c r="L10" t="str">
        <f t="shared" si="3"/>
        <v>Samstag</v>
      </c>
    </row>
    <row r="11" spans="1:12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si="0"/>
        <v>29</v>
      </c>
      <c r="J11" s="7">
        <f t="shared" si="1"/>
        <v>1</v>
      </c>
      <c r="K11" s="7">
        <f t="shared" si="2"/>
        <v>9</v>
      </c>
      <c r="L11" t="str">
        <f t="shared" si="3"/>
        <v>Sonntag</v>
      </c>
    </row>
    <row r="12" spans="1:12" hidden="1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si="0"/>
        <v>34</v>
      </c>
      <c r="J12" s="7">
        <f t="shared" si="1"/>
        <v>1</v>
      </c>
      <c r="K12" s="7">
        <f t="shared" si="2"/>
        <v>11</v>
      </c>
      <c r="L12" t="str">
        <f t="shared" si="3"/>
        <v>Mittwoch</v>
      </c>
    </row>
    <row r="13" spans="1:12" hidden="1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si="0"/>
        <v>37</v>
      </c>
      <c r="J13" s="7">
        <f t="shared" si="1"/>
        <v>1</v>
      </c>
      <c r="K13" s="7">
        <f t="shared" si="2"/>
        <v>11</v>
      </c>
      <c r="L13" t="str">
        <f t="shared" si="3"/>
        <v>Samstag</v>
      </c>
    </row>
    <row r="14" spans="1:12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si="0"/>
        <v>31</v>
      </c>
      <c r="J14" s="7">
        <f t="shared" si="1"/>
        <v>1</v>
      </c>
      <c r="K14" s="7">
        <f t="shared" si="2"/>
        <v>11</v>
      </c>
      <c r="L14" t="str">
        <f t="shared" si="3"/>
        <v>Sonntag</v>
      </c>
    </row>
    <row r="15" spans="1:12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si="0"/>
        <v>32</v>
      </c>
      <c r="J15" s="7">
        <f t="shared" si="1"/>
        <v>1</v>
      </c>
      <c r="K15" s="7">
        <f t="shared" si="2"/>
        <v>13</v>
      </c>
      <c r="L15" t="str">
        <f t="shared" si="3"/>
        <v>Sonntag</v>
      </c>
    </row>
    <row r="16" spans="1:12" hidden="1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si="0"/>
        <v>30</v>
      </c>
      <c r="J16" s="7">
        <f t="shared" si="1"/>
        <v>1</v>
      </c>
      <c r="K16" s="7">
        <f t="shared" si="2"/>
        <v>14</v>
      </c>
      <c r="L16" t="str">
        <f t="shared" si="3"/>
        <v>Donnerstag</v>
      </c>
    </row>
    <row r="17" spans="1:12" hidden="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si="0"/>
        <v>41</v>
      </c>
      <c r="J17" s="7">
        <f t="shared" si="1"/>
        <v>1</v>
      </c>
      <c r="K17" s="7">
        <f t="shared" si="2"/>
        <v>15</v>
      </c>
      <c r="L17" t="str">
        <f t="shared" si="3"/>
        <v>Freitag</v>
      </c>
    </row>
    <row r="18" spans="1:12" hidden="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si="0"/>
        <v>36</v>
      </c>
      <c r="J18" s="7">
        <f t="shared" si="1"/>
        <v>1</v>
      </c>
      <c r="K18" s="7">
        <f t="shared" si="2"/>
        <v>15</v>
      </c>
      <c r="L18" t="str">
        <f t="shared" si="3"/>
        <v>Donnerstag</v>
      </c>
    </row>
    <row r="19" spans="1:12" hidden="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si="0"/>
        <v>33</v>
      </c>
      <c r="J19" s="7">
        <f t="shared" si="1"/>
        <v>1</v>
      </c>
      <c r="K19" s="7">
        <f t="shared" si="2"/>
        <v>17</v>
      </c>
      <c r="L19" t="str">
        <f t="shared" si="3"/>
        <v>Mittwoch</v>
      </c>
    </row>
    <row r="20" spans="1:12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si="0"/>
        <v>30</v>
      </c>
      <c r="J20" s="7">
        <f t="shared" si="1"/>
        <v>1</v>
      </c>
      <c r="K20" s="7">
        <f t="shared" si="2"/>
        <v>17</v>
      </c>
      <c r="L20" t="str">
        <f t="shared" si="3"/>
        <v>Sonntag</v>
      </c>
    </row>
    <row r="21" spans="1:12" hidden="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si="0"/>
        <v>31</v>
      </c>
      <c r="J21" s="7">
        <f t="shared" si="1"/>
        <v>1</v>
      </c>
      <c r="K21" s="7">
        <f t="shared" si="2"/>
        <v>17</v>
      </c>
      <c r="L21" t="str">
        <f t="shared" si="3"/>
        <v>Samstag</v>
      </c>
    </row>
    <row r="22" spans="1:12" hidden="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si="0"/>
        <v>27</v>
      </c>
      <c r="J22" s="7">
        <f t="shared" si="1"/>
        <v>1</v>
      </c>
      <c r="K22" s="7">
        <f t="shared" si="2"/>
        <v>17</v>
      </c>
      <c r="L22" t="str">
        <f t="shared" si="3"/>
        <v>Donnerstag</v>
      </c>
    </row>
    <row r="23" spans="1:12" hidden="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si="0"/>
        <v>25</v>
      </c>
      <c r="J23" s="7">
        <f t="shared" si="1"/>
        <v>1</v>
      </c>
      <c r="K23" s="7">
        <f t="shared" si="2"/>
        <v>22</v>
      </c>
      <c r="L23" t="str">
        <f t="shared" si="3"/>
        <v>Donnerstag</v>
      </c>
    </row>
    <row r="24" spans="1:12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si="0"/>
        <v>45</v>
      </c>
      <c r="J24" s="7">
        <f t="shared" si="1"/>
        <v>1</v>
      </c>
      <c r="K24" s="7">
        <f t="shared" si="2"/>
        <v>22</v>
      </c>
      <c r="L24" t="str">
        <f t="shared" si="3"/>
        <v>Sonntag</v>
      </c>
    </row>
    <row r="25" spans="1:12" hidden="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si="0"/>
        <v>25</v>
      </c>
      <c r="J25" s="7">
        <f t="shared" si="1"/>
        <v>1</v>
      </c>
      <c r="K25" s="7">
        <f t="shared" si="2"/>
        <v>23</v>
      </c>
      <c r="L25" t="str">
        <f t="shared" si="3"/>
        <v>Freitag</v>
      </c>
    </row>
    <row r="26" spans="1:12" hidden="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si="0"/>
        <v>23</v>
      </c>
      <c r="J26" s="7">
        <f t="shared" si="1"/>
        <v>1</v>
      </c>
      <c r="K26" s="7">
        <f t="shared" si="2"/>
        <v>24</v>
      </c>
      <c r="L26" t="str">
        <f t="shared" si="3"/>
        <v>Dienstag</v>
      </c>
    </row>
    <row r="27" spans="1:12" hidden="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si="0"/>
        <v>26</v>
      </c>
      <c r="J27" s="7">
        <f t="shared" si="1"/>
        <v>1</v>
      </c>
      <c r="K27" s="7">
        <f t="shared" si="2"/>
        <v>24</v>
      </c>
      <c r="L27" t="str">
        <f t="shared" si="3"/>
        <v>Freitag</v>
      </c>
    </row>
    <row r="28" spans="1:12" hidden="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si="0"/>
        <v>19</v>
      </c>
      <c r="J28" s="7">
        <f t="shared" si="1"/>
        <v>1</v>
      </c>
      <c r="K28" s="7">
        <f t="shared" si="2"/>
        <v>25</v>
      </c>
      <c r="L28" t="str">
        <f t="shared" si="3"/>
        <v>Montag</v>
      </c>
    </row>
    <row r="29" spans="1:12" hidden="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si="0"/>
        <v>45</v>
      </c>
      <c r="J29" s="7">
        <f t="shared" si="1"/>
        <v>1</v>
      </c>
      <c r="K29" s="7">
        <f t="shared" si="2"/>
        <v>25</v>
      </c>
      <c r="L29" t="str">
        <f t="shared" si="3"/>
        <v>Mittwoch</v>
      </c>
    </row>
    <row r="30" spans="1:12" hidden="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si="0"/>
        <v>36</v>
      </c>
      <c r="J30" s="7">
        <f t="shared" si="1"/>
        <v>1</v>
      </c>
      <c r="K30" s="7">
        <f t="shared" si="2"/>
        <v>28</v>
      </c>
      <c r="L30" t="str">
        <f t="shared" si="3"/>
        <v>Mittwoch</v>
      </c>
    </row>
    <row r="31" spans="1:12" hidden="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si="0"/>
        <v>63</v>
      </c>
      <c r="J31" s="7">
        <f t="shared" si="1"/>
        <v>2</v>
      </c>
      <c r="K31" s="7">
        <f t="shared" si="2"/>
        <v>4</v>
      </c>
      <c r="L31" t="str">
        <f t="shared" si="3"/>
        <v>Freitag</v>
      </c>
    </row>
    <row r="32" spans="1:12" hidden="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si="0"/>
        <v>51</v>
      </c>
      <c r="J32" s="7">
        <f t="shared" si="1"/>
        <v>2</v>
      </c>
      <c r="K32" s="7">
        <f t="shared" si="2"/>
        <v>6</v>
      </c>
      <c r="L32" t="str">
        <f t="shared" si="3"/>
        <v>Montag</v>
      </c>
    </row>
    <row r="33" spans="1:12" hidden="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si="0"/>
        <v>47</v>
      </c>
      <c r="J33" s="7">
        <f t="shared" si="1"/>
        <v>2</v>
      </c>
      <c r="K33" s="7">
        <f t="shared" si="2"/>
        <v>6</v>
      </c>
      <c r="L33" t="str">
        <f t="shared" si="3"/>
        <v>Samstag</v>
      </c>
    </row>
    <row r="34" spans="1:12" hidden="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si="0"/>
        <v>50</v>
      </c>
      <c r="J34" s="7">
        <f t="shared" si="1"/>
        <v>2</v>
      </c>
      <c r="K34" s="7">
        <f t="shared" si="2"/>
        <v>6</v>
      </c>
      <c r="L34" t="str">
        <f t="shared" si="3"/>
        <v>Dienstag</v>
      </c>
    </row>
    <row r="35" spans="1:12" hidden="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si="0"/>
        <v>36</v>
      </c>
      <c r="J35" s="7">
        <f t="shared" si="1"/>
        <v>2</v>
      </c>
      <c r="K35" s="7">
        <f t="shared" si="2"/>
        <v>10</v>
      </c>
      <c r="L35" t="str">
        <f t="shared" si="3"/>
        <v>Dienstag</v>
      </c>
    </row>
    <row r="36" spans="1:12" hidden="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si="4">Anzeigejahr-YEAR(D36)</f>
        <v>21</v>
      </c>
      <c r="J36" s="7">
        <f t="shared" si="1"/>
        <v>2</v>
      </c>
      <c r="K36" s="7">
        <f t="shared" si="2"/>
        <v>11</v>
      </c>
      <c r="L36" t="str">
        <f t="shared" si="3"/>
        <v>Montag</v>
      </c>
    </row>
    <row r="37" spans="1:12" hidden="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si="4"/>
        <v>22</v>
      </c>
      <c r="J37" s="7">
        <f t="shared" si="1"/>
        <v>2</v>
      </c>
      <c r="K37" s="7">
        <f t="shared" si="2"/>
        <v>13</v>
      </c>
      <c r="L37" t="str">
        <f t="shared" si="3"/>
        <v>Dienstag</v>
      </c>
    </row>
    <row r="38" spans="1:12" hidden="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si="4"/>
        <v>49</v>
      </c>
      <c r="J38" s="7">
        <f t="shared" si="1"/>
        <v>2</v>
      </c>
      <c r="K38" s="7">
        <f t="shared" si="2"/>
        <v>15</v>
      </c>
      <c r="L38" t="str">
        <f t="shared" si="3"/>
        <v>Freitag</v>
      </c>
    </row>
    <row r="39" spans="1:12" hidden="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si="4"/>
        <v>36</v>
      </c>
      <c r="J39" s="7">
        <f t="shared" si="1"/>
        <v>2</v>
      </c>
      <c r="K39" s="7">
        <f t="shared" si="2"/>
        <v>20</v>
      </c>
      <c r="L39" t="str">
        <f t="shared" si="3"/>
        <v>Freitag</v>
      </c>
    </row>
    <row r="40" spans="1:12" hidden="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si="4"/>
        <v>43</v>
      </c>
      <c r="J40" s="7">
        <f t="shared" si="1"/>
        <v>2</v>
      </c>
      <c r="K40" s="7">
        <f t="shared" si="2"/>
        <v>22</v>
      </c>
      <c r="L40" t="str">
        <f t="shared" si="3"/>
        <v>Samstag</v>
      </c>
    </row>
    <row r="41" spans="1:12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si="4"/>
        <v>31</v>
      </c>
      <c r="J41" s="7">
        <f t="shared" si="1"/>
        <v>2</v>
      </c>
      <c r="K41" s="7">
        <f t="shared" si="2"/>
        <v>22</v>
      </c>
      <c r="L41" t="str">
        <f t="shared" si="3"/>
        <v>Sonntag</v>
      </c>
    </row>
    <row r="42" spans="1:12" hidden="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si="4"/>
        <v>30</v>
      </c>
      <c r="J42" s="7">
        <f t="shared" si="1"/>
        <v>2</v>
      </c>
      <c r="K42" s="7">
        <f t="shared" si="2"/>
        <v>23</v>
      </c>
      <c r="L42" t="str">
        <f t="shared" si="3"/>
        <v>Dienstag</v>
      </c>
    </row>
    <row r="43" spans="1:12" hidden="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si="4"/>
        <v>21</v>
      </c>
      <c r="J43" s="7">
        <f t="shared" si="1"/>
        <v>2</v>
      </c>
      <c r="K43" s="7">
        <f t="shared" si="2"/>
        <v>23</v>
      </c>
      <c r="L43" t="str">
        <f t="shared" si="3"/>
        <v>Samstag</v>
      </c>
    </row>
    <row r="44" spans="1:12" hidden="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si="4"/>
        <v>31</v>
      </c>
      <c r="J44" s="7">
        <f t="shared" si="1"/>
        <v>2</v>
      </c>
      <c r="K44" s="7">
        <f t="shared" si="2"/>
        <v>23</v>
      </c>
      <c r="L44" t="str">
        <f t="shared" si="3"/>
        <v>Montag</v>
      </c>
    </row>
    <row r="45" spans="1:12" hidden="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si="4"/>
        <v>50</v>
      </c>
      <c r="J45" s="7">
        <f t="shared" si="1"/>
        <v>2</v>
      </c>
      <c r="K45" s="7">
        <f t="shared" si="2"/>
        <v>26</v>
      </c>
      <c r="L45" t="str">
        <f t="shared" si="3"/>
        <v>Montag</v>
      </c>
    </row>
    <row r="46" spans="1:12" hidden="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si="4"/>
        <v>36</v>
      </c>
      <c r="J46" s="7">
        <f t="shared" si="1"/>
        <v>2</v>
      </c>
      <c r="K46" s="7">
        <f t="shared" si="2"/>
        <v>28</v>
      </c>
      <c r="L46" t="str">
        <f t="shared" si="3"/>
        <v>Samstag</v>
      </c>
    </row>
    <row r="47" spans="1:12" hidden="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si="4"/>
        <v>49</v>
      </c>
      <c r="J47" s="7">
        <f t="shared" si="1"/>
        <v>3</v>
      </c>
      <c r="K47" s="7">
        <f t="shared" si="2"/>
        <v>1</v>
      </c>
      <c r="L47" t="str">
        <f t="shared" si="3"/>
        <v>Freitag</v>
      </c>
    </row>
    <row r="48" spans="1:12" hidden="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si="4"/>
        <v>34</v>
      </c>
      <c r="J48" s="7">
        <f t="shared" si="1"/>
        <v>3</v>
      </c>
      <c r="K48" s="7">
        <f t="shared" si="2"/>
        <v>1</v>
      </c>
      <c r="L48" t="str">
        <f t="shared" si="3"/>
        <v>Mittwoch</v>
      </c>
    </row>
    <row r="49" spans="1:12" hidden="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si="4"/>
        <v>24</v>
      </c>
      <c r="J49" s="7">
        <f t="shared" si="1"/>
        <v>3</v>
      </c>
      <c r="K49" s="7">
        <f t="shared" si="2"/>
        <v>5</v>
      </c>
      <c r="L49" t="str">
        <f t="shared" si="3"/>
        <v>Samstag</v>
      </c>
    </row>
    <row r="50" spans="1:12" hidden="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si="4"/>
        <v>27</v>
      </c>
      <c r="J50" s="7">
        <f t="shared" si="1"/>
        <v>3</v>
      </c>
      <c r="K50" s="7">
        <f t="shared" si="2"/>
        <v>6</v>
      </c>
      <c r="L50" t="str">
        <f t="shared" si="3"/>
        <v>Mittwoch</v>
      </c>
    </row>
    <row r="51" spans="1:12" hidden="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si="4"/>
        <v>28</v>
      </c>
      <c r="J51" s="7">
        <f t="shared" si="1"/>
        <v>3</v>
      </c>
      <c r="K51" s="7">
        <f t="shared" si="2"/>
        <v>7</v>
      </c>
      <c r="L51" t="str">
        <f t="shared" si="3"/>
        <v>Mittwoch</v>
      </c>
    </row>
    <row r="52" spans="1:12" hidden="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si="4"/>
        <v>42</v>
      </c>
      <c r="J52" s="7">
        <f t="shared" si="1"/>
        <v>3</v>
      </c>
      <c r="K52" s="7">
        <f t="shared" si="2"/>
        <v>13</v>
      </c>
      <c r="L52" t="str">
        <f t="shared" si="3"/>
        <v>Freitag</v>
      </c>
    </row>
    <row r="53" spans="1:12" hidden="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si="4"/>
        <v>36</v>
      </c>
      <c r="J53" s="7">
        <f t="shared" si="1"/>
        <v>3</v>
      </c>
      <c r="K53" s="7">
        <f t="shared" si="2"/>
        <v>15</v>
      </c>
      <c r="L53" t="str">
        <f t="shared" si="3"/>
        <v>Montag</v>
      </c>
    </row>
    <row r="54" spans="1:12" hidden="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si="4"/>
        <v>40</v>
      </c>
      <c r="J54" s="7">
        <f t="shared" si="1"/>
        <v>3</v>
      </c>
      <c r="K54" s="7">
        <f t="shared" si="2"/>
        <v>18</v>
      </c>
      <c r="L54" t="str">
        <f t="shared" si="3"/>
        <v>Samstag</v>
      </c>
    </row>
    <row r="55" spans="1:12" hidden="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si="4"/>
        <v>19</v>
      </c>
      <c r="J55" s="7">
        <f t="shared" si="1"/>
        <v>3</v>
      </c>
      <c r="K55" s="7">
        <f t="shared" si="2"/>
        <v>18</v>
      </c>
      <c r="L55" t="str">
        <f t="shared" si="3"/>
        <v>Donnerstag</v>
      </c>
    </row>
    <row r="56" spans="1:12" hidden="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si="4"/>
        <v>45</v>
      </c>
      <c r="J56" s="7">
        <f t="shared" si="1"/>
        <v>3</v>
      </c>
      <c r="K56" s="7">
        <f t="shared" si="2"/>
        <v>23</v>
      </c>
      <c r="L56" t="str">
        <f t="shared" si="3"/>
        <v>Donnerstag</v>
      </c>
    </row>
    <row r="57" spans="1:12" hidden="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si="4"/>
        <v>19</v>
      </c>
      <c r="J57" s="7">
        <f t="shared" si="1"/>
        <v>3</v>
      </c>
      <c r="K57" s="7">
        <f t="shared" si="2"/>
        <v>25</v>
      </c>
      <c r="L57" t="str">
        <f t="shared" si="3"/>
        <v>Donnerstag</v>
      </c>
    </row>
    <row r="58" spans="1:12" hidden="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si="4"/>
        <v>34</v>
      </c>
      <c r="J58" s="7">
        <f t="shared" si="1"/>
        <v>3</v>
      </c>
      <c r="K58" s="7">
        <f t="shared" si="2"/>
        <v>25</v>
      </c>
      <c r="L58" t="str">
        <f t="shared" si="3"/>
        <v>Samstag</v>
      </c>
    </row>
    <row r="59" spans="1:12" hidden="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si="4"/>
        <v>32</v>
      </c>
      <c r="J59" s="7">
        <f t="shared" si="1"/>
        <v>3</v>
      </c>
      <c r="K59" s="7">
        <f t="shared" si="2"/>
        <v>25</v>
      </c>
      <c r="L59" t="str">
        <f t="shared" si="3"/>
        <v>Dienstag</v>
      </c>
    </row>
    <row r="60" spans="1:12" hidden="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si="4"/>
        <v>21</v>
      </c>
      <c r="J60" s="7">
        <f t="shared" si="1"/>
        <v>3</v>
      </c>
      <c r="K60" s="7">
        <f t="shared" si="2"/>
        <v>28</v>
      </c>
      <c r="L60" t="str">
        <f t="shared" si="3"/>
        <v>Donnerstag</v>
      </c>
    </row>
    <row r="61" spans="1:12" hidden="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si="4"/>
        <v>61</v>
      </c>
      <c r="J61" s="7">
        <f t="shared" si="1"/>
        <v>3</v>
      </c>
      <c r="K61" s="7">
        <f t="shared" si="2"/>
        <v>29</v>
      </c>
      <c r="L61" t="str">
        <f t="shared" si="3"/>
        <v>Donnerstag</v>
      </c>
    </row>
    <row r="62" spans="1:12" hidden="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si="4"/>
        <v>29</v>
      </c>
      <c r="J62" s="7">
        <f t="shared" si="1"/>
        <v>3</v>
      </c>
      <c r="K62" s="7">
        <f t="shared" si="2"/>
        <v>29</v>
      </c>
      <c r="L62" t="str">
        <f t="shared" si="3"/>
        <v>Dienstag</v>
      </c>
    </row>
    <row r="63" spans="1:12" hidden="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si="4"/>
        <v>23</v>
      </c>
      <c r="J63" s="7">
        <f t="shared" si="1"/>
        <v>3</v>
      </c>
      <c r="K63" s="7">
        <f t="shared" si="2"/>
        <v>31</v>
      </c>
      <c r="L63" t="str">
        <f t="shared" si="3"/>
        <v>Freitag</v>
      </c>
    </row>
    <row r="64" spans="1:12" hidden="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si="4"/>
        <v>30</v>
      </c>
      <c r="J64" s="7">
        <f t="shared" si="1"/>
        <v>4</v>
      </c>
      <c r="K64" s="7">
        <f t="shared" si="2"/>
        <v>3</v>
      </c>
      <c r="L64" t="str">
        <f t="shared" si="3"/>
        <v>Samstag</v>
      </c>
    </row>
    <row r="65" spans="1:12" hidden="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si="4"/>
        <v>25</v>
      </c>
      <c r="J65" s="7">
        <f t="shared" si="1"/>
        <v>4</v>
      </c>
      <c r="K65" s="7">
        <f t="shared" si="2"/>
        <v>3</v>
      </c>
      <c r="L65" t="str">
        <f t="shared" si="3"/>
        <v>Freitag</v>
      </c>
    </row>
    <row r="66" spans="1:12" hidden="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si="4"/>
        <v>29</v>
      </c>
      <c r="J66" s="7">
        <f t="shared" si="1"/>
        <v>4</v>
      </c>
      <c r="K66" s="7">
        <f t="shared" si="2"/>
        <v>5</v>
      </c>
      <c r="L66" t="str">
        <f t="shared" si="3"/>
        <v>Dienstag</v>
      </c>
    </row>
    <row r="67" spans="1:12" hidden="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si="4"/>
        <v>21</v>
      </c>
      <c r="J67" s="7">
        <f t="shared" si="1"/>
        <v>4</v>
      </c>
      <c r="K67" s="7">
        <f t="shared" si="2"/>
        <v>6</v>
      </c>
      <c r="L67" t="str">
        <f t="shared" si="3"/>
        <v>Samstag</v>
      </c>
    </row>
    <row r="68" spans="1:12" hidden="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si="5">Anzeigejahr-YEAR(D68)</f>
        <v>33</v>
      </c>
      <c r="J68" s="7">
        <f t="shared" ref="J68:J131" si="6">MONTH(D68)</f>
        <v>4</v>
      </c>
      <c r="K68" s="7">
        <f t="shared" ref="K68:K131" si="7">DAY(D68)</f>
        <v>7</v>
      </c>
      <c r="L68" t="str">
        <f t="shared" si="3"/>
        <v>Samstag</v>
      </c>
    </row>
    <row r="69" spans="1:12" hidden="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si="5"/>
        <v>22</v>
      </c>
      <c r="J69" s="7">
        <f t="shared" si="6"/>
        <v>4</v>
      </c>
      <c r="K69" s="7">
        <f t="shared" si="7"/>
        <v>9</v>
      </c>
      <c r="L69" t="str">
        <f t="shared" ref="L69:L132" si="8">TEXT(D69,"TTTT")</f>
        <v>Montag</v>
      </c>
    </row>
    <row r="70" spans="1:12" hidden="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si="5"/>
        <v>26</v>
      </c>
      <c r="J70" s="7">
        <f t="shared" si="6"/>
        <v>4</v>
      </c>
      <c r="K70" s="7">
        <f t="shared" si="7"/>
        <v>12</v>
      </c>
      <c r="L70" t="str">
        <f t="shared" si="8"/>
        <v>Samstag</v>
      </c>
    </row>
    <row r="71" spans="1:12" hidden="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si="5"/>
        <v>33</v>
      </c>
      <c r="J71" s="7">
        <f t="shared" si="6"/>
        <v>4</v>
      </c>
      <c r="K71" s="7">
        <f t="shared" si="7"/>
        <v>13</v>
      </c>
      <c r="L71" t="str">
        <f t="shared" si="8"/>
        <v>Freitag</v>
      </c>
    </row>
    <row r="72" spans="1:12" hidden="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si="5"/>
        <v>19</v>
      </c>
      <c r="J72" s="7">
        <f t="shared" si="6"/>
        <v>4</v>
      </c>
      <c r="K72" s="7">
        <f t="shared" si="7"/>
        <v>14</v>
      </c>
      <c r="L72" t="str">
        <f t="shared" si="8"/>
        <v>Mittwoch</v>
      </c>
    </row>
    <row r="73" spans="1:12" hidden="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si="5"/>
        <v>63</v>
      </c>
      <c r="J73" s="7">
        <f t="shared" si="6"/>
        <v>4</v>
      </c>
      <c r="K73" s="7">
        <f t="shared" si="7"/>
        <v>16</v>
      </c>
      <c r="L73" t="str">
        <f t="shared" si="8"/>
        <v>Samstag</v>
      </c>
    </row>
    <row r="74" spans="1:12" hidden="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si="5"/>
        <v>42</v>
      </c>
      <c r="J74" s="7">
        <f t="shared" si="6"/>
        <v>4</v>
      </c>
      <c r="K74" s="7">
        <f t="shared" si="7"/>
        <v>23</v>
      </c>
      <c r="L74" t="str">
        <f t="shared" si="8"/>
        <v>Donnerstag</v>
      </c>
    </row>
    <row r="75" spans="1:12" hidden="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si="5"/>
        <v>47</v>
      </c>
      <c r="J75" s="7">
        <f t="shared" si="6"/>
        <v>4</v>
      </c>
      <c r="K75" s="7">
        <f t="shared" si="7"/>
        <v>23</v>
      </c>
      <c r="L75" t="str">
        <f t="shared" si="8"/>
        <v>Freitag</v>
      </c>
    </row>
    <row r="76" spans="1:12" hidden="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si="5"/>
        <v>46</v>
      </c>
      <c r="J76" s="7">
        <f t="shared" si="6"/>
        <v>4</v>
      </c>
      <c r="K76" s="7">
        <f t="shared" si="7"/>
        <v>25</v>
      </c>
      <c r="L76" t="str">
        <f t="shared" si="8"/>
        <v>Montag</v>
      </c>
    </row>
    <row r="77" spans="1:12" hidden="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si="5"/>
        <v>48</v>
      </c>
      <c r="J77" s="7">
        <f t="shared" si="6"/>
        <v>4</v>
      </c>
      <c r="K77" s="7">
        <f t="shared" si="7"/>
        <v>28</v>
      </c>
      <c r="L77" t="str">
        <f t="shared" si="8"/>
        <v>Dienstag</v>
      </c>
    </row>
    <row r="78" spans="1:12" hidden="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si="5"/>
        <v>36</v>
      </c>
      <c r="J78" s="7">
        <f t="shared" si="6"/>
        <v>5</v>
      </c>
      <c r="K78" s="7">
        <f t="shared" si="7"/>
        <v>1</v>
      </c>
      <c r="L78" t="str">
        <f t="shared" si="8"/>
        <v>Samstag</v>
      </c>
    </row>
    <row r="79" spans="1:12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si="5"/>
        <v>49</v>
      </c>
      <c r="J79" s="7">
        <f t="shared" si="6"/>
        <v>5</v>
      </c>
      <c r="K79" s="7">
        <f t="shared" si="7"/>
        <v>5</v>
      </c>
      <c r="L79" t="str">
        <f t="shared" si="8"/>
        <v>Sonntag</v>
      </c>
    </row>
    <row r="80" spans="1:12" hidden="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si="5"/>
        <v>36</v>
      </c>
      <c r="J80" s="7">
        <f t="shared" si="6"/>
        <v>5</v>
      </c>
      <c r="K80" s="7">
        <f t="shared" si="7"/>
        <v>7</v>
      </c>
      <c r="L80" t="str">
        <f t="shared" si="8"/>
        <v>Freitag</v>
      </c>
    </row>
    <row r="81" spans="1:12" hidden="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si="5"/>
        <v>39</v>
      </c>
      <c r="J81" s="7">
        <f t="shared" si="6"/>
        <v>5</v>
      </c>
      <c r="K81" s="7">
        <f t="shared" si="7"/>
        <v>8</v>
      </c>
      <c r="L81" t="str">
        <f t="shared" si="8"/>
        <v>Dienstag</v>
      </c>
    </row>
    <row r="82" spans="1:12" hidden="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si="5"/>
        <v>30</v>
      </c>
      <c r="J82" s="7">
        <f t="shared" si="6"/>
        <v>5</v>
      </c>
      <c r="K82" s="7">
        <f t="shared" si="7"/>
        <v>11</v>
      </c>
      <c r="L82" t="str">
        <f t="shared" si="8"/>
        <v>Dienstag</v>
      </c>
    </row>
    <row r="83" spans="1:12" hidden="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si="5"/>
        <v>43</v>
      </c>
      <c r="J83" s="7">
        <f t="shared" si="6"/>
        <v>5</v>
      </c>
      <c r="K83" s="7">
        <f t="shared" si="7"/>
        <v>13</v>
      </c>
      <c r="L83" t="str">
        <f t="shared" si="8"/>
        <v>Dienstag</v>
      </c>
    </row>
    <row r="84" spans="1:12" hidden="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si="5"/>
        <v>39</v>
      </c>
      <c r="J84" s="7">
        <f t="shared" si="6"/>
        <v>5</v>
      </c>
      <c r="K84" s="7">
        <f t="shared" si="7"/>
        <v>14</v>
      </c>
      <c r="L84" t="str">
        <f t="shared" si="8"/>
        <v>Montag</v>
      </c>
    </row>
    <row r="85" spans="1:12" hidden="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si="5"/>
        <v>25</v>
      </c>
      <c r="J85" s="7">
        <f t="shared" si="6"/>
        <v>5</v>
      </c>
      <c r="K85" s="7">
        <f t="shared" si="7"/>
        <v>15</v>
      </c>
      <c r="L85" t="str">
        <f t="shared" si="8"/>
        <v>Freitag</v>
      </c>
    </row>
    <row r="86" spans="1:12" hidden="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si="5"/>
        <v>51</v>
      </c>
      <c r="J86" s="7">
        <f t="shared" si="6"/>
        <v>5</v>
      </c>
      <c r="K86" s="7">
        <f t="shared" si="7"/>
        <v>16</v>
      </c>
      <c r="L86" t="str">
        <f t="shared" si="8"/>
        <v>Dienstag</v>
      </c>
    </row>
    <row r="87" spans="1:12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si="5"/>
        <v>47</v>
      </c>
      <c r="J87" s="7">
        <f t="shared" si="6"/>
        <v>5</v>
      </c>
      <c r="K87" s="7">
        <f t="shared" si="7"/>
        <v>16</v>
      </c>
      <c r="L87" t="str">
        <f t="shared" si="8"/>
        <v>Sonntag</v>
      </c>
    </row>
    <row r="88" spans="1:12" hidden="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si="5"/>
        <v>18</v>
      </c>
      <c r="J88" s="7">
        <f t="shared" si="6"/>
        <v>5</v>
      </c>
      <c r="K88" s="7">
        <f t="shared" si="7"/>
        <v>17</v>
      </c>
      <c r="L88" t="str">
        <f t="shared" si="8"/>
        <v>Dienstag</v>
      </c>
    </row>
    <row r="89" spans="1:12" hidden="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si="5"/>
        <v>36</v>
      </c>
      <c r="J89" s="7">
        <f t="shared" si="6"/>
        <v>5</v>
      </c>
      <c r="K89" s="7">
        <f t="shared" si="7"/>
        <v>27</v>
      </c>
      <c r="L89" t="str">
        <f t="shared" si="8"/>
        <v>Donnerstag</v>
      </c>
    </row>
    <row r="90" spans="1:12" hidden="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si="5"/>
        <v>36</v>
      </c>
      <c r="J90" s="7">
        <f t="shared" si="6"/>
        <v>5</v>
      </c>
      <c r="K90" s="7">
        <f t="shared" si="7"/>
        <v>31</v>
      </c>
      <c r="L90" t="str">
        <f t="shared" si="8"/>
        <v>Montag</v>
      </c>
    </row>
    <row r="91" spans="1:12" hidden="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si="5"/>
        <v>33</v>
      </c>
      <c r="J91" s="7">
        <f t="shared" si="6"/>
        <v>6</v>
      </c>
      <c r="K91" s="7">
        <f t="shared" si="7"/>
        <v>2</v>
      </c>
      <c r="L91" t="str">
        <f t="shared" si="8"/>
        <v>Samstag</v>
      </c>
    </row>
    <row r="92" spans="1:12" hidden="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si="5"/>
        <v>32</v>
      </c>
      <c r="J92" s="7">
        <f t="shared" si="6"/>
        <v>6</v>
      </c>
      <c r="K92" s="7">
        <f t="shared" si="7"/>
        <v>3</v>
      </c>
      <c r="L92" t="str">
        <f t="shared" si="8"/>
        <v>Dienstag</v>
      </c>
    </row>
    <row r="93" spans="1:12" hidden="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si="5"/>
        <v>30</v>
      </c>
      <c r="J93" s="7">
        <f t="shared" si="6"/>
        <v>6</v>
      </c>
      <c r="K93" s="7">
        <f t="shared" si="7"/>
        <v>4</v>
      </c>
      <c r="L93" t="str">
        <f t="shared" si="8"/>
        <v>Freitag</v>
      </c>
    </row>
    <row r="94" spans="1:12" hidden="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si="5"/>
        <v>28</v>
      </c>
      <c r="J94" s="7">
        <f t="shared" si="6"/>
        <v>6</v>
      </c>
      <c r="K94" s="7">
        <f t="shared" si="7"/>
        <v>4</v>
      </c>
      <c r="L94" t="str">
        <f t="shared" si="8"/>
        <v>Montag</v>
      </c>
    </row>
    <row r="95" spans="1:12" hidden="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si="5"/>
        <v>32</v>
      </c>
      <c r="J95" s="7">
        <f t="shared" si="6"/>
        <v>6</v>
      </c>
      <c r="K95" s="7">
        <f t="shared" si="7"/>
        <v>5</v>
      </c>
      <c r="L95" t="str">
        <f t="shared" si="8"/>
        <v>Donnerstag</v>
      </c>
    </row>
    <row r="96" spans="1:12" hidden="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si="5"/>
        <v>20</v>
      </c>
      <c r="J96" s="7">
        <f t="shared" si="6"/>
        <v>6</v>
      </c>
      <c r="K96" s="7">
        <f t="shared" si="7"/>
        <v>6</v>
      </c>
      <c r="L96" t="str">
        <f t="shared" si="8"/>
        <v>Samstag</v>
      </c>
    </row>
    <row r="97" spans="1:12" hidden="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si="5"/>
        <v>34</v>
      </c>
      <c r="J97" s="7">
        <f t="shared" si="6"/>
        <v>6</v>
      </c>
      <c r="K97" s="7">
        <f t="shared" si="7"/>
        <v>6</v>
      </c>
      <c r="L97" t="str">
        <f t="shared" si="8"/>
        <v>Dienstag</v>
      </c>
    </row>
    <row r="98" spans="1:12" hidden="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si="5"/>
        <v>42</v>
      </c>
      <c r="J98" s="7">
        <f t="shared" si="6"/>
        <v>6</v>
      </c>
      <c r="K98" s="7">
        <f t="shared" si="7"/>
        <v>6</v>
      </c>
      <c r="L98" t="str">
        <f t="shared" si="8"/>
        <v>Samstag</v>
      </c>
    </row>
    <row r="99" spans="1:12" hidden="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si="5"/>
        <v>38</v>
      </c>
      <c r="J99" s="7">
        <f t="shared" si="6"/>
        <v>6</v>
      </c>
      <c r="K99" s="7">
        <f t="shared" si="7"/>
        <v>6</v>
      </c>
      <c r="L99" t="str">
        <f t="shared" si="8"/>
        <v>Donnerstag</v>
      </c>
    </row>
    <row r="100" spans="1:12" hidden="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si="9">Anzeigejahr-YEAR(D100)</f>
        <v>25</v>
      </c>
      <c r="J100" s="7">
        <f t="shared" si="6"/>
        <v>6</v>
      </c>
      <c r="K100" s="7">
        <f t="shared" si="7"/>
        <v>10</v>
      </c>
      <c r="L100" t="str">
        <f t="shared" si="8"/>
        <v>Mittwoch</v>
      </c>
    </row>
    <row r="101" spans="1:12" hidden="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si="9"/>
        <v>46</v>
      </c>
      <c r="J101" s="7">
        <f t="shared" si="6"/>
        <v>6</v>
      </c>
      <c r="K101" s="7">
        <f t="shared" si="7"/>
        <v>10</v>
      </c>
      <c r="L101" t="str">
        <f t="shared" si="8"/>
        <v>Freitag</v>
      </c>
    </row>
    <row r="102" spans="1:12" hidden="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si="9"/>
        <v>49</v>
      </c>
      <c r="J102" s="7">
        <f t="shared" si="6"/>
        <v>6</v>
      </c>
      <c r="K102" s="7">
        <f t="shared" si="7"/>
        <v>10</v>
      </c>
      <c r="L102" t="str">
        <f t="shared" si="8"/>
        <v>Montag</v>
      </c>
    </row>
    <row r="103" spans="1:12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si="9"/>
        <v>25</v>
      </c>
      <c r="J103" s="7">
        <f t="shared" si="6"/>
        <v>6</v>
      </c>
      <c r="K103" s="7">
        <f t="shared" si="7"/>
        <v>14</v>
      </c>
      <c r="L103" t="str">
        <f t="shared" si="8"/>
        <v>Sonntag</v>
      </c>
    </row>
    <row r="104" spans="1:12" hidden="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si="9"/>
        <v>22</v>
      </c>
      <c r="J104" s="7">
        <f t="shared" si="6"/>
        <v>6</v>
      </c>
      <c r="K104" s="7">
        <f t="shared" si="7"/>
        <v>15</v>
      </c>
      <c r="L104" t="str">
        <f t="shared" si="8"/>
        <v>Freitag</v>
      </c>
    </row>
    <row r="105" spans="1:12" hidden="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si="9"/>
        <v>31</v>
      </c>
      <c r="J105" s="7">
        <f t="shared" si="6"/>
        <v>6</v>
      </c>
      <c r="K105" s="7">
        <f t="shared" si="7"/>
        <v>16</v>
      </c>
      <c r="L105" t="str">
        <f t="shared" si="8"/>
        <v>Dienstag</v>
      </c>
    </row>
    <row r="106" spans="1:12" hidden="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si="9"/>
        <v>38</v>
      </c>
      <c r="J106" s="7">
        <f t="shared" si="6"/>
        <v>6</v>
      </c>
      <c r="K106" s="7">
        <f t="shared" si="7"/>
        <v>20</v>
      </c>
      <c r="L106" t="str">
        <f t="shared" si="8"/>
        <v>Donnerstag</v>
      </c>
    </row>
    <row r="107" spans="1:12" hidden="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si="9"/>
        <v>33</v>
      </c>
      <c r="J107" s="7">
        <f t="shared" si="6"/>
        <v>6</v>
      </c>
      <c r="K107" s="7">
        <f t="shared" si="7"/>
        <v>20</v>
      </c>
      <c r="L107" t="str">
        <f t="shared" si="8"/>
        <v>Mittwoch</v>
      </c>
    </row>
    <row r="108" spans="1:12" hidden="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si="9"/>
        <v>63</v>
      </c>
      <c r="J108" s="7">
        <f t="shared" si="6"/>
        <v>6</v>
      </c>
      <c r="K108" s="7">
        <f t="shared" si="7"/>
        <v>23</v>
      </c>
      <c r="L108" t="str">
        <f t="shared" si="8"/>
        <v>Donnerstag</v>
      </c>
    </row>
    <row r="109" spans="1:12" hidden="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si="9"/>
        <v>19</v>
      </c>
      <c r="J109" s="7">
        <f t="shared" si="6"/>
        <v>6</v>
      </c>
      <c r="K109" s="7">
        <f t="shared" si="7"/>
        <v>23</v>
      </c>
      <c r="L109" t="str">
        <f t="shared" si="8"/>
        <v>Mittwoch</v>
      </c>
    </row>
    <row r="110" spans="1:12" hidden="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si="9"/>
        <v>37</v>
      </c>
      <c r="J110" s="7">
        <f t="shared" si="6"/>
        <v>6</v>
      </c>
      <c r="K110" s="7">
        <f t="shared" si="7"/>
        <v>26</v>
      </c>
      <c r="L110" t="str">
        <f t="shared" si="8"/>
        <v>Donnerstag</v>
      </c>
    </row>
    <row r="111" spans="1:12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si="9"/>
        <v>49</v>
      </c>
      <c r="J111" s="7">
        <f t="shared" si="6"/>
        <v>6</v>
      </c>
      <c r="K111" s="7">
        <f t="shared" si="7"/>
        <v>30</v>
      </c>
      <c r="L111" t="str">
        <f t="shared" si="8"/>
        <v>Sonntag</v>
      </c>
    </row>
    <row r="112" spans="1:12" hidden="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si="9"/>
        <v>29</v>
      </c>
      <c r="J112" s="7">
        <f t="shared" si="6"/>
        <v>7</v>
      </c>
      <c r="K112" s="7">
        <f t="shared" si="7"/>
        <v>5</v>
      </c>
      <c r="L112" t="str">
        <f t="shared" si="8"/>
        <v>Dienstag</v>
      </c>
    </row>
    <row r="113" spans="1:12" hidden="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si="9"/>
        <v>47</v>
      </c>
      <c r="J113" s="7">
        <f t="shared" si="6"/>
        <v>7</v>
      </c>
      <c r="K113" s="7">
        <f t="shared" si="7"/>
        <v>8</v>
      </c>
      <c r="L113" t="str">
        <f t="shared" si="8"/>
        <v>Donnerstag</v>
      </c>
    </row>
    <row r="114" spans="1:12" hidden="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si="9"/>
        <v>20</v>
      </c>
      <c r="J114" s="7">
        <f t="shared" si="6"/>
        <v>7</v>
      </c>
      <c r="K114" s="7">
        <f t="shared" si="7"/>
        <v>10</v>
      </c>
      <c r="L114" t="str">
        <f t="shared" si="8"/>
        <v>Freitag</v>
      </c>
    </row>
    <row r="115" spans="1:12" hidden="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si="9"/>
        <v>40</v>
      </c>
      <c r="J115" s="7">
        <f t="shared" si="6"/>
        <v>7</v>
      </c>
      <c r="K115" s="7">
        <f t="shared" si="7"/>
        <v>10</v>
      </c>
      <c r="L115" t="str">
        <f t="shared" si="8"/>
        <v>Montag</v>
      </c>
    </row>
    <row r="116" spans="1:12" hidden="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si="9"/>
        <v>51</v>
      </c>
      <c r="J116" s="7">
        <f t="shared" si="6"/>
        <v>7</v>
      </c>
      <c r="K116" s="7">
        <f t="shared" si="7"/>
        <v>12</v>
      </c>
      <c r="L116" t="str">
        <f t="shared" si="8"/>
        <v>Mittwoch</v>
      </c>
    </row>
    <row r="117" spans="1:12" hidden="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si="9"/>
        <v>27</v>
      </c>
      <c r="J117" s="7">
        <f t="shared" si="6"/>
        <v>7</v>
      </c>
      <c r="K117" s="7">
        <f t="shared" si="7"/>
        <v>13</v>
      </c>
      <c r="L117" t="str">
        <f t="shared" si="8"/>
        <v>Samstag</v>
      </c>
    </row>
    <row r="118" spans="1:12" hidden="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si="9"/>
        <v>47</v>
      </c>
      <c r="J118" s="7">
        <f t="shared" si="6"/>
        <v>7</v>
      </c>
      <c r="K118" s="7">
        <f t="shared" si="7"/>
        <v>24</v>
      </c>
      <c r="L118" t="str">
        <f t="shared" si="8"/>
        <v>Samstag</v>
      </c>
    </row>
    <row r="119" spans="1:12" hidden="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si="9"/>
        <v>33</v>
      </c>
      <c r="J119" s="7">
        <f t="shared" si="6"/>
        <v>7</v>
      </c>
      <c r="K119" s="7">
        <f t="shared" si="7"/>
        <v>24</v>
      </c>
      <c r="L119" t="str">
        <f t="shared" si="8"/>
        <v>Dienstag</v>
      </c>
    </row>
    <row r="120" spans="1:12" hidden="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si="9"/>
        <v>37</v>
      </c>
      <c r="J120" s="7">
        <f t="shared" si="6"/>
        <v>7</v>
      </c>
      <c r="K120" s="7">
        <f t="shared" si="7"/>
        <v>26</v>
      </c>
      <c r="L120" t="str">
        <f t="shared" si="8"/>
        <v>Samstag</v>
      </c>
    </row>
    <row r="121" spans="1:12" hidden="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si="9"/>
        <v>50</v>
      </c>
      <c r="J121" s="7">
        <f t="shared" si="6"/>
        <v>7</v>
      </c>
      <c r="K121" s="7">
        <f t="shared" si="7"/>
        <v>31</v>
      </c>
      <c r="L121" t="str">
        <f t="shared" si="8"/>
        <v>Dienstag</v>
      </c>
    </row>
    <row r="122" spans="1:12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si="9"/>
        <v>35</v>
      </c>
      <c r="J122" s="7">
        <f t="shared" si="6"/>
        <v>7</v>
      </c>
      <c r="K122" s="7">
        <f t="shared" si="7"/>
        <v>31</v>
      </c>
      <c r="L122" t="str">
        <f t="shared" si="8"/>
        <v>Sonntag</v>
      </c>
    </row>
    <row r="123" spans="1:12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si="9"/>
        <v>29</v>
      </c>
      <c r="J123" s="7">
        <f t="shared" si="6"/>
        <v>7</v>
      </c>
      <c r="K123" s="7">
        <f t="shared" si="7"/>
        <v>31</v>
      </c>
      <c r="L123" t="str">
        <f t="shared" si="8"/>
        <v>Sonntag</v>
      </c>
    </row>
    <row r="124" spans="1:12" hidden="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si="9"/>
        <v>20</v>
      </c>
      <c r="J124" s="7">
        <f t="shared" si="6"/>
        <v>8</v>
      </c>
      <c r="K124" s="7">
        <f t="shared" si="7"/>
        <v>6</v>
      </c>
      <c r="L124" t="str">
        <f t="shared" si="8"/>
        <v>Donnerstag</v>
      </c>
    </row>
    <row r="125" spans="1:12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si="9"/>
        <v>30</v>
      </c>
      <c r="J125" s="7">
        <f t="shared" si="6"/>
        <v>8</v>
      </c>
      <c r="K125" s="7">
        <f t="shared" si="7"/>
        <v>8</v>
      </c>
      <c r="L125" t="str">
        <f t="shared" si="8"/>
        <v>Sonntag</v>
      </c>
    </row>
    <row r="126" spans="1:12" hidden="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si="9"/>
        <v>34</v>
      </c>
      <c r="J126" s="7">
        <f t="shared" si="6"/>
        <v>8</v>
      </c>
      <c r="K126" s="7">
        <f t="shared" si="7"/>
        <v>10</v>
      </c>
      <c r="L126" t="str">
        <f t="shared" si="8"/>
        <v>Donnerstag</v>
      </c>
    </row>
    <row r="127" spans="1:12" hidden="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si="9"/>
        <v>25</v>
      </c>
      <c r="J127" s="7">
        <f t="shared" si="6"/>
        <v>8</v>
      </c>
      <c r="K127" s="7">
        <f t="shared" si="7"/>
        <v>13</v>
      </c>
      <c r="L127" t="str">
        <f t="shared" si="8"/>
        <v>Donnerstag</v>
      </c>
    </row>
    <row r="128" spans="1:12" hidden="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si="9"/>
        <v>34</v>
      </c>
      <c r="J128" s="7">
        <f t="shared" si="6"/>
        <v>8</v>
      </c>
      <c r="K128" s="7">
        <f t="shared" si="7"/>
        <v>16</v>
      </c>
      <c r="L128" t="str">
        <f t="shared" si="8"/>
        <v>Mittwoch</v>
      </c>
    </row>
    <row r="129" spans="1:12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si="9"/>
        <v>20</v>
      </c>
      <c r="J129" s="7">
        <f t="shared" si="6"/>
        <v>8</v>
      </c>
      <c r="K129" s="7">
        <f t="shared" si="7"/>
        <v>16</v>
      </c>
      <c r="L129" t="str">
        <f t="shared" si="8"/>
        <v>Sonntag</v>
      </c>
    </row>
    <row r="130" spans="1:12" hidden="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si="9"/>
        <v>60</v>
      </c>
      <c r="J130" s="7">
        <f t="shared" si="6"/>
        <v>8</v>
      </c>
      <c r="K130" s="7">
        <f t="shared" si="7"/>
        <v>20</v>
      </c>
      <c r="L130" t="str">
        <f t="shared" si="8"/>
        <v>Mittwoch</v>
      </c>
    </row>
    <row r="131" spans="1:12" hidden="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si="9"/>
        <v>51</v>
      </c>
      <c r="J131" s="7">
        <f t="shared" si="6"/>
        <v>8</v>
      </c>
      <c r="K131" s="7">
        <f t="shared" si="7"/>
        <v>23</v>
      </c>
      <c r="L131" t="str">
        <f t="shared" si="8"/>
        <v>Mittwoch</v>
      </c>
    </row>
    <row r="132" spans="1:12" hidden="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si="10">Anzeigejahr-YEAR(D132)</f>
        <v>33</v>
      </c>
      <c r="J132" s="7">
        <f t="shared" ref="J132:J195" si="11">MONTH(D132)</f>
        <v>8</v>
      </c>
      <c r="K132" s="7">
        <f t="shared" ref="K132:K195" si="12">DAY(D132)</f>
        <v>27</v>
      </c>
      <c r="L132" t="str">
        <f t="shared" si="8"/>
        <v>Montag</v>
      </c>
    </row>
    <row r="133" spans="1:12" hidden="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si="10"/>
        <v>20</v>
      </c>
      <c r="J133" s="7">
        <f t="shared" si="11"/>
        <v>8</v>
      </c>
      <c r="K133" s="7">
        <f t="shared" si="12"/>
        <v>27</v>
      </c>
      <c r="L133" t="str">
        <f t="shared" ref="L133:L196" si="13">TEXT(D133,"TTTT")</f>
        <v>Donnerstag</v>
      </c>
    </row>
    <row r="134" spans="1:12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si="10"/>
        <v>29</v>
      </c>
      <c r="J134" s="7">
        <f t="shared" si="11"/>
        <v>8</v>
      </c>
      <c r="K134" s="7">
        <f t="shared" si="12"/>
        <v>28</v>
      </c>
      <c r="L134" t="str">
        <f t="shared" si="13"/>
        <v>Sonntag</v>
      </c>
    </row>
    <row r="135" spans="1:12" hidden="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si="10"/>
        <v>29</v>
      </c>
      <c r="J135" s="7">
        <f t="shared" si="11"/>
        <v>8</v>
      </c>
      <c r="K135" s="7">
        <f t="shared" si="12"/>
        <v>29</v>
      </c>
      <c r="L135" t="str">
        <f t="shared" si="13"/>
        <v>Montag</v>
      </c>
    </row>
    <row r="136" spans="1:12" hidden="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si="10"/>
        <v>33</v>
      </c>
      <c r="J136" s="7">
        <f t="shared" si="11"/>
        <v>8</v>
      </c>
      <c r="K136" s="7">
        <f t="shared" si="12"/>
        <v>30</v>
      </c>
      <c r="L136" t="str">
        <f t="shared" si="13"/>
        <v>Donnerstag</v>
      </c>
    </row>
    <row r="137" spans="1:12" hidden="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si="10"/>
        <v>38</v>
      </c>
      <c r="J137" s="7">
        <f t="shared" si="11"/>
        <v>8</v>
      </c>
      <c r="K137" s="7">
        <f t="shared" si="12"/>
        <v>31</v>
      </c>
      <c r="L137" t="str">
        <f t="shared" si="13"/>
        <v>Samstag</v>
      </c>
    </row>
    <row r="138" spans="1:12" hidden="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si="10"/>
        <v>20</v>
      </c>
      <c r="J138" s="7">
        <f t="shared" si="11"/>
        <v>9</v>
      </c>
      <c r="K138" s="7">
        <f t="shared" si="12"/>
        <v>2</v>
      </c>
      <c r="L138" t="str">
        <f t="shared" si="13"/>
        <v>Mittwoch</v>
      </c>
    </row>
    <row r="139" spans="1:12" hidden="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si="10"/>
        <v>40</v>
      </c>
      <c r="J139" s="7">
        <f t="shared" si="11"/>
        <v>9</v>
      </c>
      <c r="K139" s="7">
        <f t="shared" si="12"/>
        <v>5</v>
      </c>
      <c r="L139" t="str">
        <f t="shared" si="13"/>
        <v>Dienstag</v>
      </c>
    </row>
    <row r="140" spans="1:12" hidden="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si="10"/>
        <v>51</v>
      </c>
      <c r="J140" s="7">
        <f t="shared" si="11"/>
        <v>9</v>
      </c>
      <c r="K140" s="7">
        <f t="shared" si="12"/>
        <v>6</v>
      </c>
      <c r="L140" t="str">
        <f t="shared" si="13"/>
        <v>Mittwoch</v>
      </c>
    </row>
    <row r="141" spans="1:12" hidden="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si="10"/>
        <v>21</v>
      </c>
      <c r="J141" s="7">
        <f t="shared" si="11"/>
        <v>9</v>
      </c>
      <c r="K141" s="7">
        <f t="shared" si="12"/>
        <v>7</v>
      </c>
      <c r="L141" t="str">
        <f t="shared" si="13"/>
        <v>Samstag</v>
      </c>
    </row>
    <row r="142" spans="1:12" hidden="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si="10"/>
        <v>43</v>
      </c>
      <c r="J142" s="7">
        <f t="shared" si="11"/>
        <v>9</v>
      </c>
      <c r="K142" s="7">
        <f t="shared" si="12"/>
        <v>9</v>
      </c>
      <c r="L142" t="str">
        <f t="shared" si="13"/>
        <v>Dienstag</v>
      </c>
    </row>
    <row r="143" spans="1:12" hidden="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si="10"/>
        <v>34</v>
      </c>
      <c r="J143" s="7">
        <f t="shared" si="11"/>
        <v>9</v>
      </c>
      <c r="K143" s="7">
        <f t="shared" si="12"/>
        <v>13</v>
      </c>
      <c r="L143" t="str">
        <f t="shared" si="13"/>
        <v>Mittwoch</v>
      </c>
    </row>
    <row r="144" spans="1:12" hidden="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si="10"/>
        <v>48</v>
      </c>
      <c r="J144" s="7">
        <f t="shared" si="11"/>
        <v>9</v>
      </c>
      <c r="K144" s="7">
        <f t="shared" si="12"/>
        <v>14</v>
      </c>
      <c r="L144" t="str">
        <f t="shared" si="13"/>
        <v>Montag</v>
      </c>
    </row>
    <row r="145" spans="1:12" hidden="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si="10"/>
        <v>51</v>
      </c>
      <c r="J145" s="7">
        <f t="shared" si="11"/>
        <v>9</v>
      </c>
      <c r="K145" s="7">
        <f t="shared" si="12"/>
        <v>15</v>
      </c>
      <c r="L145" t="str">
        <f t="shared" si="13"/>
        <v>Freitag</v>
      </c>
    </row>
    <row r="146" spans="1:12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si="10"/>
        <v>27</v>
      </c>
      <c r="J146" s="7">
        <f t="shared" si="11"/>
        <v>9</v>
      </c>
      <c r="K146" s="7">
        <f t="shared" si="12"/>
        <v>15</v>
      </c>
      <c r="L146" t="str">
        <f t="shared" si="13"/>
        <v>Sonntag</v>
      </c>
    </row>
    <row r="147" spans="1:12" hidden="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si="10"/>
        <v>31</v>
      </c>
      <c r="J147" s="7">
        <f t="shared" si="11"/>
        <v>9</v>
      </c>
      <c r="K147" s="7">
        <f t="shared" si="12"/>
        <v>17</v>
      </c>
      <c r="L147" t="str">
        <f t="shared" si="13"/>
        <v>Donnerstag</v>
      </c>
    </row>
    <row r="148" spans="1:12" hidden="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si="10"/>
        <v>47</v>
      </c>
      <c r="J148" s="7">
        <f t="shared" si="11"/>
        <v>9</v>
      </c>
      <c r="K148" s="7">
        <f t="shared" si="12"/>
        <v>18</v>
      </c>
      <c r="L148" t="str">
        <f t="shared" si="13"/>
        <v>Samstag</v>
      </c>
    </row>
    <row r="149" spans="1:12" hidden="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si="10"/>
        <v>42</v>
      </c>
      <c r="J149" s="7">
        <f t="shared" si="11"/>
        <v>9</v>
      </c>
      <c r="K149" s="7">
        <f t="shared" si="12"/>
        <v>19</v>
      </c>
      <c r="L149" t="str">
        <f t="shared" si="13"/>
        <v>Samstag</v>
      </c>
    </row>
    <row r="150" spans="1:12" hidden="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si="10"/>
        <v>49</v>
      </c>
      <c r="J150" s="7">
        <f t="shared" si="11"/>
        <v>9</v>
      </c>
      <c r="K150" s="7">
        <f t="shared" si="12"/>
        <v>21</v>
      </c>
      <c r="L150" t="str">
        <f t="shared" si="13"/>
        <v>Samstag</v>
      </c>
    </row>
    <row r="151" spans="1:12" hidden="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si="10"/>
        <v>30</v>
      </c>
      <c r="J151" s="7">
        <f t="shared" si="11"/>
        <v>9</v>
      </c>
      <c r="K151" s="7">
        <f t="shared" si="12"/>
        <v>21</v>
      </c>
      <c r="L151" t="str">
        <f t="shared" si="13"/>
        <v>Dienstag</v>
      </c>
    </row>
    <row r="152" spans="1:12" hidden="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si="10"/>
        <v>35</v>
      </c>
      <c r="J152" s="7">
        <f t="shared" si="11"/>
        <v>9</v>
      </c>
      <c r="K152" s="7">
        <f t="shared" si="12"/>
        <v>23</v>
      </c>
      <c r="L152" t="str">
        <f t="shared" si="13"/>
        <v>Freitag</v>
      </c>
    </row>
    <row r="153" spans="1:12" hidden="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si="10"/>
        <v>39</v>
      </c>
      <c r="J153" s="7">
        <f t="shared" si="11"/>
        <v>9</v>
      </c>
      <c r="K153" s="7">
        <f t="shared" si="12"/>
        <v>26</v>
      </c>
      <c r="L153" t="str">
        <f t="shared" si="13"/>
        <v>Mittwoch</v>
      </c>
    </row>
    <row r="154" spans="1:12" hidden="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si="10"/>
        <v>33</v>
      </c>
      <c r="J154" s="7">
        <f t="shared" si="11"/>
        <v>9</v>
      </c>
      <c r="K154" s="7">
        <f t="shared" si="12"/>
        <v>26</v>
      </c>
      <c r="L154" t="str">
        <f t="shared" si="13"/>
        <v>Mittwoch</v>
      </c>
    </row>
    <row r="155" spans="1:12" hidden="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si="10"/>
        <v>21</v>
      </c>
      <c r="J155" s="7">
        <f t="shared" si="11"/>
        <v>10</v>
      </c>
      <c r="K155" s="7">
        <f t="shared" si="12"/>
        <v>2</v>
      </c>
      <c r="L155" t="str">
        <f t="shared" si="13"/>
        <v>Mittwoch</v>
      </c>
    </row>
    <row r="156" spans="1:12" hidden="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si="10"/>
        <v>23</v>
      </c>
      <c r="J156" s="7">
        <f t="shared" si="11"/>
        <v>10</v>
      </c>
      <c r="K156" s="7">
        <f t="shared" si="12"/>
        <v>4</v>
      </c>
      <c r="L156" t="str">
        <f t="shared" si="13"/>
        <v>Mittwoch</v>
      </c>
    </row>
    <row r="157" spans="1:12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si="10"/>
        <v>26</v>
      </c>
      <c r="J157" s="7">
        <f t="shared" si="11"/>
        <v>10</v>
      </c>
      <c r="K157" s="7">
        <f t="shared" si="12"/>
        <v>5</v>
      </c>
      <c r="L157" t="str">
        <f t="shared" si="13"/>
        <v>Sonntag</v>
      </c>
    </row>
    <row r="158" spans="1:12" hidden="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si="10"/>
        <v>26</v>
      </c>
      <c r="J158" s="7">
        <f t="shared" si="11"/>
        <v>10</v>
      </c>
      <c r="K158" s="7">
        <f t="shared" si="12"/>
        <v>7</v>
      </c>
      <c r="L158" t="str">
        <f t="shared" si="13"/>
        <v>Dienstag</v>
      </c>
    </row>
    <row r="159" spans="1:12" hidden="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si="10"/>
        <v>41</v>
      </c>
      <c r="J159" s="7">
        <f t="shared" si="11"/>
        <v>10</v>
      </c>
      <c r="K159" s="7">
        <f t="shared" si="12"/>
        <v>7</v>
      </c>
      <c r="L159" t="str">
        <f t="shared" si="13"/>
        <v>Donnerstag</v>
      </c>
    </row>
    <row r="160" spans="1:12" hidden="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si="10"/>
        <v>20</v>
      </c>
      <c r="J160" s="7">
        <f t="shared" si="11"/>
        <v>10</v>
      </c>
      <c r="K160" s="7">
        <f t="shared" si="12"/>
        <v>16</v>
      </c>
      <c r="L160" t="str">
        <f t="shared" si="13"/>
        <v>Freitag</v>
      </c>
    </row>
    <row r="161" spans="1:12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si="10"/>
        <v>36</v>
      </c>
      <c r="J161" s="7">
        <f t="shared" si="11"/>
        <v>10</v>
      </c>
      <c r="K161" s="7">
        <f t="shared" si="12"/>
        <v>17</v>
      </c>
      <c r="L161" t="str">
        <f t="shared" si="13"/>
        <v>Sonntag</v>
      </c>
    </row>
    <row r="162" spans="1:12" hidden="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si="10"/>
        <v>28</v>
      </c>
      <c r="J162" s="7">
        <f t="shared" si="11"/>
        <v>10</v>
      </c>
      <c r="K162" s="7">
        <f t="shared" si="12"/>
        <v>19</v>
      </c>
      <c r="L162" t="str">
        <f t="shared" si="13"/>
        <v>Freitag</v>
      </c>
    </row>
    <row r="163" spans="1:12" hidden="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si="10"/>
        <v>64</v>
      </c>
      <c r="J163" s="7">
        <f t="shared" si="11"/>
        <v>10</v>
      </c>
      <c r="K163" s="7">
        <f t="shared" si="12"/>
        <v>21</v>
      </c>
      <c r="L163" t="str">
        <f t="shared" si="13"/>
        <v>Donnerstag</v>
      </c>
    </row>
    <row r="164" spans="1:12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si="14">Anzeigejahr-YEAR(D164)</f>
        <v>20</v>
      </c>
      <c r="J164" s="7">
        <f t="shared" si="11"/>
        <v>10</v>
      </c>
      <c r="K164" s="7">
        <f t="shared" si="12"/>
        <v>25</v>
      </c>
      <c r="L164" t="str">
        <f t="shared" si="13"/>
        <v>Sonntag</v>
      </c>
    </row>
    <row r="165" spans="1:12" hidden="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si="14"/>
        <v>30</v>
      </c>
      <c r="J165" s="7">
        <f t="shared" si="11"/>
        <v>10</v>
      </c>
      <c r="K165" s="7">
        <f t="shared" si="12"/>
        <v>26</v>
      </c>
      <c r="L165" t="str">
        <f t="shared" si="13"/>
        <v>Dienstag</v>
      </c>
    </row>
    <row r="166" spans="1:12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si="14"/>
        <v>33</v>
      </c>
      <c r="J166" s="7">
        <f t="shared" si="11"/>
        <v>10</v>
      </c>
      <c r="K166" s="7">
        <f t="shared" si="12"/>
        <v>28</v>
      </c>
      <c r="L166" t="str">
        <f t="shared" si="13"/>
        <v>Sonntag</v>
      </c>
    </row>
    <row r="167" spans="1:12" hidden="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si="14"/>
        <v>26</v>
      </c>
      <c r="J167" s="7">
        <f t="shared" si="11"/>
        <v>10</v>
      </c>
      <c r="K167" s="7">
        <f t="shared" si="12"/>
        <v>29</v>
      </c>
      <c r="L167" t="str">
        <f t="shared" si="13"/>
        <v>Mittwoch</v>
      </c>
    </row>
    <row r="168" spans="1:12" hidden="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si="14"/>
        <v>35</v>
      </c>
      <c r="J168" s="7">
        <f t="shared" si="11"/>
        <v>10</v>
      </c>
      <c r="K168" s="7">
        <f t="shared" si="12"/>
        <v>29</v>
      </c>
      <c r="L168" t="str">
        <f t="shared" si="13"/>
        <v>Samstag</v>
      </c>
    </row>
    <row r="169" spans="1:12" hidden="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si="14"/>
        <v>45</v>
      </c>
      <c r="J169" s="7">
        <f t="shared" si="11"/>
        <v>11</v>
      </c>
      <c r="K169" s="7">
        <f t="shared" si="12"/>
        <v>1</v>
      </c>
      <c r="L169" t="str">
        <f t="shared" si="13"/>
        <v>Mittwoch</v>
      </c>
    </row>
    <row r="170" spans="1:12" hidden="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si="14"/>
        <v>29</v>
      </c>
      <c r="J170" s="7">
        <f t="shared" si="11"/>
        <v>11</v>
      </c>
      <c r="K170" s="7">
        <f t="shared" si="12"/>
        <v>2</v>
      </c>
      <c r="L170" t="str">
        <f t="shared" si="13"/>
        <v>Mittwoch</v>
      </c>
    </row>
    <row r="171" spans="1:12" hidden="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si="14"/>
        <v>46</v>
      </c>
      <c r="J171" s="7">
        <f t="shared" si="11"/>
        <v>11</v>
      </c>
      <c r="K171" s="7">
        <f t="shared" si="12"/>
        <v>5</v>
      </c>
      <c r="L171" t="str">
        <f t="shared" si="13"/>
        <v>Samstag</v>
      </c>
    </row>
    <row r="172" spans="1:12" hidden="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si="14"/>
        <v>23</v>
      </c>
      <c r="J172" s="7">
        <f t="shared" si="11"/>
        <v>11</v>
      </c>
      <c r="K172" s="7">
        <f t="shared" si="12"/>
        <v>6</v>
      </c>
      <c r="L172" t="str">
        <f t="shared" si="13"/>
        <v>Montag</v>
      </c>
    </row>
    <row r="173" spans="1:12" hidden="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si="14"/>
        <v>32</v>
      </c>
      <c r="J173" s="7">
        <f t="shared" si="11"/>
        <v>11</v>
      </c>
      <c r="K173" s="7">
        <f t="shared" si="12"/>
        <v>6</v>
      </c>
      <c r="L173" t="str">
        <f t="shared" si="13"/>
        <v>Donnerstag</v>
      </c>
    </row>
    <row r="174" spans="1:12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si="14"/>
        <v>24</v>
      </c>
      <c r="J174" s="7">
        <f t="shared" si="11"/>
        <v>11</v>
      </c>
      <c r="K174" s="7">
        <f t="shared" si="12"/>
        <v>6</v>
      </c>
      <c r="L174" t="str">
        <f t="shared" si="13"/>
        <v>Sonntag</v>
      </c>
    </row>
    <row r="175" spans="1:12" hidden="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si="14"/>
        <v>25</v>
      </c>
      <c r="J175" s="7">
        <f t="shared" si="11"/>
        <v>11</v>
      </c>
      <c r="K175" s="7">
        <f t="shared" si="12"/>
        <v>6</v>
      </c>
      <c r="L175" t="str">
        <f t="shared" si="13"/>
        <v>Freitag</v>
      </c>
    </row>
    <row r="176" spans="1:12" hidden="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si="14"/>
        <v>24</v>
      </c>
      <c r="J176" s="7">
        <f t="shared" si="11"/>
        <v>11</v>
      </c>
      <c r="K176" s="7">
        <f t="shared" si="12"/>
        <v>7</v>
      </c>
      <c r="L176" t="str">
        <f t="shared" si="13"/>
        <v>Montag</v>
      </c>
    </row>
    <row r="177" spans="1:12" hidden="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si="14"/>
        <v>39</v>
      </c>
      <c r="J177" s="7">
        <f t="shared" si="11"/>
        <v>11</v>
      </c>
      <c r="K177" s="7">
        <f t="shared" si="12"/>
        <v>10</v>
      </c>
      <c r="L177" t="str">
        <f t="shared" si="13"/>
        <v>Samstag</v>
      </c>
    </row>
    <row r="178" spans="1:12" hidden="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si="14"/>
        <v>32</v>
      </c>
      <c r="J178" s="7">
        <f t="shared" si="11"/>
        <v>11</v>
      </c>
      <c r="K178" s="7">
        <f t="shared" si="12"/>
        <v>11</v>
      </c>
      <c r="L178" t="str">
        <f t="shared" si="13"/>
        <v>Dienstag</v>
      </c>
    </row>
    <row r="179" spans="1:12" hidden="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si="14"/>
        <v>30</v>
      </c>
      <c r="J179" s="7">
        <f t="shared" si="11"/>
        <v>11</v>
      </c>
      <c r="K179" s="7">
        <f t="shared" si="12"/>
        <v>11</v>
      </c>
      <c r="L179" t="str">
        <f t="shared" si="13"/>
        <v>Donnerstag</v>
      </c>
    </row>
    <row r="180" spans="1:12" hidden="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si="14"/>
        <v>31</v>
      </c>
      <c r="J180" s="7">
        <f t="shared" si="11"/>
        <v>11</v>
      </c>
      <c r="K180" s="7">
        <f t="shared" si="12"/>
        <v>12</v>
      </c>
      <c r="L180" t="str">
        <f t="shared" si="13"/>
        <v>Donnerstag</v>
      </c>
    </row>
    <row r="181" spans="1:12" hidden="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si="14"/>
        <v>22</v>
      </c>
      <c r="J181" s="7">
        <f t="shared" si="11"/>
        <v>11</v>
      </c>
      <c r="K181" s="7">
        <f t="shared" si="12"/>
        <v>14</v>
      </c>
      <c r="L181" t="str">
        <f t="shared" si="13"/>
        <v>Mittwoch</v>
      </c>
    </row>
    <row r="182" spans="1:12" hidden="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si="14"/>
        <v>34</v>
      </c>
      <c r="J182" s="7">
        <f t="shared" si="11"/>
        <v>11</v>
      </c>
      <c r="K182" s="7">
        <f t="shared" si="12"/>
        <v>15</v>
      </c>
      <c r="L182" t="str">
        <f t="shared" si="13"/>
        <v>Mittwoch</v>
      </c>
    </row>
    <row r="183" spans="1:12" hidden="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si="14"/>
        <v>46</v>
      </c>
      <c r="J183" s="7">
        <f t="shared" si="11"/>
        <v>11</v>
      </c>
      <c r="K183" s="7">
        <f t="shared" si="12"/>
        <v>16</v>
      </c>
      <c r="L183" t="str">
        <f t="shared" si="13"/>
        <v>Mittwoch</v>
      </c>
    </row>
    <row r="184" spans="1:12" hidden="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si="14"/>
        <v>22</v>
      </c>
      <c r="J184" s="7">
        <f t="shared" si="11"/>
        <v>11</v>
      </c>
      <c r="K184" s="7">
        <f t="shared" si="12"/>
        <v>16</v>
      </c>
      <c r="L184" t="str">
        <f t="shared" si="13"/>
        <v>Freitag</v>
      </c>
    </row>
    <row r="185" spans="1:12" hidden="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si="14"/>
        <v>44</v>
      </c>
      <c r="J185" s="7">
        <f t="shared" si="11"/>
        <v>11</v>
      </c>
      <c r="K185" s="7">
        <f t="shared" si="12"/>
        <v>23</v>
      </c>
      <c r="L185" t="str">
        <f t="shared" si="13"/>
        <v>Samstag</v>
      </c>
    </row>
    <row r="186" spans="1:12" hidden="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si="14"/>
        <v>35</v>
      </c>
      <c r="J186" s="7">
        <f t="shared" si="11"/>
        <v>11</v>
      </c>
      <c r="K186" s="7">
        <f t="shared" si="12"/>
        <v>23</v>
      </c>
      <c r="L186" t="str">
        <f t="shared" si="13"/>
        <v>Mittwoch</v>
      </c>
    </row>
    <row r="187" spans="1:12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si="14"/>
        <v>34</v>
      </c>
      <c r="J187" s="7">
        <f t="shared" si="11"/>
        <v>11</v>
      </c>
      <c r="K187" s="7">
        <f t="shared" si="12"/>
        <v>26</v>
      </c>
      <c r="L187" t="str">
        <f t="shared" si="13"/>
        <v>Sonntag</v>
      </c>
    </row>
    <row r="188" spans="1:12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si="14"/>
        <v>59</v>
      </c>
      <c r="J188" s="7">
        <f t="shared" si="11"/>
        <v>11</v>
      </c>
      <c r="K188" s="7">
        <f t="shared" si="12"/>
        <v>29</v>
      </c>
      <c r="L188" t="str">
        <f t="shared" si="13"/>
        <v>Sonntag</v>
      </c>
    </row>
    <row r="189" spans="1:12" hidden="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si="14"/>
        <v>23</v>
      </c>
      <c r="J189" s="7">
        <f t="shared" si="11"/>
        <v>11</v>
      </c>
      <c r="K189" s="7">
        <f t="shared" si="12"/>
        <v>30</v>
      </c>
      <c r="L189" t="str">
        <f t="shared" si="13"/>
        <v>Donnerstag</v>
      </c>
    </row>
    <row r="190" spans="1:12" hidden="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si="14"/>
        <v>42</v>
      </c>
      <c r="J190" s="7">
        <f t="shared" si="11"/>
        <v>12</v>
      </c>
      <c r="K190" s="7">
        <f t="shared" si="12"/>
        <v>4</v>
      </c>
      <c r="L190" t="str">
        <f t="shared" si="13"/>
        <v>Freitag</v>
      </c>
    </row>
    <row r="191" spans="1:12" hidden="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si="14"/>
        <v>41</v>
      </c>
      <c r="J191" s="7">
        <f t="shared" si="11"/>
        <v>12</v>
      </c>
      <c r="K191" s="7">
        <f t="shared" si="12"/>
        <v>6</v>
      </c>
      <c r="L191" t="str">
        <f t="shared" si="13"/>
        <v>Montag</v>
      </c>
    </row>
    <row r="192" spans="1:12" hidden="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si="14"/>
        <v>60</v>
      </c>
      <c r="J192" s="7">
        <f t="shared" si="11"/>
        <v>12</v>
      </c>
      <c r="K192" s="7">
        <f t="shared" si="12"/>
        <v>8</v>
      </c>
      <c r="L192" t="str">
        <f t="shared" si="13"/>
        <v>Montag</v>
      </c>
    </row>
    <row r="193" spans="1:12" hidden="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si="14"/>
        <v>27</v>
      </c>
      <c r="J193" s="7">
        <f t="shared" si="11"/>
        <v>12</v>
      </c>
      <c r="K193" s="7">
        <f t="shared" si="12"/>
        <v>16</v>
      </c>
      <c r="L193" t="str">
        <f t="shared" si="13"/>
        <v>Montag</v>
      </c>
    </row>
    <row r="194" spans="1:12" hidden="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si="14"/>
        <v>31</v>
      </c>
      <c r="J194" s="7">
        <f t="shared" si="11"/>
        <v>12</v>
      </c>
      <c r="K194" s="7">
        <f t="shared" si="12"/>
        <v>18</v>
      </c>
      <c r="L194" t="str">
        <f t="shared" si="13"/>
        <v>Freitag</v>
      </c>
    </row>
    <row r="195" spans="1:12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si="14"/>
        <v>49</v>
      </c>
      <c r="J195" s="7">
        <f t="shared" si="11"/>
        <v>12</v>
      </c>
      <c r="K195" s="7">
        <f t="shared" si="12"/>
        <v>22</v>
      </c>
      <c r="L195" t="str">
        <f t="shared" si="13"/>
        <v>Sonntag</v>
      </c>
    </row>
    <row r="196" spans="1:12" hidden="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si="14"/>
        <v>30</v>
      </c>
      <c r="J196" s="7">
        <f t="shared" ref="J196:J230" si="15">MONTH(D196)</f>
        <v>12</v>
      </c>
      <c r="K196" s="7">
        <f t="shared" ref="K196:K230" si="16">DAY(D196)</f>
        <v>24</v>
      </c>
      <c r="L196" t="str">
        <f t="shared" si="13"/>
        <v>Freitag</v>
      </c>
    </row>
    <row r="197" spans="1:12" hidden="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si="14"/>
        <v>30</v>
      </c>
      <c r="J197" s="7">
        <f t="shared" si="15"/>
        <v>12</v>
      </c>
      <c r="K197" s="7">
        <f t="shared" si="16"/>
        <v>25</v>
      </c>
      <c r="L197" t="str">
        <f t="shared" ref="L197:L198" si="17">TEXT(D197,"TTTT")</f>
        <v>Samstag</v>
      </c>
    </row>
    <row r="198" spans="1:12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si="14"/>
        <v>36</v>
      </c>
      <c r="J198" s="7">
        <f t="shared" si="15"/>
        <v>12</v>
      </c>
      <c r="K198" s="7">
        <f t="shared" si="16"/>
        <v>26</v>
      </c>
      <c r="L198" t="str">
        <f t="shared" si="17"/>
        <v>Sonntag</v>
      </c>
    </row>
  </sheetData>
  <autoFilter ref="A3:L198">
    <filterColumn colId="11">
      <filters>
        <filter val="Sonntag"/>
      </filters>
    </filterColumn>
  </autoFilter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M198"/>
  <sheetViews>
    <sheetView zoomScaleNormal="100" workbookViewId="0">
      <selection activeCell="M2" sqref="M2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7.28515625" customWidth="1"/>
    <col min="4" max="4" width="10.7109375" bestFit="1" customWidth="1"/>
    <col min="5" max="5" width="12.140625" customWidth="1"/>
    <col min="6" max="6" width="11" customWidth="1"/>
    <col min="7" max="7" width="9.7109375" bestFit="1" customWidth="1"/>
    <col min="8" max="8" width="12.85546875" bestFit="1" customWidth="1"/>
    <col min="9" max="11" width="8" customWidth="1"/>
    <col min="12" max="12" width="4.5703125" customWidth="1"/>
  </cols>
  <sheetData>
    <row r="1" spans="1:13" ht="19.5" customHeight="1" x14ac:dyDescent="0.25">
      <c r="C1" s="5" t="s">
        <v>299</v>
      </c>
      <c r="D1" s="6">
        <v>2012</v>
      </c>
      <c r="M1" s="9" t="s">
        <v>304</v>
      </c>
    </row>
    <row r="2" spans="1:13" x14ac:dyDescent="0.25">
      <c r="M2" s="11" t="e">
        <f>WEEKDAY(Geburtstag,2)=7</f>
        <v>#NAME?</v>
      </c>
    </row>
    <row r="3" spans="1:13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300</v>
      </c>
      <c r="J3" s="3" t="s">
        <v>301</v>
      </c>
      <c r="K3" s="3" t="s">
        <v>302</v>
      </c>
    </row>
    <row r="4" spans="1:13" hidden="1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si="0">Anzeigejahr-YEAR(D4)</f>
        <v>50</v>
      </c>
      <c r="J4" s="7">
        <f t="shared" ref="J4:J67" si="1">MONTH(D4)</f>
        <v>1</v>
      </c>
      <c r="K4" s="7">
        <f t="shared" ref="K4:K67" si="2">DAY(D4)</f>
        <v>1</v>
      </c>
    </row>
    <row r="5" spans="1:13" hidden="1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si="0"/>
        <v>34</v>
      </c>
      <c r="J5" s="7">
        <f t="shared" si="1"/>
        <v>1</v>
      </c>
      <c r="K5" s="7">
        <f t="shared" si="2"/>
        <v>4</v>
      </c>
    </row>
    <row r="6" spans="1:13" hidden="1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si="0"/>
        <v>48</v>
      </c>
      <c r="J6" s="7">
        <f t="shared" si="1"/>
        <v>1</v>
      </c>
      <c r="K6" s="7">
        <f t="shared" si="2"/>
        <v>7</v>
      </c>
    </row>
    <row r="7" spans="1:13" hidden="1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si="0"/>
        <v>17</v>
      </c>
      <c r="J7" s="7">
        <f t="shared" si="1"/>
        <v>1</v>
      </c>
      <c r="K7" s="7">
        <f t="shared" si="2"/>
        <v>7</v>
      </c>
    </row>
    <row r="8" spans="1:13" hidden="1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si="0"/>
        <v>28</v>
      </c>
      <c r="J8" s="7">
        <f t="shared" si="1"/>
        <v>1</v>
      </c>
      <c r="K8" s="7">
        <f t="shared" si="2"/>
        <v>7</v>
      </c>
    </row>
    <row r="9" spans="1:13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si="0"/>
        <v>34</v>
      </c>
      <c r="J9" s="7">
        <f t="shared" si="1"/>
        <v>1</v>
      </c>
      <c r="K9" s="7">
        <f t="shared" si="2"/>
        <v>8</v>
      </c>
    </row>
    <row r="10" spans="1:13" hidden="1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si="0"/>
        <v>35</v>
      </c>
      <c r="J10" s="7">
        <f t="shared" si="1"/>
        <v>1</v>
      </c>
      <c r="K10" s="7">
        <f t="shared" si="2"/>
        <v>8</v>
      </c>
    </row>
    <row r="11" spans="1:13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si="0"/>
        <v>29</v>
      </c>
      <c r="J11" s="7">
        <f t="shared" si="1"/>
        <v>1</v>
      </c>
      <c r="K11" s="7">
        <f t="shared" si="2"/>
        <v>9</v>
      </c>
    </row>
    <row r="12" spans="1:13" hidden="1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si="0"/>
        <v>34</v>
      </c>
      <c r="J12" s="7">
        <f t="shared" si="1"/>
        <v>1</v>
      </c>
      <c r="K12" s="7">
        <f t="shared" si="2"/>
        <v>11</v>
      </c>
    </row>
    <row r="13" spans="1:13" hidden="1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si="0"/>
        <v>37</v>
      </c>
      <c r="J13" s="7">
        <f t="shared" si="1"/>
        <v>1</v>
      </c>
      <c r="K13" s="7">
        <f t="shared" si="2"/>
        <v>11</v>
      </c>
    </row>
    <row r="14" spans="1:13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si="0"/>
        <v>31</v>
      </c>
      <c r="J14" s="7">
        <f t="shared" si="1"/>
        <v>1</v>
      </c>
      <c r="K14" s="7">
        <f t="shared" si="2"/>
        <v>11</v>
      </c>
    </row>
    <row r="15" spans="1:13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si="0"/>
        <v>32</v>
      </c>
      <c r="J15" s="7">
        <f t="shared" si="1"/>
        <v>1</v>
      </c>
      <c r="K15" s="7">
        <f t="shared" si="2"/>
        <v>13</v>
      </c>
    </row>
    <row r="16" spans="1:13" hidden="1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si="0"/>
        <v>30</v>
      </c>
      <c r="J16" s="7">
        <f t="shared" si="1"/>
        <v>1</v>
      </c>
      <c r="K16" s="7">
        <f t="shared" si="2"/>
        <v>14</v>
      </c>
    </row>
    <row r="17" spans="1:11" hidden="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si="0"/>
        <v>41</v>
      </c>
      <c r="J17" s="7">
        <f t="shared" si="1"/>
        <v>1</v>
      </c>
      <c r="K17" s="7">
        <f t="shared" si="2"/>
        <v>15</v>
      </c>
    </row>
    <row r="18" spans="1:11" hidden="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si="0"/>
        <v>36</v>
      </c>
      <c r="J18" s="7">
        <f t="shared" si="1"/>
        <v>1</v>
      </c>
      <c r="K18" s="7">
        <f t="shared" si="2"/>
        <v>15</v>
      </c>
    </row>
    <row r="19" spans="1:11" hidden="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si="0"/>
        <v>33</v>
      </c>
      <c r="J19" s="7">
        <f t="shared" si="1"/>
        <v>1</v>
      </c>
      <c r="K19" s="7">
        <f t="shared" si="2"/>
        <v>17</v>
      </c>
    </row>
    <row r="20" spans="1:1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si="0"/>
        <v>30</v>
      </c>
      <c r="J20" s="7">
        <f t="shared" si="1"/>
        <v>1</v>
      </c>
      <c r="K20" s="7">
        <f t="shared" si="2"/>
        <v>17</v>
      </c>
    </row>
    <row r="21" spans="1:11" hidden="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si="0"/>
        <v>31</v>
      </c>
      <c r="J21" s="7">
        <f t="shared" si="1"/>
        <v>1</v>
      </c>
      <c r="K21" s="7">
        <f t="shared" si="2"/>
        <v>17</v>
      </c>
    </row>
    <row r="22" spans="1:11" hidden="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si="0"/>
        <v>27</v>
      </c>
      <c r="J22" s="7">
        <f t="shared" si="1"/>
        <v>1</v>
      </c>
      <c r="K22" s="7">
        <f t="shared" si="2"/>
        <v>17</v>
      </c>
    </row>
    <row r="23" spans="1:11" hidden="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si="0"/>
        <v>25</v>
      </c>
      <c r="J23" s="7">
        <f t="shared" si="1"/>
        <v>1</v>
      </c>
      <c r="K23" s="7">
        <f t="shared" si="2"/>
        <v>22</v>
      </c>
    </row>
    <row r="24" spans="1:1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si="0"/>
        <v>45</v>
      </c>
      <c r="J24" s="7">
        <f t="shared" si="1"/>
        <v>1</v>
      </c>
      <c r="K24" s="7">
        <f t="shared" si="2"/>
        <v>22</v>
      </c>
    </row>
    <row r="25" spans="1:11" hidden="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si="0"/>
        <v>25</v>
      </c>
      <c r="J25" s="7">
        <f t="shared" si="1"/>
        <v>1</v>
      </c>
      <c r="K25" s="7">
        <f t="shared" si="2"/>
        <v>23</v>
      </c>
    </row>
    <row r="26" spans="1:11" hidden="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si="0"/>
        <v>23</v>
      </c>
      <c r="J26" s="7">
        <f t="shared" si="1"/>
        <v>1</v>
      </c>
      <c r="K26" s="7">
        <f t="shared" si="2"/>
        <v>24</v>
      </c>
    </row>
    <row r="27" spans="1:11" hidden="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si="0"/>
        <v>26</v>
      </c>
      <c r="J27" s="7">
        <f t="shared" si="1"/>
        <v>1</v>
      </c>
      <c r="K27" s="7">
        <f t="shared" si="2"/>
        <v>24</v>
      </c>
    </row>
    <row r="28" spans="1:11" hidden="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si="0"/>
        <v>19</v>
      </c>
      <c r="J28" s="7">
        <f t="shared" si="1"/>
        <v>1</v>
      </c>
      <c r="K28" s="7">
        <f t="shared" si="2"/>
        <v>25</v>
      </c>
    </row>
    <row r="29" spans="1:11" hidden="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si="0"/>
        <v>45</v>
      </c>
      <c r="J29" s="7">
        <f t="shared" si="1"/>
        <v>1</v>
      </c>
      <c r="K29" s="7">
        <f t="shared" si="2"/>
        <v>25</v>
      </c>
    </row>
    <row r="30" spans="1:11" hidden="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si="0"/>
        <v>36</v>
      </c>
      <c r="J30" s="7">
        <f t="shared" si="1"/>
        <v>1</v>
      </c>
      <c r="K30" s="7">
        <f t="shared" si="2"/>
        <v>28</v>
      </c>
    </row>
    <row r="31" spans="1:11" hidden="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si="0"/>
        <v>63</v>
      </c>
      <c r="J31" s="7">
        <f t="shared" si="1"/>
        <v>2</v>
      </c>
      <c r="K31" s="7">
        <f t="shared" si="2"/>
        <v>4</v>
      </c>
    </row>
    <row r="32" spans="1:11" hidden="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si="0"/>
        <v>51</v>
      </c>
      <c r="J32" s="7">
        <f t="shared" si="1"/>
        <v>2</v>
      </c>
      <c r="K32" s="7">
        <f t="shared" si="2"/>
        <v>6</v>
      </c>
    </row>
    <row r="33" spans="1:11" hidden="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si="0"/>
        <v>47</v>
      </c>
      <c r="J33" s="7">
        <f t="shared" si="1"/>
        <v>2</v>
      </c>
      <c r="K33" s="7">
        <f t="shared" si="2"/>
        <v>6</v>
      </c>
    </row>
    <row r="34" spans="1:11" hidden="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si="0"/>
        <v>50</v>
      </c>
      <c r="J34" s="7">
        <f t="shared" si="1"/>
        <v>2</v>
      </c>
      <c r="K34" s="7">
        <f t="shared" si="2"/>
        <v>6</v>
      </c>
    </row>
    <row r="35" spans="1:11" hidden="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si="0"/>
        <v>36</v>
      </c>
      <c r="J35" s="7">
        <f t="shared" si="1"/>
        <v>2</v>
      </c>
      <c r="K35" s="7">
        <f t="shared" si="2"/>
        <v>10</v>
      </c>
    </row>
    <row r="36" spans="1:11" hidden="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si="3">Anzeigejahr-YEAR(D36)</f>
        <v>21</v>
      </c>
      <c r="J36" s="7">
        <f t="shared" si="1"/>
        <v>2</v>
      </c>
      <c r="K36" s="7">
        <f t="shared" si="2"/>
        <v>11</v>
      </c>
    </row>
    <row r="37" spans="1:11" hidden="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si="3"/>
        <v>22</v>
      </c>
      <c r="J37" s="7">
        <f t="shared" si="1"/>
        <v>2</v>
      </c>
      <c r="K37" s="7">
        <f t="shared" si="2"/>
        <v>13</v>
      </c>
    </row>
    <row r="38" spans="1:11" hidden="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si="3"/>
        <v>49</v>
      </c>
      <c r="J38" s="7">
        <f t="shared" si="1"/>
        <v>2</v>
      </c>
      <c r="K38" s="7">
        <f t="shared" si="2"/>
        <v>15</v>
      </c>
    </row>
    <row r="39" spans="1:11" hidden="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si="3"/>
        <v>36</v>
      </c>
      <c r="J39" s="7">
        <f t="shared" si="1"/>
        <v>2</v>
      </c>
      <c r="K39" s="7">
        <f t="shared" si="2"/>
        <v>20</v>
      </c>
    </row>
    <row r="40" spans="1:11" hidden="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si="3"/>
        <v>43</v>
      </c>
      <c r="J40" s="7">
        <f t="shared" si="1"/>
        <v>2</v>
      </c>
      <c r="K40" s="7">
        <f t="shared" si="2"/>
        <v>22</v>
      </c>
    </row>
    <row r="41" spans="1:1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si="3"/>
        <v>31</v>
      </c>
      <c r="J41" s="7">
        <f t="shared" si="1"/>
        <v>2</v>
      </c>
      <c r="K41" s="7">
        <f t="shared" si="2"/>
        <v>22</v>
      </c>
    </row>
    <row r="42" spans="1:11" hidden="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si="3"/>
        <v>30</v>
      </c>
      <c r="J42" s="7">
        <f t="shared" si="1"/>
        <v>2</v>
      </c>
      <c r="K42" s="7">
        <f t="shared" si="2"/>
        <v>23</v>
      </c>
    </row>
    <row r="43" spans="1:11" hidden="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si="3"/>
        <v>21</v>
      </c>
      <c r="J43" s="7">
        <f t="shared" si="1"/>
        <v>2</v>
      </c>
      <c r="K43" s="7">
        <f t="shared" si="2"/>
        <v>23</v>
      </c>
    </row>
    <row r="44" spans="1:11" hidden="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si="3"/>
        <v>31</v>
      </c>
      <c r="J44" s="7">
        <f t="shared" si="1"/>
        <v>2</v>
      </c>
      <c r="K44" s="7">
        <f t="shared" si="2"/>
        <v>23</v>
      </c>
    </row>
    <row r="45" spans="1:11" hidden="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si="3"/>
        <v>50</v>
      </c>
      <c r="J45" s="7">
        <f t="shared" si="1"/>
        <v>2</v>
      </c>
      <c r="K45" s="7">
        <f t="shared" si="2"/>
        <v>26</v>
      </c>
    </row>
    <row r="46" spans="1:11" hidden="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si="3"/>
        <v>36</v>
      </c>
      <c r="J46" s="7">
        <f t="shared" si="1"/>
        <v>2</v>
      </c>
      <c r="K46" s="7">
        <f t="shared" si="2"/>
        <v>28</v>
      </c>
    </row>
    <row r="47" spans="1:11" hidden="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si="3"/>
        <v>49</v>
      </c>
      <c r="J47" s="7">
        <f t="shared" si="1"/>
        <v>3</v>
      </c>
      <c r="K47" s="7">
        <f t="shared" si="2"/>
        <v>1</v>
      </c>
    </row>
    <row r="48" spans="1:11" hidden="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si="3"/>
        <v>34</v>
      </c>
      <c r="J48" s="7">
        <f t="shared" si="1"/>
        <v>3</v>
      </c>
      <c r="K48" s="7">
        <f t="shared" si="2"/>
        <v>1</v>
      </c>
    </row>
    <row r="49" spans="1:11" hidden="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si="3"/>
        <v>24</v>
      </c>
      <c r="J49" s="7">
        <f t="shared" si="1"/>
        <v>3</v>
      </c>
      <c r="K49" s="7">
        <f t="shared" si="2"/>
        <v>5</v>
      </c>
    </row>
    <row r="50" spans="1:11" hidden="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si="3"/>
        <v>27</v>
      </c>
      <c r="J50" s="7">
        <f t="shared" si="1"/>
        <v>3</v>
      </c>
      <c r="K50" s="7">
        <f t="shared" si="2"/>
        <v>6</v>
      </c>
    </row>
    <row r="51" spans="1:11" hidden="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si="3"/>
        <v>28</v>
      </c>
      <c r="J51" s="7">
        <f t="shared" si="1"/>
        <v>3</v>
      </c>
      <c r="K51" s="7">
        <f t="shared" si="2"/>
        <v>7</v>
      </c>
    </row>
    <row r="52" spans="1:11" hidden="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si="3"/>
        <v>42</v>
      </c>
      <c r="J52" s="7">
        <f t="shared" si="1"/>
        <v>3</v>
      </c>
      <c r="K52" s="7">
        <f t="shared" si="2"/>
        <v>13</v>
      </c>
    </row>
    <row r="53" spans="1:11" hidden="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si="3"/>
        <v>36</v>
      </c>
      <c r="J53" s="7">
        <f t="shared" si="1"/>
        <v>3</v>
      </c>
      <c r="K53" s="7">
        <f t="shared" si="2"/>
        <v>15</v>
      </c>
    </row>
    <row r="54" spans="1:11" hidden="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si="3"/>
        <v>40</v>
      </c>
      <c r="J54" s="7">
        <f t="shared" si="1"/>
        <v>3</v>
      </c>
      <c r="K54" s="7">
        <f t="shared" si="2"/>
        <v>18</v>
      </c>
    </row>
    <row r="55" spans="1:11" hidden="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si="3"/>
        <v>19</v>
      </c>
      <c r="J55" s="7">
        <f t="shared" si="1"/>
        <v>3</v>
      </c>
      <c r="K55" s="7">
        <f t="shared" si="2"/>
        <v>18</v>
      </c>
    </row>
    <row r="56" spans="1:11" hidden="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si="3"/>
        <v>45</v>
      </c>
      <c r="J56" s="7">
        <f t="shared" si="1"/>
        <v>3</v>
      </c>
      <c r="K56" s="7">
        <f t="shared" si="2"/>
        <v>23</v>
      </c>
    </row>
    <row r="57" spans="1:11" hidden="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si="3"/>
        <v>19</v>
      </c>
      <c r="J57" s="7">
        <f t="shared" si="1"/>
        <v>3</v>
      </c>
      <c r="K57" s="7">
        <f t="shared" si="2"/>
        <v>25</v>
      </c>
    </row>
    <row r="58" spans="1:11" hidden="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si="3"/>
        <v>34</v>
      </c>
      <c r="J58" s="7">
        <f t="shared" si="1"/>
        <v>3</v>
      </c>
      <c r="K58" s="7">
        <f t="shared" si="2"/>
        <v>25</v>
      </c>
    </row>
    <row r="59" spans="1:11" hidden="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si="3"/>
        <v>32</v>
      </c>
      <c r="J59" s="7">
        <f t="shared" si="1"/>
        <v>3</v>
      </c>
      <c r="K59" s="7">
        <f t="shared" si="2"/>
        <v>25</v>
      </c>
    </row>
    <row r="60" spans="1:11" hidden="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si="3"/>
        <v>21</v>
      </c>
      <c r="J60" s="7">
        <f t="shared" si="1"/>
        <v>3</v>
      </c>
      <c r="K60" s="7">
        <f t="shared" si="2"/>
        <v>28</v>
      </c>
    </row>
    <row r="61" spans="1:11" hidden="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si="3"/>
        <v>61</v>
      </c>
      <c r="J61" s="7">
        <f t="shared" si="1"/>
        <v>3</v>
      </c>
      <c r="K61" s="7">
        <f t="shared" si="2"/>
        <v>29</v>
      </c>
    </row>
    <row r="62" spans="1:11" hidden="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si="3"/>
        <v>29</v>
      </c>
      <c r="J62" s="7">
        <f t="shared" si="1"/>
        <v>3</v>
      </c>
      <c r="K62" s="7">
        <f t="shared" si="2"/>
        <v>29</v>
      </c>
    </row>
    <row r="63" spans="1:11" hidden="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si="3"/>
        <v>23</v>
      </c>
      <c r="J63" s="7">
        <f t="shared" si="1"/>
        <v>3</v>
      </c>
      <c r="K63" s="7">
        <f t="shared" si="2"/>
        <v>31</v>
      </c>
    </row>
    <row r="64" spans="1:11" hidden="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si="3"/>
        <v>30</v>
      </c>
      <c r="J64" s="7">
        <f t="shared" si="1"/>
        <v>4</v>
      </c>
      <c r="K64" s="7">
        <f t="shared" si="2"/>
        <v>3</v>
      </c>
    </row>
    <row r="65" spans="1:11" hidden="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si="3"/>
        <v>25</v>
      </c>
      <c r="J65" s="7">
        <f t="shared" si="1"/>
        <v>4</v>
      </c>
      <c r="K65" s="7">
        <f t="shared" si="2"/>
        <v>3</v>
      </c>
    </row>
    <row r="66" spans="1:11" hidden="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si="3"/>
        <v>29</v>
      </c>
      <c r="J66" s="7">
        <f t="shared" si="1"/>
        <v>4</v>
      </c>
      <c r="K66" s="7">
        <f t="shared" si="2"/>
        <v>5</v>
      </c>
    </row>
    <row r="67" spans="1:11" hidden="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si="3"/>
        <v>21</v>
      </c>
      <c r="J67" s="7">
        <f t="shared" si="1"/>
        <v>4</v>
      </c>
      <c r="K67" s="7">
        <f t="shared" si="2"/>
        <v>6</v>
      </c>
    </row>
    <row r="68" spans="1:11" hidden="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si="4">Anzeigejahr-YEAR(D68)</f>
        <v>33</v>
      </c>
      <c r="J68" s="7">
        <f t="shared" ref="J68:J131" si="5">MONTH(D68)</f>
        <v>4</v>
      </c>
      <c r="K68" s="7">
        <f t="shared" ref="K68:K131" si="6">DAY(D68)</f>
        <v>7</v>
      </c>
    </row>
    <row r="69" spans="1:11" hidden="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si="4"/>
        <v>22</v>
      </c>
      <c r="J69" s="7">
        <f t="shared" si="5"/>
        <v>4</v>
      </c>
      <c r="K69" s="7">
        <f t="shared" si="6"/>
        <v>9</v>
      </c>
    </row>
    <row r="70" spans="1:11" hidden="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si="4"/>
        <v>26</v>
      </c>
      <c r="J70" s="7">
        <f t="shared" si="5"/>
        <v>4</v>
      </c>
      <c r="K70" s="7">
        <f t="shared" si="6"/>
        <v>12</v>
      </c>
    </row>
    <row r="71" spans="1:11" hidden="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si="4"/>
        <v>33</v>
      </c>
      <c r="J71" s="7">
        <f t="shared" si="5"/>
        <v>4</v>
      </c>
      <c r="K71" s="7">
        <f t="shared" si="6"/>
        <v>13</v>
      </c>
    </row>
    <row r="72" spans="1:11" hidden="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si="4"/>
        <v>19</v>
      </c>
      <c r="J72" s="7">
        <f t="shared" si="5"/>
        <v>4</v>
      </c>
      <c r="K72" s="7">
        <f t="shared" si="6"/>
        <v>14</v>
      </c>
    </row>
    <row r="73" spans="1:11" hidden="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si="4"/>
        <v>63</v>
      </c>
      <c r="J73" s="7">
        <f t="shared" si="5"/>
        <v>4</v>
      </c>
      <c r="K73" s="7">
        <f t="shared" si="6"/>
        <v>16</v>
      </c>
    </row>
    <row r="74" spans="1:11" hidden="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si="4"/>
        <v>42</v>
      </c>
      <c r="J74" s="7">
        <f t="shared" si="5"/>
        <v>4</v>
      </c>
      <c r="K74" s="7">
        <f t="shared" si="6"/>
        <v>23</v>
      </c>
    </row>
    <row r="75" spans="1:11" hidden="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si="4"/>
        <v>47</v>
      </c>
      <c r="J75" s="7">
        <f t="shared" si="5"/>
        <v>4</v>
      </c>
      <c r="K75" s="7">
        <f t="shared" si="6"/>
        <v>23</v>
      </c>
    </row>
    <row r="76" spans="1:11" hidden="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si="4"/>
        <v>46</v>
      </c>
      <c r="J76" s="7">
        <f t="shared" si="5"/>
        <v>4</v>
      </c>
      <c r="K76" s="7">
        <f t="shared" si="6"/>
        <v>25</v>
      </c>
    </row>
    <row r="77" spans="1:11" hidden="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si="4"/>
        <v>48</v>
      </c>
      <c r="J77" s="7">
        <f t="shared" si="5"/>
        <v>4</v>
      </c>
      <c r="K77" s="7">
        <f t="shared" si="6"/>
        <v>28</v>
      </c>
    </row>
    <row r="78" spans="1:11" hidden="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si="4"/>
        <v>36</v>
      </c>
      <c r="J78" s="7">
        <f t="shared" si="5"/>
        <v>5</v>
      </c>
      <c r="K78" s="7">
        <f t="shared" si="6"/>
        <v>1</v>
      </c>
    </row>
    <row r="79" spans="1:1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si="4"/>
        <v>49</v>
      </c>
      <c r="J79" s="7">
        <f t="shared" si="5"/>
        <v>5</v>
      </c>
      <c r="K79" s="7">
        <f t="shared" si="6"/>
        <v>5</v>
      </c>
    </row>
    <row r="80" spans="1:11" hidden="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si="4"/>
        <v>36</v>
      </c>
      <c r="J80" s="7">
        <f t="shared" si="5"/>
        <v>5</v>
      </c>
      <c r="K80" s="7">
        <f t="shared" si="6"/>
        <v>7</v>
      </c>
    </row>
    <row r="81" spans="1:11" hidden="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si="4"/>
        <v>39</v>
      </c>
      <c r="J81" s="7">
        <f t="shared" si="5"/>
        <v>5</v>
      </c>
      <c r="K81" s="7">
        <f t="shared" si="6"/>
        <v>8</v>
      </c>
    </row>
    <row r="82" spans="1:11" hidden="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si="4"/>
        <v>30</v>
      </c>
      <c r="J82" s="7">
        <f t="shared" si="5"/>
        <v>5</v>
      </c>
      <c r="K82" s="7">
        <f t="shared" si="6"/>
        <v>11</v>
      </c>
    </row>
    <row r="83" spans="1:11" hidden="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si="4"/>
        <v>43</v>
      </c>
      <c r="J83" s="7">
        <f t="shared" si="5"/>
        <v>5</v>
      </c>
      <c r="K83" s="7">
        <f t="shared" si="6"/>
        <v>13</v>
      </c>
    </row>
    <row r="84" spans="1:11" hidden="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si="4"/>
        <v>39</v>
      </c>
      <c r="J84" s="7">
        <f t="shared" si="5"/>
        <v>5</v>
      </c>
      <c r="K84" s="7">
        <f t="shared" si="6"/>
        <v>14</v>
      </c>
    </row>
    <row r="85" spans="1:11" hidden="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si="4"/>
        <v>25</v>
      </c>
      <c r="J85" s="7">
        <f t="shared" si="5"/>
        <v>5</v>
      </c>
      <c r="K85" s="7">
        <f t="shared" si="6"/>
        <v>15</v>
      </c>
    </row>
    <row r="86" spans="1:11" hidden="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si="4"/>
        <v>51</v>
      </c>
      <c r="J86" s="7">
        <f t="shared" si="5"/>
        <v>5</v>
      </c>
      <c r="K86" s="7">
        <f t="shared" si="6"/>
        <v>16</v>
      </c>
    </row>
    <row r="87" spans="1:1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si="4"/>
        <v>47</v>
      </c>
      <c r="J87" s="7">
        <f t="shared" si="5"/>
        <v>5</v>
      </c>
      <c r="K87" s="7">
        <f t="shared" si="6"/>
        <v>16</v>
      </c>
    </row>
    <row r="88" spans="1:11" hidden="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si="4"/>
        <v>18</v>
      </c>
      <c r="J88" s="7">
        <f t="shared" si="5"/>
        <v>5</v>
      </c>
      <c r="K88" s="7">
        <f t="shared" si="6"/>
        <v>17</v>
      </c>
    </row>
    <row r="89" spans="1:11" hidden="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si="4"/>
        <v>36</v>
      </c>
      <c r="J89" s="7">
        <f t="shared" si="5"/>
        <v>5</v>
      </c>
      <c r="K89" s="7">
        <f t="shared" si="6"/>
        <v>27</v>
      </c>
    </row>
    <row r="90" spans="1:11" hidden="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si="4"/>
        <v>36</v>
      </c>
      <c r="J90" s="7">
        <f t="shared" si="5"/>
        <v>5</v>
      </c>
      <c r="K90" s="7">
        <f t="shared" si="6"/>
        <v>31</v>
      </c>
    </row>
    <row r="91" spans="1:11" hidden="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si="4"/>
        <v>33</v>
      </c>
      <c r="J91" s="7">
        <f t="shared" si="5"/>
        <v>6</v>
      </c>
      <c r="K91" s="7">
        <f t="shared" si="6"/>
        <v>2</v>
      </c>
    </row>
    <row r="92" spans="1:11" hidden="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si="4"/>
        <v>32</v>
      </c>
      <c r="J92" s="7">
        <f t="shared" si="5"/>
        <v>6</v>
      </c>
      <c r="K92" s="7">
        <f t="shared" si="6"/>
        <v>3</v>
      </c>
    </row>
    <row r="93" spans="1:11" hidden="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si="4"/>
        <v>30</v>
      </c>
      <c r="J93" s="7">
        <f t="shared" si="5"/>
        <v>6</v>
      </c>
      <c r="K93" s="7">
        <f t="shared" si="6"/>
        <v>4</v>
      </c>
    </row>
    <row r="94" spans="1:11" hidden="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si="4"/>
        <v>28</v>
      </c>
      <c r="J94" s="7">
        <f t="shared" si="5"/>
        <v>6</v>
      </c>
      <c r="K94" s="7">
        <f t="shared" si="6"/>
        <v>4</v>
      </c>
    </row>
    <row r="95" spans="1:11" hidden="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si="4"/>
        <v>32</v>
      </c>
      <c r="J95" s="7">
        <f t="shared" si="5"/>
        <v>6</v>
      </c>
      <c r="K95" s="7">
        <f t="shared" si="6"/>
        <v>5</v>
      </c>
    </row>
    <row r="96" spans="1:11" hidden="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si="4"/>
        <v>20</v>
      </c>
      <c r="J96" s="7">
        <f t="shared" si="5"/>
        <v>6</v>
      </c>
      <c r="K96" s="7">
        <f t="shared" si="6"/>
        <v>6</v>
      </c>
    </row>
    <row r="97" spans="1:11" hidden="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si="4"/>
        <v>34</v>
      </c>
      <c r="J97" s="7">
        <f t="shared" si="5"/>
        <v>6</v>
      </c>
      <c r="K97" s="7">
        <f t="shared" si="6"/>
        <v>6</v>
      </c>
    </row>
    <row r="98" spans="1:11" hidden="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si="4"/>
        <v>42</v>
      </c>
      <c r="J98" s="7">
        <f t="shared" si="5"/>
        <v>6</v>
      </c>
      <c r="K98" s="7">
        <f t="shared" si="6"/>
        <v>6</v>
      </c>
    </row>
    <row r="99" spans="1:11" hidden="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si="4"/>
        <v>38</v>
      </c>
      <c r="J99" s="7">
        <f t="shared" si="5"/>
        <v>6</v>
      </c>
      <c r="K99" s="7">
        <f t="shared" si="6"/>
        <v>6</v>
      </c>
    </row>
    <row r="100" spans="1:11" hidden="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si="7">Anzeigejahr-YEAR(D100)</f>
        <v>25</v>
      </c>
      <c r="J100" s="7">
        <f t="shared" si="5"/>
        <v>6</v>
      </c>
      <c r="K100" s="7">
        <f t="shared" si="6"/>
        <v>10</v>
      </c>
    </row>
    <row r="101" spans="1:11" hidden="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si="7"/>
        <v>46</v>
      </c>
      <c r="J101" s="7">
        <f t="shared" si="5"/>
        <v>6</v>
      </c>
      <c r="K101" s="7">
        <f t="shared" si="6"/>
        <v>10</v>
      </c>
    </row>
    <row r="102" spans="1:11" hidden="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si="7"/>
        <v>49</v>
      </c>
      <c r="J102" s="7">
        <f t="shared" si="5"/>
        <v>6</v>
      </c>
      <c r="K102" s="7">
        <f t="shared" si="6"/>
        <v>10</v>
      </c>
    </row>
    <row r="103" spans="1:1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si="7"/>
        <v>25</v>
      </c>
      <c r="J103" s="7">
        <f t="shared" si="5"/>
        <v>6</v>
      </c>
      <c r="K103" s="7">
        <f t="shared" si="6"/>
        <v>14</v>
      </c>
    </row>
    <row r="104" spans="1:11" hidden="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si="7"/>
        <v>22</v>
      </c>
      <c r="J104" s="7">
        <f t="shared" si="5"/>
        <v>6</v>
      </c>
      <c r="K104" s="7">
        <f t="shared" si="6"/>
        <v>15</v>
      </c>
    </row>
    <row r="105" spans="1:11" hidden="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si="7"/>
        <v>31</v>
      </c>
      <c r="J105" s="7">
        <f t="shared" si="5"/>
        <v>6</v>
      </c>
      <c r="K105" s="7">
        <f t="shared" si="6"/>
        <v>16</v>
      </c>
    </row>
    <row r="106" spans="1:11" hidden="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si="7"/>
        <v>38</v>
      </c>
      <c r="J106" s="7">
        <f t="shared" si="5"/>
        <v>6</v>
      </c>
      <c r="K106" s="7">
        <f t="shared" si="6"/>
        <v>20</v>
      </c>
    </row>
    <row r="107" spans="1:11" hidden="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si="7"/>
        <v>33</v>
      </c>
      <c r="J107" s="7">
        <f t="shared" si="5"/>
        <v>6</v>
      </c>
      <c r="K107" s="7">
        <f t="shared" si="6"/>
        <v>20</v>
      </c>
    </row>
    <row r="108" spans="1:11" hidden="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si="7"/>
        <v>63</v>
      </c>
      <c r="J108" s="7">
        <f t="shared" si="5"/>
        <v>6</v>
      </c>
      <c r="K108" s="7">
        <f t="shared" si="6"/>
        <v>23</v>
      </c>
    </row>
    <row r="109" spans="1:11" hidden="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si="7"/>
        <v>19</v>
      </c>
      <c r="J109" s="7">
        <f t="shared" si="5"/>
        <v>6</v>
      </c>
      <c r="K109" s="7">
        <f t="shared" si="6"/>
        <v>23</v>
      </c>
    </row>
    <row r="110" spans="1:11" hidden="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si="7"/>
        <v>37</v>
      </c>
      <c r="J110" s="7">
        <f t="shared" si="5"/>
        <v>6</v>
      </c>
      <c r="K110" s="7">
        <f t="shared" si="6"/>
        <v>26</v>
      </c>
    </row>
    <row r="111" spans="1:1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si="7"/>
        <v>49</v>
      </c>
      <c r="J111" s="7">
        <f t="shared" si="5"/>
        <v>6</v>
      </c>
      <c r="K111" s="7">
        <f t="shared" si="6"/>
        <v>30</v>
      </c>
    </row>
    <row r="112" spans="1:11" hidden="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si="7"/>
        <v>29</v>
      </c>
      <c r="J112" s="7">
        <f t="shared" si="5"/>
        <v>7</v>
      </c>
      <c r="K112" s="7">
        <f t="shared" si="6"/>
        <v>5</v>
      </c>
    </row>
    <row r="113" spans="1:11" hidden="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si="7"/>
        <v>47</v>
      </c>
      <c r="J113" s="7">
        <f t="shared" si="5"/>
        <v>7</v>
      </c>
      <c r="K113" s="7">
        <f t="shared" si="6"/>
        <v>8</v>
      </c>
    </row>
    <row r="114" spans="1:11" hidden="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si="7"/>
        <v>20</v>
      </c>
      <c r="J114" s="7">
        <f t="shared" si="5"/>
        <v>7</v>
      </c>
      <c r="K114" s="7">
        <f t="shared" si="6"/>
        <v>10</v>
      </c>
    </row>
    <row r="115" spans="1:11" hidden="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si="7"/>
        <v>40</v>
      </c>
      <c r="J115" s="7">
        <f t="shared" si="5"/>
        <v>7</v>
      </c>
      <c r="K115" s="7">
        <f t="shared" si="6"/>
        <v>10</v>
      </c>
    </row>
    <row r="116" spans="1:11" hidden="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si="7"/>
        <v>51</v>
      </c>
      <c r="J116" s="7">
        <f t="shared" si="5"/>
        <v>7</v>
      </c>
      <c r="K116" s="7">
        <f t="shared" si="6"/>
        <v>12</v>
      </c>
    </row>
    <row r="117" spans="1:11" hidden="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si="7"/>
        <v>27</v>
      </c>
      <c r="J117" s="7">
        <f t="shared" si="5"/>
        <v>7</v>
      </c>
      <c r="K117" s="7">
        <f t="shared" si="6"/>
        <v>13</v>
      </c>
    </row>
    <row r="118" spans="1:11" hidden="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si="7"/>
        <v>47</v>
      </c>
      <c r="J118" s="7">
        <f t="shared" si="5"/>
        <v>7</v>
      </c>
      <c r="K118" s="7">
        <f t="shared" si="6"/>
        <v>24</v>
      </c>
    </row>
    <row r="119" spans="1:11" hidden="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si="7"/>
        <v>33</v>
      </c>
      <c r="J119" s="7">
        <f t="shared" si="5"/>
        <v>7</v>
      </c>
      <c r="K119" s="7">
        <f t="shared" si="6"/>
        <v>24</v>
      </c>
    </row>
    <row r="120" spans="1:11" hidden="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si="7"/>
        <v>37</v>
      </c>
      <c r="J120" s="7">
        <f t="shared" si="5"/>
        <v>7</v>
      </c>
      <c r="K120" s="7">
        <f t="shared" si="6"/>
        <v>26</v>
      </c>
    </row>
    <row r="121" spans="1:11" hidden="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si="7"/>
        <v>50</v>
      </c>
      <c r="J121" s="7">
        <f t="shared" si="5"/>
        <v>7</v>
      </c>
      <c r="K121" s="7">
        <f t="shared" si="6"/>
        <v>31</v>
      </c>
    </row>
    <row r="122" spans="1:1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si="7"/>
        <v>35</v>
      </c>
      <c r="J122" s="7">
        <f t="shared" si="5"/>
        <v>7</v>
      </c>
      <c r="K122" s="7">
        <f t="shared" si="6"/>
        <v>31</v>
      </c>
    </row>
    <row r="123" spans="1:1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si="7"/>
        <v>29</v>
      </c>
      <c r="J123" s="7">
        <f t="shared" si="5"/>
        <v>7</v>
      </c>
      <c r="K123" s="7">
        <f t="shared" si="6"/>
        <v>31</v>
      </c>
    </row>
    <row r="124" spans="1:11" hidden="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si="7"/>
        <v>20</v>
      </c>
      <c r="J124" s="7">
        <f t="shared" si="5"/>
        <v>8</v>
      </c>
      <c r="K124" s="7">
        <f t="shared" si="6"/>
        <v>6</v>
      </c>
    </row>
    <row r="125" spans="1:1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si="7"/>
        <v>30</v>
      </c>
      <c r="J125" s="7">
        <f t="shared" si="5"/>
        <v>8</v>
      </c>
      <c r="K125" s="7">
        <f t="shared" si="6"/>
        <v>8</v>
      </c>
    </row>
    <row r="126" spans="1:11" hidden="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si="7"/>
        <v>34</v>
      </c>
      <c r="J126" s="7">
        <f t="shared" si="5"/>
        <v>8</v>
      </c>
      <c r="K126" s="7">
        <f t="shared" si="6"/>
        <v>10</v>
      </c>
    </row>
    <row r="127" spans="1:11" hidden="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si="7"/>
        <v>25</v>
      </c>
      <c r="J127" s="7">
        <f t="shared" si="5"/>
        <v>8</v>
      </c>
      <c r="K127" s="7">
        <f t="shared" si="6"/>
        <v>13</v>
      </c>
    </row>
    <row r="128" spans="1:11" hidden="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si="7"/>
        <v>34</v>
      </c>
      <c r="J128" s="7">
        <f t="shared" si="5"/>
        <v>8</v>
      </c>
      <c r="K128" s="7">
        <f t="shared" si="6"/>
        <v>16</v>
      </c>
    </row>
    <row r="129" spans="1:1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si="7"/>
        <v>20</v>
      </c>
      <c r="J129" s="7">
        <f t="shared" si="5"/>
        <v>8</v>
      </c>
      <c r="K129" s="7">
        <f t="shared" si="6"/>
        <v>16</v>
      </c>
    </row>
    <row r="130" spans="1:11" hidden="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si="7"/>
        <v>60</v>
      </c>
      <c r="J130" s="7">
        <f t="shared" si="5"/>
        <v>8</v>
      </c>
      <c r="K130" s="7">
        <f t="shared" si="6"/>
        <v>20</v>
      </c>
    </row>
    <row r="131" spans="1:11" hidden="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si="7"/>
        <v>51</v>
      </c>
      <c r="J131" s="7">
        <f t="shared" si="5"/>
        <v>8</v>
      </c>
      <c r="K131" s="7">
        <f t="shared" si="6"/>
        <v>23</v>
      </c>
    </row>
    <row r="132" spans="1:11" hidden="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si="8">Anzeigejahr-YEAR(D132)</f>
        <v>33</v>
      </c>
      <c r="J132" s="7">
        <f t="shared" ref="J132:J195" si="9">MONTH(D132)</f>
        <v>8</v>
      </c>
      <c r="K132" s="7">
        <f t="shared" ref="K132:K195" si="10">DAY(D132)</f>
        <v>27</v>
      </c>
    </row>
    <row r="133" spans="1:11" hidden="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si="8"/>
        <v>20</v>
      </c>
      <c r="J133" s="7">
        <f t="shared" si="9"/>
        <v>8</v>
      </c>
      <c r="K133" s="7">
        <f t="shared" si="10"/>
        <v>27</v>
      </c>
    </row>
    <row r="134" spans="1:1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si="8"/>
        <v>29</v>
      </c>
      <c r="J134" s="7">
        <f t="shared" si="9"/>
        <v>8</v>
      </c>
      <c r="K134" s="7">
        <f t="shared" si="10"/>
        <v>28</v>
      </c>
    </row>
    <row r="135" spans="1:11" hidden="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si="8"/>
        <v>29</v>
      </c>
      <c r="J135" s="7">
        <f t="shared" si="9"/>
        <v>8</v>
      </c>
      <c r="K135" s="7">
        <f t="shared" si="10"/>
        <v>29</v>
      </c>
    </row>
    <row r="136" spans="1:11" hidden="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si="8"/>
        <v>33</v>
      </c>
      <c r="J136" s="7">
        <f t="shared" si="9"/>
        <v>8</v>
      </c>
      <c r="K136" s="7">
        <f t="shared" si="10"/>
        <v>30</v>
      </c>
    </row>
    <row r="137" spans="1:11" hidden="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si="8"/>
        <v>38</v>
      </c>
      <c r="J137" s="7">
        <f t="shared" si="9"/>
        <v>8</v>
      </c>
      <c r="K137" s="7">
        <f t="shared" si="10"/>
        <v>31</v>
      </c>
    </row>
    <row r="138" spans="1:11" hidden="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si="8"/>
        <v>20</v>
      </c>
      <c r="J138" s="7">
        <f t="shared" si="9"/>
        <v>9</v>
      </c>
      <c r="K138" s="7">
        <f t="shared" si="10"/>
        <v>2</v>
      </c>
    </row>
    <row r="139" spans="1:11" hidden="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si="8"/>
        <v>40</v>
      </c>
      <c r="J139" s="7">
        <f t="shared" si="9"/>
        <v>9</v>
      </c>
      <c r="K139" s="7">
        <f t="shared" si="10"/>
        <v>5</v>
      </c>
    </row>
    <row r="140" spans="1:11" hidden="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si="8"/>
        <v>51</v>
      </c>
      <c r="J140" s="7">
        <f t="shared" si="9"/>
        <v>9</v>
      </c>
      <c r="K140" s="7">
        <f t="shared" si="10"/>
        <v>6</v>
      </c>
    </row>
    <row r="141" spans="1:11" hidden="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si="8"/>
        <v>21</v>
      </c>
      <c r="J141" s="7">
        <f t="shared" si="9"/>
        <v>9</v>
      </c>
      <c r="K141" s="7">
        <f t="shared" si="10"/>
        <v>7</v>
      </c>
    </row>
    <row r="142" spans="1:11" hidden="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si="8"/>
        <v>43</v>
      </c>
      <c r="J142" s="7">
        <f t="shared" si="9"/>
        <v>9</v>
      </c>
      <c r="K142" s="7">
        <f t="shared" si="10"/>
        <v>9</v>
      </c>
    </row>
    <row r="143" spans="1:11" hidden="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si="8"/>
        <v>34</v>
      </c>
      <c r="J143" s="7">
        <f t="shared" si="9"/>
        <v>9</v>
      </c>
      <c r="K143" s="7">
        <f t="shared" si="10"/>
        <v>13</v>
      </c>
    </row>
    <row r="144" spans="1:11" hidden="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si="8"/>
        <v>48</v>
      </c>
      <c r="J144" s="7">
        <f t="shared" si="9"/>
        <v>9</v>
      </c>
      <c r="K144" s="7">
        <f t="shared" si="10"/>
        <v>14</v>
      </c>
    </row>
    <row r="145" spans="1:11" hidden="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si="8"/>
        <v>51</v>
      </c>
      <c r="J145" s="7">
        <f t="shared" si="9"/>
        <v>9</v>
      </c>
      <c r="K145" s="7">
        <f t="shared" si="10"/>
        <v>15</v>
      </c>
    </row>
    <row r="146" spans="1:1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si="8"/>
        <v>27</v>
      </c>
      <c r="J146" s="7">
        <f t="shared" si="9"/>
        <v>9</v>
      </c>
      <c r="K146" s="7">
        <f t="shared" si="10"/>
        <v>15</v>
      </c>
    </row>
    <row r="147" spans="1:11" hidden="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si="8"/>
        <v>31</v>
      </c>
      <c r="J147" s="7">
        <f t="shared" si="9"/>
        <v>9</v>
      </c>
      <c r="K147" s="7">
        <f t="shared" si="10"/>
        <v>17</v>
      </c>
    </row>
    <row r="148" spans="1:11" hidden="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si="8"/>
        <v>47</v>
      </c>
      <c r="J148" s="7">
        <f t="shared" si="9"/>
        <v>9</v>
      </c>
      <c r="K148" s="7">
        <f t="shared" si="10"/>
        <v>18</v>
      </c>
    </row>
    <row r="149" spans="1:11" hidden="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si="8"/>
        <v>42</v>
      </c>
      <c r="J149" s="7">
        <f t="shared" si="9"/>
        <v>9</v>
      </c>
      <c r="K149" s="7">
        <f t="shared" si="10"/>
        <v>19</v>
      </c>
    </row>
    <row r="150" spans="1:11" hidden="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si="8"/>
        <v>49</v>
      </c>
      <c r="J150" s="7">
        <f t="shared" si="9"/>
        <v>9</v>
      </c>
      <c r="K150" s="7">
        <f t="shared" si="10"/>
        <v>21</v>
      </c>
    </row>
    <row r="151" spans="1:11" hidden="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si="8"/>
        <v>30</v>
      </c>
      <c r="J151" s="7">
        <f t="shared" si="9"/>
        <v>9</v>
      </c>
      <c r="K151" s="7">
        <f t="shared" si="10"/>
        <v>21</v>
      </c>
    </row>
    <row r="152" spans="1:11" hidden="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si="8"/>
        <v>35</v>
      </c>
      <c r="J152" s="7">
        <f t="shared" si="9"/>
        <v>9</v>
      </c>
      <c r="K152" s="7">
        <f t="shared" si="10"/>
        <v>23</v>
      </c>
    </row>
    <row r="153" spans="1:11" hidden="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si="8"/>
        <v>39</v>
      </c>
      <c r="J153" s="7">
        <f t="shared" si="9"/>
        <v>9</v>
      </c>
      <c r="K153" s="7">
        <f t="shared" si="10"/>
        <v>26</v>
      </c>
    </row>
    <row r="154" spans="1:11" hidden="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si="8"/>
        <v>33</v>
      </c>
      <c r="J154" s="7">
        <f t="shared" si="9"/>
        <v>9</v>
      </c>
      <c r="K154" s="7">
        <f t="shared" si="10"/>
        <v>26</v>
      </c>
    </row>
    <row r="155" spans="1:11" hidden="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si="8"/>
        <v>21</v>
      </c>
      <c r="J155" s="7">
        <f t="shared" si="9"/>
        <v>10</v>
      </c>
      <c r="K155" s="7">
        <f t="shared" si="10"/>
        <v>2</v>
      </c>
    </row>
    <row r="156" spans="1:11" hidden="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si="8"/>
        <v>23</v>
      </c>
      <c r="J156" s="7">
        <f t="shared" si="9"/>
        <v>10</v>
      </c>
      <c r="K156" s="7">
        <f t="shared" si="10"/>
        <v>4</v>
      </c>
    </row>
    <row r="157" spans="1:1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si="8"/>
        <v>26</v>
      </c>
      <c r="J157" s="7">
        <f t="shared" si="9"/>
        <v>10</v>
      </c>
      <c r="K157" s="7">
        <f t="shared" si="10"/>
        <v>5</v>
      </c>
    </row>
    <row r="158" spans="1:11" hidden="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si="8"/>
        <v>26</v>
      </c>
      <c r="J158" s="7">
        <f t="shared" si="9"/>
        <v>10</v>
      </c>
      <c r="K158" s="7">
        <f t="shared" si="10"/>
        <v>7</v>
      </c>
    </row>
    <row r="159" spans="1:11" hidden="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si="8"/>
        <v>41</v>
      </c>
      <c r="J159" s="7">
        <f t="shared" si="9"/>
        <v>10</v>
      </c>
      <c r="K159" s="7">
        <f t="shared" si="10"/>
        <v>7</v>
      </c>
    </row>
    <row r="160" spans="1:11" hidden="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si="8"/>
        <v>20</v>
      </c>
      <c r="J160" s="7">
        <f t="shared" si="9"/>
        <v>10</v>
      </c>
      <c r="K160" s="7">
        <f t="shared" si="10"/>
        <v>16</v>
      </c>
    </row>
    <row r="161" spans="1:1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si="8"/>
        <v>36</v>
      </c>
      <c r="J161" s="7">
        <f t="shared" si="9"/>
        <v>10</v>
      </c>
      <c r="K161" s="7">
        <f t="shared" si="10"/>
        <v>17</v>
      </c>
    </row>
    <row r="162" spans="1:11" hidden="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si="8"/>
        <v>28</v>
      </c>
      <c r="J162" s="7">
        <f t="shared" si="9"/>
        <v>10</v>
      </c>
      <c r="K162" s="7">
        <f t="shared" si="10"/>
        <v>19</v>
      </c>
    </row>
    <row r="163" spans="1:11" hidden="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si="8"/>
        <v>64</v>
      </c>
      <c r="J163" s="7">
        <f t="shared" si="9"/>
        <v>10</v>
      </c>
      <c r="K163" s="7">
        <f t="shared" si="10"/>
        <v>21</v>
      </c>
    </row>
    <row r="164" spans="1:1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si="11">Anzeigejahr-YEAR(D164)</f>
        <v>20</v>
      </c>
      <c r="J164" s="7">
        <f t="shared" si="9"/>
        <v>10</v>
      </c>
      <c r="K164" s="7">
        <f t="shared" si="10"/>
        <v>25</v>
      </c>
    </row>
    <row r="165" spans="1:11" hidden="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si="11"/>
        <v>30</v>
      </c>
      <c r="J165" s="7">
        <f t="shared" si="9"/>
        <v>10</v>
      </c>
      <c r="K165" s="7">
        <f t="shared" si="10"/>
        <v>26</v>
      </c>
    </row>
    <row r="166" spans="1:1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si="11"/>
        <v>33</v>
      </c>
      <c r="J166" s="7">
        <f t="shared" si="9"/>
        <v>10</v>
      </c>
      <c r="K166" s="7">
        <f t="shared" si="10"/>
        <v>28</v>
      </c>
    </row>
    <row r="167" spans="1:11" hidden="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si="11"/>
        <v>26</v>
      </c>
      <c r="J167" s="7">
        <f t="shared" si="9"/>
        <v>10</v>
      </c>
      <c r="K167" s="7">
        <f t="shared" si="10"/>
        <v>29</v>
      </c>
    </row>
    <row r="168" spans="1:11" hidden="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si="11"/>
        <v>35</v>
      </c>
      <c r="J168" s="7">
        <f t="shared" si="9"/>
        <v>10</v>
      </c>
      <c r="K168" s="7">
        <f t="shared" si="10"/>
        <v>29</v>
      </c>
    </row>
    <row r="169" spans="1:11" hidden="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si="11"/>
        <v>45</v>
      </c>
      <c r="J169" s="7">
        <f t="shared" si="9"/>
        <v>11</v>
      </c>
      <c r="K169" s="7">
        <f t="shared" si="10"/>
        <v>1</v>
      </c>
    </row>
    <row r="170" spans="1:11" hidden="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si="11"/>
        <v>29</v>
      </c>
      <c r="J170" s="7">
        <f t="shared" si="9"/>
        <v>11</v>
      </c>
      <c r="K170" s="7">
        <f t="shared" si="10"/>
        <v>2</v>
      </c>
    </row>
    <row r="171" spans="1:11" hidden="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si="11"/>
        <v>46</v>
      </c>
      <c r="J171" s="7">
        <f t="shared" si="9"/>
        <v>11</v>
      </c>
      <c r="K171" s="7">
        <f t="shared" si="10"/>
        <v>5</v>
      </c>
    </row>
    <row r="172" spans="1:11" hidden="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si="11"/>
        <v>23</v>
      </c>
      <c r="J172" s="7">
        <f t="shared" si="9"/>
        <v>11</v>
      </c>
      <c r="K172" s="7">
        <f t="shared" si="10"/>
        <v>6</v>
      </c>
    </row>
    <row r="173" spans="1:11" hidden="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si="11"/>
        <v>32</v>
      </c>
      <c r="J173" s="7">
        <f t="shared" si="9"/>
        <v>11</v>
      </c>
      <c r="K173" s="7">
        <f t="shared" si="10"/>
        <v>6</v>
      </c>
    </row>
    <row r="174" spans="1:1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si="11"/>
        <v>24</v>
      </c>
      <c r="J174" s="7">
        <f t="shared" si="9"/>
        <v>11</v>
      </c>
      <c r="K174" s="7">
        <f t="shared" si="10"/>
        <v>6</v>
      </c>
    </row>
    <row r="175" spans="1:11" hidden="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si="11"/>
        <v>25</v>
      </c>
      <c r="J175" s="7">
        <f t="shared" si="9"/>
        <v>11</v>
      </c>
      <c r="K175" s="7">
        <f t="shared" si="10"/>
        <v>6</v>
      </c>
    </row>
    <row r="176" spans="1:11" hidden="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si="11"/>
        <v>24</v>
      </c>
      <c r="J176" s="7">
        <f t="shared" si="9"/>
        <v>11</v>
      </c>
      <c r="K176" s="7">
        <f t="shared" si="10"/>
        <v>7</v>
      </c>
    </row>
    <row r="177" spans="1:11" hidden="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si="11"/>
        <v>39</v>
      </c>
      <c r="J177" s="7">
        <f t="shared" si="9"/>
        <v>11</v>
      </c>
      <c r="K177" s="7">
        <f t="shared" si="10"/>
        <v>10</v>
      </c>
    </row>
    <row r="178" spans="1:11" hidden="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si="11"/>
        <v>32</v>
      </c>
      <c r="J178" s="7">
        <f t="shared" si="9"/>
        <v>11</v>
      </c>
      <c r="K178" s="7">
        <f t="shared" si="10"/>
        <v>11</v>
      </c>
    </row>
    <row r="179" spans="1:11" hidden="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si="11"/>
        <v>30</v>
      </c>
      <c r="J179" s="7">
        <f t="shared" si="9"/>
        <v>11</v>
      </c>
      <c r="K179" s="7">
        <f t="shared" si="10"/>
        <v>11</v>
      </c>
    </row>
    <row r="180" spans="1:11" hidden="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si="11"/>
        <v>31</v>
      </c>
      <c r="J180" s="7">
        <f t="shared" si="9"/>
        <v>11</v>
      </c>
      <c r="K180" s="7">
        <f t="shared" si="10"/>
        <v>12</v>
      </c>
    </row>
    <row r="181" spans="1:11" hidden="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si="11"/>
        <v>22</v>
      </c>
      <c r="J181" s="7">
        <f t="shared" si="9"/>
        <v>11</v>
      </c>
      <c r="K181" s="7">
        <f t="shared" si="10"/>
        <v>14</v>
      </c>
    </row>
    <row r="182" spans="1:11" hidden="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si="11"/>
        <v>34</v>
      </c>
      <c r="J182" s="7">
        <f t="shared" si="9"/>
        <v>11</v>
      </c>
      <c r="K182" s="7">
        <f t="shared" si="10"/>
        <v>15</v>
      </c>
    </row>
    <row r="183" spans="1:11" hidden="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si="11"/>
        <v>46</v>
      </c>
      <c r="J183" s="7">
        <f t="shared" si="9"/>
        <v>11</v>
      </c>
      <c r="K183" s="7">
        <f t="shared" si="10"/>
        <v>16</v>
      </c>
    </row>
    <row r="184" spans="1:11" hidden="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si="11"/>
        <v>22</v>
      </c>
      <c r="J184" s="7">
        <f t="shared" si="9"/>
        <v>11</v>
      </c>
      <c r="K184" s="7">
        <f t="shared" si="10"/>
        <v>16</v>
      </c>
    </row>
    <row r="185" spans="1:11" hidden="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si="11"/>
        <v>44</v>
      </c>
      <c r="J185" s="7">
        <f t="shared" si="9"/>
        <v>11</v>
      </c>
      <c r="K185" s="7">
        <f t="shared" si="10"/>
        <v>23</v>
      </c>
    </row>
    <row r="186" spans="1:11" hidden="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si="11"/>
        <v>35</v>
      </c>
      <c r="J186" s="7">
        <f t="shared" si="9"/>
        <v>11</v>
      </c>
      <c r="K186" s="7">
        <f t="shared" si="10"/>
        <v>23</v>
      </c>
    </row>
    <row r="187" spans="1:1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si="11"/>
        <v>34</v>
      </c>
      <c r="J187" s="7">
        <f t="shared" si="9"/>
        <v>11</v>
      </c>
      <c r="K187" s="7">
        <f t="shared" si="10"/>
        <v>26</v>
      </c>
    </row>
    <row r="188" spans="1:1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si="11"/>
        <v>59</v>
      </c>
      <c r="J188" s="7">
        <f t="shared" si="9"/>
        <v>11</v>
      </c>
      <c r="K188" s="7">
        <f t="shared" si="10"/>
        <v>29</v>
      </c>
    </row>
    <row r="189" spans="1:11" hidden="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si="11"/>
        <v>23</v>
      </c>
      <c r="J189" s="7">
        <f t="shared" si="9"/>
        <v>11</v>
      </c>
      <c r="K189" s="7">
        <f t="shared" si="10"/>
        <v>30</v>
      </c>
    </row>
    <row r="190" spans="1:11" hidden="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si="11"/>
        <v>42</v>
      </c>
      <c r="J190" s="7">
        <f t="shared" si="9"/>
        <v>12</v>
      </c>
      <c r="K190" s="7">
        <f t="shared" si="10"/>
        <v>4</v>
      </c>
    </row>
    <row r="191" spans="1:11" hidden="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si="11"/>
        <v>41</v>
      </c>
      <c r="J191" s="7">
        <f t="shared" si="9"/>
        <v>12</v>
      </c>
      <c r="K191" s="7">
        <f t="shared" si="10"/>
        <v>6</v>
      </c>
    </row>
    <row r="192" spans="1:11" hidden="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si="11"/>
        <v>60</v>
      </c>
      <c r="J192" s="7">
        <f t="shared" si="9"/>
        <v>12</v>
      </c>
      <c r="K192" s="7">
        <f t="shared" si="10"/>
        <v>8</v>
      </c>
    </row>
    <row r="193" spans="1:11" hidden="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si="11"/>
        <v>27</v>
      </c>
      <c r="J193" s="7">
        <f t="shared" si="9"/>
        <v>12</v>
      </c>
      <c r="K193" s="7">
        <f t="shared" si="10"/>
        <v>16</v>
      </c>
    </row>
    <row r="194" spans="1:11" hidden="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si="11"/>
        <v>31</v>
      </c>
      <c r="J194" s="7">
        <f t="shared" si="9"/>
        <v>12</v>
      </c>
      <c r="K194" s="7">
        <f t="shared" si="10"/>
        <v>18</v>
      </c>
    </row>
    <row r="195" spans="1:1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si="11"/>
        <v>49</v>
      </c>
      <c r="J195" s="7">
        <f t="shared" si="9"/>
        <v>12</v>
      </c>
      <c r="K195" s="7">
        <f t="shared" si="10"/>
        <v>22</v>
      </c>
    </row>
    <row r="196" spans="1:11" hidden="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si="11"/>
        <v>30</v>
      </c>
      <c r="J196" s="7">
        <f t="shared" ref="J196:J230" si="12">MONTH(D196)</f>
        <v>12</v>
      </c>
      <c r="K196" s="7">
        <f t="shared" ref="K196:K230" si="13">DAY(D196)</f>
        <v>24</v>
      </c>
    </row>
    <row r="197" spans="1:11" hidden="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si="11"/>
        <v>30</v>
      </c>
      <c r="J197" s="7">
        <f t="shared" si="12"/>
        <v>12</v>
      </c>
      <c r="K197" s="7">
        <f t="shared" si="13"/>
        <v>25</v>
      </c>
    </row>
    <row r="198" spans="1:1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si="11"/>
        <v>36</v>
      </c>
      <c r="J198" s="7">
        <f t="shared" si="12"/>
        <v>12</v>
      </c>
      <c r="K198" s="7">
        <f t="shared" si="13"/>
        <v>26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98"/>
  <sheetViews>
    <sheetView zoomScaleNormal="100" workbookViewId="0">
      <selection activeCell="D4" sqref="D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4.42578125" customWidth="1"/>
    <col min="4" max="4" width="10.7109375" bestFit="1" customWidth="1"/>
    <col min="5" max="5" width="12.140625" customWidth="1"/>
    <col min="6" max="6" width="11" customWidth="1"/>
    <col min="7" max="7" width="9.7109375" bestFit="1" customWidth="1"/>
    <col min="8" max="8" width="12.85546875" bestFit="1" customWidth="1"/>
    <col min="9" max="11" width="8" customWidth="1"/>
    <col min="12" max="12" width="6.7109375" customWidth="1"/>
  </cols>
  <sheetData>
    <row r="1" spans="1:13" ht="19.5" customHeight="1" x14ac:dyDescent="0.25">
      <c r="C1" s="5" t="s">
        <v>299</v>
      </c>
      <c r="D1" s="6">
        <v>2012</v>
      </c>
      <c r="M1" s="9" t="s">
        <v>304</v>
      </c>
    </row>
    <row r="2" spans="1:13" x14ac:dyDescent="0.25">
      <c r="M2" s="8" t="e">
        <f ca="1">AND(MONTH(Geburtstag)=MONTH(TODAY()),DAY(Geburtstag)=DAY(TODAY()))</f>
        <v>#NAME?</v>
      </c>
    </row>
    <row r="3" spans="1:13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300</v>
      </c>
      <c r="J3" s="3" t="s">
        <v>301</v>
      </c>
      <c r="K3" s="3" t="s">
        <v>302</v>
      </c>
    </row>
    <row r="4" spans="1:13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si="0">Anzeigejahr-YEAR(D4)</f>
        <v>50</v>
      </c>
      <c r="J4" s="7">
        <f t="shared" ref="J4:J67" si="1">MONTH(D4)</f>
        <v>1</v>
      </c>
      <c r="K4" s="7">
        <f t="shared" ref="K4:K67" si="2">DAY(D4)</f>
        <v>1</v>
      </c>
    </row>
    <row r="5" spans="1:13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si="0"/>
        <v>34</v>
      </c>
      <c r="J5" s="7">
        <f t="shared" si="1"/>
        <v>1</v>
      </c>
      <c r="K5" s="7">
        <f t="shared" si="2"/>
        <v>4</v>
      </c>
    </row>
    <row r="6" spans="1:13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si="0"/>
        <v>48</v>
      </c>
      <c r="J6" s="7">
        <f t="shared" si="1"/>
        <v>1</v>
      </c>
      <c r="K6" s="7">
        <f t="shared" si="2"/>
        <v>7</v>
      </c>
    </row>
    <row r="7" spans="1:13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si="0"/>
        <v>17</v>
      </c>
      <c r="J7" s="7">
        <f t="shared" si="1"/>
        <v>1</v>
      </c>
      <c r="K7" s="7">
        <f t="shared" si="2"/>
        <v>7</v>
      </c>
    </row>
    <row r="8" spans="1:13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si="0"/>
        <v>28</v>
      </c>
      <c r="J8" s="7">
        <f t="shared" si="1"/>
        <v>1</v>
      </c>
      <c r="K8" s="7">
        <f t="shared" si="2"/>
        <v>7</v>
      </c>
    </row>
    <row r="9" spans="1:13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si="0"/>
        <v>34</v>
      </c>
      <c r="J9" s="7">
        <f t="shared" si="1"/>
        <v>1</v>
      </c>
      <c r="K9" s="7">
        <f t="shared" si="2"/>
        <v>8</v>
      </c>
    </row>
    <row r="10" spans="1:13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si="0"/>
        <v>35</v>
      </c>
      <c r="J10" s="7">
        <f t="shared" si="1"/>
        <v>1</v>
      </c>
      <c r="K10" s="7">
        <f t="shared" si="2"/>
        <v>8</v>
      </c>
    </row>
    <row r="11" spans="1:13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si="0"/>
        <v>29</v>
      </c>
      <c r="J11" s="7">
        <f t="shared" si="1"/>
        <v>1</v>
      </c>
      <c r="K11" s="7">
        <f t="shared" si="2"/>
        <v>9</v>
      </c>
    </row>
    <row r="12" spans="1:13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si="0"/>
        <v>34</v>
      </c>
      <c r="J12" s="7">
        <f t="shared" si="1"/>
        <v>1</v>
      </c>
      <c r="K12" s="7">
        <f t="shared" si="2"/>
        <v>11</v>
      </c>
    </row>
    <row r="13" spans="1:13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si="0"/>
        <v>37</v>
      </c>
      <c r="J13" s="7">
        <f t="shared" si="1"/>
        <v>1</v>
      </c>
      <c r="K13" s="7">
        <f t="shared" si="2"/>
        <v>11</v>
      </c>
    </row>
    <row r="14" spans="1:13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si="0"/>
        <v>31</v>
      </c>
      <c r="J14" s="7">
        <f t="shared" si="1"/>
        <v>1</v>
      </c>
      <c r="K14" s="7">
        <f t="shared" si="2"/>
        <v>11</v>
      </c>
    </row>
    <row r="15" spans="1:13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si="0"/>
        <v>32</v>
      </c>
      <c r="J15" s="7">
        <f t="shared" si="1"/>
        <v>1</v>
      </c>
      <c r="K15" s="7">
        <f t="shared" si="2"/>
        <v>13</v>
      </c>
    </row>
    <row r="16" spans="1:13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si="0"/>
        <v>30</v>
      </c>
      <c r="J16" s="7">
        <f t="shared" si="1"/>
        <v>1</v>
      </c>
      <c r="K16" s="7">
        <f t="shared" si="2"/>
        <v>14</v>
      </c>
    </row>
    <row r="17" spans="1:1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si="0"/>
        <v>41</v>
      </c>
      <c r="J17" s="7">
        <f t="shared" si="1"/>
        <v>1</v>
      </c>
      <c r="K17" s="7">
        <f t="shared" si="2"/>
        <v>15</v>
      </c>
    </row>
    <row r="18" spans="1:1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si="0"/>
        <v>36</v>
      </c>
      <c r="J18" s="7">
        <f t="shared" si="1"/>
        <v>1</v>
      </c>
      <c r="K18" s="7">
        <f t="shared" si="2"/>
        <v>15</v>
      </c>
    </row>
    <row r="19" spans="1:1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si="0"/>
        <v>33</v>
      </c>
      <c r="J19" s="7">
        <f t="shared" si="1"/>
        <v>1</v>
      </c>
      <c r="K19" s="7">
        <f t="shared" si="2"/>
        <v>17</v>
      </c>
    </row>
    <row r="20" spans="1:1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si="0"/>
        <v>30</v>
      </c>
      <c r="J20" s="7">
        <f t="shared" si="1"/>
        <v>1</v>
      </c>
      <c r="K20" s="7">
        <f t="shared" si="2"/>
        <v>17</v>
      </c>
    </row>
    <row r="21" spans="1:1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si="0"/>
        <v>31</v>
      </c>
      <c r="J21" s="7">
        <f t="shared" si="1"/>
        <v>1</v>
      </c>
      <c r="K21" s="7">
        <f t="shared" si="2"/>
        <v>17</v>
      </c>
    </row>
    <row r="22" spans="1:1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si="0"/>
        <v>27</v>
      </c>
      <c r="J22" s="7">
        <f t="shared" si="1"/>
        <v>1</v>
      </c>
      <c r="K22" s="7">
        <f t="shared" si="2"/>
        <v>17</v>
      </c>
    </row>
    <row r="23" spans="1:1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si="0"/>
        <v>25</v>
      </c>
      <c r="J23" s="7">
        <f t="shared" si="1"/>
        <v>1</v>
      </c>
      <c r="K23" s="7">
        <f t="shared" si="2"/>
        <v>22</v>
      </c>
    </row>
    <row r="24" spans="1:1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si="0"/>
        <v>45</v>
      </c>
      <c r="J24" s="7">
        <f t="shared" si="1"/>
        <v>1</v>
      </c>
      <c r="K24" s="7">
        <f t="shared" si="2"/>
        <v>22</v>
      </c>
    </row>
    <row r="25" spans="1:1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si="0"/>
        <v>25</v>
      </c>
      <c r="J25" s="7">
        <f t="shared" si="1"/>
        <v>1</v>
      </c>
      <c r="K25" s="7">
        <f t="shared" si="2"/>
        <v>23</v>
      </c>
    </row>
    <row r="26" spans="1:1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si="0"/>
        <v>23</v>
      </c>
      <c r="J26" s="7">
        <f t="shared" si="1"/>
        <v>1</v>
      </c>
      <c r="K26" s="7">
        <f t="shared" si="2"/>
        <v>24</v>
      </c>
    </row>
    <row r="27" spans="1:1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si="0"/>
        <v>26</v>
      </c>
      <c r="J27" s="7">
        <f t="shared" si="1"/>
        <v>1</v>
      </c>
      <c r="K27" s="7">
        <f t="shared" si="2"/>
        <v>24</v>
      </c>
    </row>
    <row r="28" spans="1:1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si="0"/>
        <v>19</v>
      </c>
      <c r="J28" s="7">
        <f t="shared" si="1"/>
        <v>1</v>
      </c>
      <c r="K28" s="7">
        <f t="shared" si="2"/>
        <v>25</v>
      </c>
    </row>
    <row r="29" spans="1:1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si="0"/>
        <v>45</v>
      </c>
      <c r="J29" s="7">
        <f t="shared" si="1"/>
        <v>1</v>
      </c>
      <c r="K29" s="7">
        <f t="shared" si="2"/>
        <v>25</v>
      </c>
    </row>
    <row r="30" spans="1:1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si="0"/>
        <v>36</v>
      </c>
      <c r="J30" s="7">
        <f t="shared" si="1"/>
        <v>1</v>
      </c>
      <c r="K30" s="7">
        <f t="shared" si="2"/>
        <v>28</v>
      </c>
    </row>
    <row r="31" spans="1:1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si="0"/>
        <v>63</v>
      </c>
      <c r="J31" s="7">
        <f t="shared" si="1"/>
        <v>2</v>
      </c>
      <c r="K31" s="7">
        <f t="shared" si="2"/>
        <v>4</v>
      </c>
    </row>
    <row r="32" spans="1:1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si="0"/>
        <v>51</v>
      </c>
      <c r="J32" s="7">
        <f t="shared" si="1"/>
        <v>2</v>
      </c>
      <c r="K32" s="7">
        <f t="shared" si="2"/>
        <v>6</v>
      </c>
    </row>
    <row r="33" spans="1:1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si="0"/>
        <v>47</v>
      </c>
      <c r="J33" s="7">
        <f t="shared" si="1"/>
        <v>2</v>
      </c>
      <c r="K33" s="7">
        <f t="shared" si="2"/>
        <v>6</v>
      </c>
    </row>
    <row r="34" spans="1:1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si="0"/>
        <v>50</v>
      </c>
      <c r="J34" s="7">
        <f t="shared" si="1"/>
        <v>2</v>
      </c>
      <c r="K34" s="7">
        <f t="shared" si="2"/>
        <v>6</v>
      </c>
    </row>
    <row r="35" spans="1:1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si="0"/>
        <v>36</v>
      </c>
      <c r="J35" s="7">
        <f t="shared" si="1"/>
        <v>2</v>
      </c>
      <c r="K35" s="7">
        <f t="shared" si="2"/>
        <v>10</v>
      </c>
    </row>
    <row r="36" spans="1:1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si="3">Anzeigejahr-YEAR(D36)</f>
        <v>21</v>
      </c>
      <c r="J36" s="7">
        <f t="shared" si="1"/>
        <v>2</v>
      </c>
      <c r="K36" s="7">
        <f t="shared" si="2"/>
        <v>11</v>
      </c>
    </row>
    <row r="37" spans="1:1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si="3"/>
        <v>22</v>
      </c>
      <c r="J37" s="7">
        <f t="shared" si="1"/>
        <v>2</v>
      </c>
      <c r="K37" s="7">
        <f t="shared" si="2"/>
        <v>13</v>
      </c>
    </row>
    <row r="38" spans="1:1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si="3"/>
        <v>49</v>
      </c>
      <c r="J38" s="7">
        <f t="shared" si="1"/>
        <v>2</v>
      </c>
      <c r="K38" s="7">
        <f t="shared" si="2"/>
        <v>15</v>
      </c>
    </row>
    <row r="39" spans="1:1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si="3"/>
        <v>36</v>
      </c>
      <c r="J39" s="7">
        <f t="shared" si="1"/>
        <v>2</v>
      </c>
      <c r="K39" s="7">
        <f t="shared" si="2"/>
        <v>20</v>
      </c>
    </row>
    <row r="40" spans="1:1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si="3"/>
        <v>43</v>
      </c>
      <c r="J40" s="7">
        <f t="shared" si="1"/>
        <v>2</v>
      </c>
      <c r="K40" s="7">
        <f t="shared" si="2"/>
        <v>22</v>
      </c>
    </row>
    <row r="41" spans="1:1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si="3"/>
        <v>31</v>
      </c>
      <c r="J41" s="7">
        <f t="shared" si="1"/>
        <v>2</v>
      </c>
      <c r="K41" s="7">
        <f t="shared" si="2"/>
        <v>22</v>
      </c>
    </row>
    <row r="42" spans="1:1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si="3"/>
        <v>30</v>
      </c>
      <c r="J42" s="7">
        <f t="shared" si="1"/>
        <v>2</v>
      </c>
      <c r="K42" s="7">
        <f t="shared" si="2"/>
        <v>23</v>
      </c>
    </row>
    <row r="43" spans="1:1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si="3"/>
        <v>21</v>
      </c>
      <c r="J43" s="7">
        <f t="shared" si="1"/>
        <v>2</v>
      </c>
      <c r="K43" s="7">
        <f t="shared" si="2"/>
        <v>23</v>
      </c>
    </row>
    <row r="44" spans="1:1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si="3"/>
        <v>31</v>
      </c>
      <c r="J44" s="7">
        <f t="shared" si="1"/>
        <v>2</v>
      </c>
      <c r="K44" s="7">
        <f t="shared" si="2"/>
        <v>23</v>
      </c>
    </row>
    <row r="45" spans="1:1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si="3"/>
        <v>50</v>
      </c>
      <c r="J45" s="7">
        <f t="shared" si="1"/>
        <v>2</v>
      </c>
      <c r="K45" s="7">
        <f t="shared" si="2"/>
        <v>26</v>
      </c>
    </row>
    <row r="46" spans="1:1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si="3"/>
        <v>36</v>
      </c>
      <c r="J46" s="7">
        <f t="shared" si="1"/>
        <v>2</v>
      </c>
      <c r="K46" s="7">
        <f t="shared" si="2"/>
        <v>28</v>
      </c>
    </row>
    <row r="47" spans="1:1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si="3"/>
        <v>49</v>
      </c>
      <c r="J47" s="7">
        <f t="shared" si="1"/>
        <v>3</v>
      </c>
      <c r="K47" s="7">
        <f t="shared" si="2"/>
        <v>1</v>
      </c>
    </row>
    <row r="48" spans="1:1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si="3"/>
        <v>34</v>
      </c>
      <c r="J48" s="7">
        <f t="shared" si="1"/>
        <v>3</v>
      </c>
      <c r="K48" s="7">
        <f t="shared" si="2"/>
        <v>1</v>
      </c>
    </row>
    <row r="49" spans="1:1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si="3"/>
        <v>24</v>
      </c>
      <c r="J49" s="7">
        <f t="shared" si="1"/>
        <v>3</v>
      </c>
      <c r="K49" s="7">
        <f t="shared" si="2"/>
        <v>5</v>
      </c>
    </row>
    <row r="50" spans="1:1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si="3"/>
        <v>27</v>
      </c>
      <c r="J50" s="7">
        <f t="shared" si="1"/>
        <v>3</v>
      </c>
      <c r="K50" s="7">
        <f t="shared" si="2"/>
        <v>6</v>
      </c>
    </row>
    <row r="51" spans="1:1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si="3"/>
        <v>28</v>
      </c>
      <c r="J51" s="7">
        <f t="shared" si="1"/>
        <v>3</v>
      </c>
      <c r="K51" s="7">
        <f t="shared" si="2"/>
        <v>7</v>
      </c>
    </row>
    <row r="52" spans="1:1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si="3"/>
        <v>42</v>
      </c>
      <c r="J52" s="7">
        <f t="shared" si="1"/>
        <v>3</v>
      </c>
      <c r="K52" s="7">
        <f t="shared" si="2"/>
        <v>13</v>
      </c>
    </row>
    <row r="53" spans="1:1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si="3"/>
        <v>36</v>
      </c>
      <c r="J53" s="7">
        <f t="shared" si="1"/>
        <v>3</v>
      </c>
      <c r="K53" s="7">
        <f t="shared" si="2"/>
        <v>15</v>
      </c>
    </row>
    <row r="54" spans="1:1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si="3"/>
        <v>40</v>
      </c>
      <c r="J54" s="7">
        <f t="shared" si="1"/>
        <v>3</v>
      </c>
      <c r="K54" s="7">
        <f t="shared" si="2"/>
        <v>18</v>
      </c>
    </row>
    <row r="55" spans="1:1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si="3"/>
        <v>19</v>
      </c>
      <c r="J55" s="7">
        <f t="shared" si="1"/>
        <v>3</v>
      </c>
      <c r="K55" s="7">
        <f t="shared" si="2"/>
        <v>18</v>
      </c>
    </row>
    <row r="56" spans="1:1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si="3"/>
        <v>45</v>
      </c>
      <c r="J56" s="7">
        <f t="shared" si="1"/>
        <v>3</v>
      </c>
      <c r="K56" s="7">
        <f t="shared" si="2"/>
        <v>23</v>
      </c>
    </row>
    <row r="57" spans="1:1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si="3"/>
        <v>19</v>
      </c>
      <c r="J57" s="7">
        <f t="shared" si="1"/>
        <v>3</v>
      </c>
      <c r="K57" s="7">
        <f t="shared" si="2"/>
        <v>25</v>
      </c>
    </row>
    <row r="58" spans="1:1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si="3"/>
        <v>34</v>
      </c>
      <c r="J58" s="7">
        <f t="shared" si="1"/>
        <v>3</v>
      </c>
      <c r="K58" s="7">
        <f t="shared" si="2"/>
        <v>25</v>
      </c>
    </row>
    <row r="59" spans="1:1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si="3"/>
        <v>32</v>
      </c>
      <c r="J59" s="7">
        <f t="shared" si="1"/>
        <v>3</v>
      </c>
      <c r="K59" s="7">
        <f t="shared" si="2"/>
        <v>25</v>
      </c>
    </row>
    <row r="60" spans="1:1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si="3"/>
        <v>21</v>
      </c>
      <c r="J60" s="7">
        <f t="shared" si="1"/>
        <v>3</v>
      </c>
      <c r="K60" s="7">
        <f t="shared" si="2"/>
        <v>28</v>
      </c>
    </row>
    <row r="61" spans="1:1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si="3"/>
        <v>61</v>
      </c>
      <c r="J61" s="7">
        <f t="shared" si="1"/>
        <v>3</v>
      </c>
      <c r="K61" s="7">
        <f t="shared" si="2"/>
        <v>29</v>
      </c>
    </row>
    <row r="62" spans="1:1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si="3"/>
        <v>29</v>
      </c>
      <c r="J62" s="7">
        <f t="shared" si="1"/>
        <v>3</v>
      </c>
      <c r="K62" s="7">
        <f t="shared" si="2"/>
        <v>29</v>
      </c>
    </row>
    <row r="63" spans="1:1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si="3"/>
        <v>23</v>
      </c>
      <c r="J63" s="7">
        <f t="shared" si="1"/>
        <v>3</v>
      </c>
      <c r="K63" s="7">
        <f t="shared" si="2"/>
        <v>31</v>
      </c>
    </row>
    <row r="64" spans="1:1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si="3"/>
        <v>30</v>
      </c>
      <c r="J64" s="7">
        <f t="shared" si="1"/>
        <v>4</v>
      </c>
      <c r="K64" s="7">
        <f t="shared" si="2"/>
        <v>3</v>
      </c>
    </row>
    <row r="65" spans="1:1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si="3"/>
        <v>25</v>
      </c>
      <c r="J65" s="7">
        <f t="shared" si="1"/>
        <v>4</v>
      </c>
      <c r="K65" s="7">
        <f t="shared" si="2"/>
        <v>3</v>
      </c>
    </row>
    <row r="66" spans="1:1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si="3"/>
        <v>29</v>
      </c>
      <c r="J66" s="7">
        <f t="shared" si="1"/>
        <v>4</v>
      </c>
      <c r="K66" s="7">
        <f t="shared" si="2"/>
        <v>5</v>
      </c>
    </row>
    <row r="67" spans="1:1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si="3"/>
        <v>21</v>
      </c>
      <c r="J67" s="7">
        <f t="shared" si="1"/>
        <v>4</v>
      </c>
      <c r="K67" s="7">
        <f t="shared" si="2"/>
        <v>6</v>
      </c>
    </row>
    <row r="68" spans="1:1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si="4">Anzeigejahr-YEAR(D68)</f>
        <v>33</v>
      </c>
      <c r="J68" s="7">
        <f t="shared" ref="J68:J131" si="5">MONTH(D68)</f>
        <v>4</v>
      </c>
      <c r="K68" s="7">
        <f t="shared" ref="K68:K131" si="6">DAY(D68)</f>
        <v>7</v>
      </c>
    </row>
    <row r="69" spans="1:1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si="4"/>
        <v>22</v>
      </c>
      <c r="J69" s="7">
        <f t="shared" si="5"/>
        <v>4</v>
      </c>
      <c r="K69" s="7">
        <f t="shared" si="6"/>
        <v>9</v>
      </c>
    </row>
    <row r="70" spans="1:1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si="4"/>
        <v>26</v>
      </c>
      <c r="J70" s="7">
        <f t="shared" si="5"/>
        <v>4</v>
      </c>
      <c r="K70" s="7">
        <f t="shared" si="6"/>
        <v>12</v>
      </c>
    </row>
    <row r="71" spans="1:1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si="4"/>
        <v>33</v>
      </c>
      <c r="J71" s="7">
        <f t="shared" si="5"/>
        <v>4</v>
      </c>
      <c r="K71" s="7">
        <f t="shared" si="6"/>
        <v>13</v>
      </c>
    </row>
    <row r="72" spans="1:1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si="4"/>
        <v>19</v>
      </c>
      <c r="J72" s="7">
        <f t="shared" si="5"/>
        <v>4</v>
      </c>
      <c r="K72" s="7">
        <f t="shared" si="6"/>
        <v>14</v>
      </c>
    </row>
    <row r="73" spans="1:1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si="4"/>
        <v>63</v>
      </c>
      <c r="J73" s="7">
        <f t="shared" si="5"/>
        <v>4</v>
      </c>
      <c r="K73" s="7">
        <f t="shared" si="6"/>
        <v>16</v>
      </c>
    </row>
    <row r="74" spans="1:1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si="4"/>
        <v>42</v>
      </c>
      <c r="J74" s="7">
        <f t="shared" si="5"/>
        <v>4</v>
      </c>
      <c r="K74" s="7">
        <f t="shared" si="6"/>
        <v>23</v>
      </c>
    </row>
    <row r="75" spans="1:1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si="4"/>
        <v>47</v>
      </c>
      <c r="J75" s="7">
        <f t="shared" si="5"/>
        <v>4</v>
      </c>
      <c r="K75" s="7">
        <f t="shared" si="6"/>
        <v>23</v>
      </c>
    </row>
    <row r="76" spans="1:1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si="4"/>
        <v>46</v>
      </c>
      <c r="J76" s="7">
        <f t="shared" si="5"/>
        <v>4</v>
      </c>
      <c r="K76" s="7">
        <f t="shared" si="6"/>
        <v>25</v>
      </c>
    </row>
    <row r="77" spans="1:1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si="4"/>
        <v>48</v>
      </c>
      <c r="J77" s="7">
        <f t="shared" si="5"/>
        <v>4</v>
      </c>
      <c r="K77" s="7">
        <f t="shared" si="6"/>
        <v>28</v>
      </c>
    </row>
    <row r="78" spans="1:1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si="4"/>
        <v>36</v>
      </c>
      <c r="J78" s="7">
        <f t="shared" si="5"/>
        <v>5</v>
      </c>
      <c r="K78" s="7">
        <f t="shared" si="6"/>
        <v>1</v>
      </c>
    </row>
    <row r="79" spans="1:1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si="4"/>
        <v>49</v>
      </c>
      <c r="J79" s="7">
        <f t="shared" si="5"/>
        <v>5</v>
      </c>
      <c r="K79" s="7">
        <f t="shared" si="6"/>
        <v>5</v>
      </c>
    </row>
    <row r="80" spans="1:1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si="4"/>
        <v>36</v>
      </c>
      <c r="J80" s="7">
        <f t="shared" si="5"/>
        <v>5</v>
      </c>
      <c r="K80" s="7">
        <f t="shared" si="6"/>
        <v>7</v>
      </c>
    </row>
    <row r="81" spans="1:1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si="4"/>
        <v>39</v>
      </c>
      <c r="J81" s="7">
        <f t="shared" si="5"/>
        <v>5</v>
      </c>
      <c r="K81" s="7">
        <f t="shared" si="6"/>
        <v>8</v>
      </c>
    </row>
    <row r="82" spans="1:1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si="4"/>
        <v>30</v>
      </c>
      <c r="J82" s="7">
        <f t="shared" si="5"/>
        <v>5</v>
      </c>
      <c r="K82" s="7">
        <f t="shared" si="6"/>
        <v>11</v>
      </c>
    </row>
    <row r="83" spans="1:1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si="4"/>
        <v>43</v>
      </c>
      <c r="J83" s="7">
        <f t="shared" si="5"/>
        <v>5</v>
      </c>
      <c r="K83" s="7">
        <f t="shared" si="6"/>
        <v>13</v>
      </c>
    </row>
    <row r="84" spans="1:1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si="4"/>
        <v>39</v>
      </c>
      <c r="J84" s="7">
        <f t="shared" si="5"/>
        <v>5</v>
      </c>
      <c r="K84" s="7">
        <f t="shared" si="6"/>
        <v>14</v>
      </c>
    </row>
    <row r="85" spans="1:1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si="4"/>
        <v>25</v>
      </c>
      <c r="J85" s="7">
        <f t="shared" si="5"/>
        <v>5</v>
      </c>
      <c r="K85" s="7">
        <f t="shared" si="6"/>
        <v>15</v>
      </c>
    </row>
    <row r="86" spans="1:1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si="4"/>
        <v>51</v>
      </c>
      <c r="J86" s="7">
        <f t="shared" si="5"/>
        <v>5</v>
      </c>
      <c r="K86" s="7">
        <f t="shared" si="6"/>
        <v>16</v>
      </c>
    </row>
    <row r="87" spans="1:1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si="4"/>
        <v>47</v>
      </c>
      <c r="J87" s="7">
        <f t="shared" si="5"/>
        <v>5</v>
      </c>
      <c r="K87" s="7">
        <f t="shared" si="6"/>
        <v>16</v>
      </c>
    </row>
    <row r="88" spans="1:1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si="4"/>
        <v>18</v>
      </c>
      <c r="J88" s="7">
        <f t="shared" si="5"/>
        <v>5</v>
      </c>
      <c r="K88" s="7">
        <f t="shared" si="6"/>
        <v>17</v>
      </c>
    </row>
    <row r="89" spans="1:1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si="4"/>
        <v>36</v>
      </c>
      <c r="J89" s="7">
        <f t="shared" si="5"/>
        <v>5</v>
      </c>
      <c r="K89" s="7">
        <f t="shared" si="6"/>
        <v>27</v>
      </c>
    </row>
    <row r="90" spans="1:1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si="4"/>
        <v>36</v>
      </c>
      <c r="J90" s="7">
        <f t="shared" si="5"/>
        <v>5</v>
      </c>
      <c r="K90" s="7">
        <f t="shared" si="6"/>
        <v>31</v>
      </c>
    </row>
    <row r="91" spans="1:1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si="4"/>
        <v>33</v>
      </c>
      <c r="J91" s="7">
        <f t="shared" si="5"/>
        <v>6</v>
      </c>
      <c r="K91" s="7">
        <f t="shared" si="6"/>
        <v>2</v>
      </c>
    </row>
    <row r="92" spans="1:1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si="4"/>
        <v>32</v>
      </c>
      <c r="J92" s="7">
        <f t="shared" si="5"/>
        <v>6</v>
      </c>
      <c r="K92" s="7">
        <f t="shared" si="6"/>
        <v>3</v>
      </c>
    </row>
    <row r="93" spans="1:1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si="4"/>
        <v>30</v>
      </c>
      <c r="J93" s="7">
        <f t="shared" si="5"/>
        <v>6</v>
      </c>
      <c r="K93" s="7">
        <f t="shared" si="6"/>
        <v>4</v>
      </c>
    </row>
    <row r="94" spans="1:1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si="4"/>
        <v>28</v>
      </c>
      <c r="J94" s="7">
        <f t="shared" si="5"/>
        <v>6</v>
      </c>
      <c r="K94" s="7">
        <f t="shared" si="6"/>
        <v>4</v>
      </c>
    </row>
    <row r="95" spans="1:1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si="4"/>
        <v>32</v>
      </c>
      <c r="J95" s="7">
        <f t="shared" si="5"/>
        <v>6</v>
      </c>
      <c r="K95" s="7">
        <f t="shared" si="6"/>
        <v>5</v>
      </c>
    </row>
    <row r="96" spans="1:1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si="4"/>
        <v>20</v>
      </c>
      <c r="J96" s="7">
        <f t="shared" si="5"/>
        <v>6</v>
      </c>
      <c r="K96" s="7">
        <f t="shared" si="6"/>
        <v>6</v>
      </c>
    </row>
    <row r="97" spans="1:1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si="4"/>
        <v>34</v>
      </c>
      <c r="J97" s="7">
        <f t="shared" si="5"/>
        <v>6</v>
      </c>
      <c r="K97" s="7">
        <f t="shared" si="6"/>
        <v>6</v>
      </c>
    </row>
    <row r="98" spans="1:1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si="4"/>
        <v>42</v>
      </c>
      <c r="J98" s="7">
        <f t="shared" si="5"/>
        <v>6</v>
      </c>
      <c r="K98" s="7">
        <f t="shared" si="6"/>
        <v>6</v>
      </c>
    </row>
    <row r="99" spans="1:1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si="4"/>
        <v>38</v>
      </c>
      <c r="J99" s="7">
        <f t="shared" si="5"/>
        <v>6</v>
      </c>
      <c r="K99" s="7">
        <f t="shared" si="6"/>
        <v>6</v>
      </c>
    </row>
    <row r="100" spans="1:1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si="7">Anzeigejahr-YEAR(D100)</f>
        <v>25</v>
      </c>
      <c r="J100" s="7">
        <f t="shared" si="5"/>
        <v>6</v>
      </c>
      <c r="K100" s="7">
        <f t="shared" si="6"/>
        <v>10</v>
      </c>
    </row>
    <row r="101" spans="1:1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si="7"/>
        <v>46</v>
      </c>
      <c r="J101" s="7">
        <f t="shared" si="5"/>
        <v>6</v>
      </c>
      <c r="K101" s="7">
        <f t="shared" si="6"/>
        <v>10</v>
      </c>
    </row>
    <row r="102" spans="1:1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si="7"/>
        <v>49</v>
      </c>
      <c r="J102" s="7">
        <f t="shared" si="5"/>
        <v>6</v>
      </c>
      <c r="K102" s="7">
        <f t="shared" si="6"/>
        <v>10</v>
      </c>
    </row>
    <row r="103" spans="1:1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si="7"/>
        <v>25</v>
      </c>
      <c r="J103" s="7">
        <f t="shared" si="5"/>
        <v>6</v>
      </c>
      <c r="K103" s="7">
        <f t="shared" si="6"/>
        <v>14</v>
      </c>
    </row>
    <row r="104" spans="1:1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si="7"/>
        <v>22</v>
      </c>
      <c r="J104" s="7">
        <f t="shared" si="5"/>
        <v>6</v>
      </c>
      <c r="K104" s="7">
        <f t="shared" si="6"/>
        <v>15</v>
      </c>
    </row>
    <row r="105" spans="1:1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si="7"/>
        <v>31</v>
      </c>
      <c r="J105" s="7">
        <f t="shared" si="5"/>
        <v>6</v>
      </c>
      <c r="K105" s="7">
        <f t="shared" si="6"/>
        <v>16</v>
      </c>
    </row>
    <row r="106" spans="1:1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si="7"/>
        <v>38</v>
      </c>
      <c r="J106" s="7">
        <f t="shared" si="5"/>
        <v>6</v>
      </c>
      <c r="K106" s="7">
        <f t="shared" si="6"/>
        <v>20</v>
      </c>
    </row>
    <row r="107" spans="1:1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si="7"/>
        <v>33</v>
      </c>
      <c r="J107" s="7">
        <f t="shared" si="5"/>
        <v>6</v>
      </c>
      <c r="K107" s="7">
        <f t="shared" si="6"/>
        <v>20</v>
      </c>
    </row>
    <row r="108" spans="1:1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si="7"/>
        <v>63</v>
      </c>
      <c r="J108" s="7">
        <f t="shared" si="5"/>
        <v>6</v>
      </c>
      <c r="K108" s="7">
        <f t="shared" si="6"/>
        <v>23</v>
      </c>
    </row>
    <row r="109" spans="1:1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si="7"/>
        <v>19</v>
      </c>
      <c r="J109" s="7">
        <f t="shared" si="5"/>
        <v>6</v>
      </c>
      <c r="K109" s="7">
        <f t="shared" si="6"/>
        <v>23</v>
      </c>
    </row>
    <row r="110" spans="1:1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si="7"/>
        <v>37</v>
      </c>
      <c r="J110" s="7">
        <f t="shared" si="5"/>
        <v>6</v>
      </c>
      <c r="K110" s="7">
        <f t="shared" si="6"/>
        <v>26</v>
      </c>
    </row>
    <row r="111" spans="1:1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si="7"/>
        <v>49</v>
      </c>
      <c r="J111" s="7">
        <f t="shared" si="5"/>
        <v>6</v>
      </c>
      <c r="K111" s="7">
        <f t="shared" si="6"/>
        <v>30</v>
      </c>
    </row>
    <row r="112" spans="1:1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si="7"/>
        <v>29</v>
      </c>
      <c r="J112" s="7">
        <f t="shared" si="5"/>
        <v>7</v>
      </c>
      <c r="K112" s="7">
        <f t="shared" si="6"/>
        <v>5</v>
      </c>
    </row>
    <row r="113" spans="1:1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si="7"/>
        <v>47</v>
      </c>
      <c r="J113" s="7">
        <f t="shared" si="5"/>
        <v>7</v>
      </c>
      <c r="K113" s="7">
        <f t="shared" si="6"/>
        <v>8</v>
      </c>
    </row>
    <row r="114" spans="1:1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si="7"/>
        <v>20</v>
      </c>
      <c r="J114" s="7">
        <f t="shared" si="5"/>
        <v>7</v>
      </c>
      <c r="K114" s="7">
        <f t="shared" si="6"/>
        <v>10</v>
      </c>
    </row>
    <row r="115" spans="1:1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si="7"/>
        <v>40</v>
      </c>
      <c r="J115" s="7">
        <f t="shared" si="5"/>
        <v>7</v>
      </c>
      <c r="K115" s="7">
        <f t="shared" si="6"/>
        <v>10</v>
      </c>
    </row>
    <row r="116" spans="1:1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si="7"/>
        <v>51</v>
      </c>
      <c r="J116" s="7">
        <f t="shared" si="5"/>
        <v>7</v>
      </c>
      <c r="K116" s="7">
        <f t="shared" si="6"/>
        <v>12</v>
      </c>
    </row>
    <row r="117" spans="1:1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si="7"/>
        <v>27</v>
      </c>
      <c r="J117" s="7">
        <f t="shared" si="5"/>
        <v>7</v>
      </c>
      <c r="K117" s="7">
        <f t="shared" si="6"/>
        <v>13</v>
      </c>
    </row>
    <row r="118" spans="1:1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si="7"/>
        <v>47</v>
      </c>
      <c r="J118" s="7">
        <f t="shared" si="5"/>
        <v>7</v>
      </c>
      <c r="K118" s="7">
        <f t="shared" si="6"/>
        <v>24</v>
      </c>
    </row>
    <row r="119" spans="1:1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si="7"/>
        <v>33</v>
      </c>
      <c r="J119" s="7">
        <f t="shared" si="5"/>
        <v>7</v>
      </c>
      <c r="K119" s="7">
        <f t="shared" si="6"/>
        <v>24</v>
      </c>
    </row>
    <row r="120" spans="1:1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si="7"/>
        <v>37</v>
      </c>
      <c r="J120" s="7">
        <f t="shared" si="5"/>
        <v>7</v>
      </c>
      <c r="K120" s="7">
        <f t="shared" si="6"/>
        <v>26</v>
      </c>
    </row>
    <row r="121" spans="1:1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si="7"/>
        <v>50</v>
      </c>
      <c r="J121" s="7">
        <f t="shared" si="5"/>
        <v>7</v>
      </c>
      <c r="K121" s="7">
        <f t="shared" si="6"/>
        <v>31</v>
      </c>
    </row>
    <row r="122" spans="1:1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si="7"/>
        <v>35</v>
      </c>
      <c r="J122" s="7">
        <f t="shared" si="5"/>
        <v>7</v>
      </c>
      <c r="K122" s="7">
        <f t="shared" si="6"/>
        <v>31</v>
      </c>
    </row>
    <row r="123" spans="1:1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si="7"/>
        <v>29</v>
      </c>
      <c r="J123" s="7">
        <f t="shared" si="5"/>
        <v>7</v>
      </c>
      <c r="K123" s="7">
        <f t="shared" si="6"/>
        <v>31</v>
      </c>
    </row>
    <row r="124" spans="1:1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si="7"/>
        <v>20</v>
      </c>
      <c r="J124" s="7">
        <f t="shared" si="5"/>
        <v>8</v>
      </c>
      <c r="K124" s="7">
        <f t="shared" si="6"/>
        <v>6</v>
      </c>
    </row>
    <row r="125" spans="1:1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si="7"/>
        <v>30</v>
      </c>
      <c r="J125" s="7">
        <f t="shared" si="5"/>
        <v>8</v>
      </c>
      <c r="K125" s="7">
        <f t="shared" si="6"/>
        <v>8</v>
      </c>
    </row>
    <row r="126" spans="1:1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si="7"/>
        <v>34</v>
      </c>
      <c r="J126" s="7">
        <f t="shared" si="5"/>
        <v>8</v>
      </c>
      <c r="K126" s="7">
        <f t="shared" si="6"/>
        <v>10</v>
      </c>
    </row>
    <row r="127" spans="1:1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si="7"/>
        <v>25</v>
      </c>
      <c r="J127" s="7">
        <f t="shared" si="5"/>
        <v>8</v>
      </c>
      <c r="K127" s="7">
        <f t="shared" si="6"/>
        <v>13</v>
      </c>
    </row>
    <row r="128" spans="1:1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si="7"/>
        <v>34</v>
      </c>
      <c r="J128" s="7">
        <f t="shared" si="5"/>
        <v>8</v>
      </c>
      <c r="K128" s="7">
        <f t="shared" si="6"/>
        <v>16</v>
      </c>
    </row>
    <row r="129" spans="1:1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si="7"/>
        <v>20</v>
      </c>
      <c r="J129" s="7">
        <f t="shared" si="5"/>
        <v>8</v>
      </c>
      <c r="K129" s="7">
        <f t="shared" si="6"/>
        <v>16</v>
      </c>
    </row>
    <row r="130" spans="1:1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si="7"/>
        <v>60</v>
      </c>
      <c r="J130" s="7">
        <f t="shared" si="5"/>
        <v>8</v>
      </c>
      <c r="K130" s="7">
        <f t="shared" si="6"/>
        <v>20</v>
      </c>
    </row>
    <row r="131" spans="1:1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si="7"/>
        <v>51</v>
      </c>
      <c r="J131" s="7">
        <f t="shared" si="5"/>
        <v>8</v>
      </c>
      <c r="K131" s="7">
        <f t="shared" si="6"/>
        <v>23</v>
      </c>
    </row>
    <row r="132" spans="1:1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si="8">Anzeigejahr-YEAR(D132)</f>
        <v>33</v>
      </c>
      <c r="J132" s="7">
        <f t="shared" ref="J132:J195" si="9">MONTH(D132)</f>
        <v>8</v>
      </c>
      <c r="K132" s="7">
        <f t="shared" ref="K132:K195" si="10">DAY(D132)</f>
        <v>27</v>
      </c>
    </row>
    <row r="133" spans="1:1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si="8"/>
        <v>20</v>
      </c>
      <c r="J133" s="7">
        <f t="shared" si="9"/>
        <v>8</v>
      </c>
      <c r="K133" s="7">
        <f t="shared" si="10"/>
        <v>27</v>
      </c>
    </row>
    <row r="134" spans="1:1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si="8"/>
        <v>29</v>
      </c>
      <c r="J134" s="7">
        <f t="shared" si="9"/>
        <v>8</v>
      </c>
      <c r="K134" s="7">
        <f t="shared" si="10"/>
        <v>28</v>
      </c>
    </row>
    <row r="135" spans="1:1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si="8"/>
        <v>29</v>
      </c>
      <c r="J135" s="7">
        <f t="shared" si="9"/>
        <v>8</v>
      </c>
      <c r="K135" s="7">
        <f t="shared" si="10"/>
        <v>29</v>
      </c>
    </row>
    <row r="136" spans="1:1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si="8"/>
        <v>33</v>
      </c>
      <c r="J136" s="7">
        <f t="shared" si="9"/>
        <v>8</v>
      </c>
      <c r="K136" s="7">
        <f t="shared" si="10"/>
        <v>30</v>
      </c>
    </row>
    <row r="137" spans="1:1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si="8"/>
        <v>38</v>
      </c>
      <c r="J137" s="7">
        <f t="shared" si="9"/>
        <v>8</v>
      </c>
      <c r="K137" s="7">
        <f t="shared" si="10"/>
        <v>31</v>
      </c>
    </row>
    <row r="138" spans="1:1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si="8"/>
        <v>20</v>
      </c>
      <c r="J138" s="7">
        <f t="shared" si="9"/>
        <v>9</v>
      </c>
      <c r="K138" s="7">
        <f t="shared" si="10"/>
        <v>2</v>
      </c>
    </row>
    <row r="139" spans="1:1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si="8"/>
        <v>40</v>
      </c>
      <c r="J139" s="7">
        <f t="shared" si="9"/>
        <v>9</v>
      </c>
      <c r="K139" s="7">
        <f t="shared" si="10"/>
        <v>5</v>
      </c>
    </row>
    <row r="140" spans="1:1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si="8"/>
        <v>51</v>
      </c>
      <c r="J140" s="7">
        <f t="shared" si="9"/>
        <v>9</v>
      </c>
      <c r="K140" s="7">
        <f t="shared" si="10"/>
        <v>6</v>
      </c>
    </row>
    <row r="141" spans="1:1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si="8"/>
        <v>21</v>
      </c>
      <c r="J141" s="7">
        <f t="shared" si="9"/>
        <v>9</v>
      </c>
      <c r="K141" s="7">
        <f t="shared" si="10"/>
        <v>7</v>
      </c>
    </row>
    <row r="142" spans="1:1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si="8"/>
        <v>43</v>
      </c>
      <c r="J142" s="7">
        <f t="shared" si="9"/>
        <v>9</v>
      </c>
      <c r="K142" s="7">
        <f t="shared" si="10"/>
        <v>9</v>
      </c>
    </row>
    <row r="143" spans="1:1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si="8"/>
        <v>34</v>
      </c>
      <c r="J143" s="7">
        <f t="shared" si="9"/>
        <v>9</v>
      </c>
      <c r="K143" s="7">
        <f t="shared" si="10"/>
        <v>13</v>
      </c>
    </row>
    <row r="144" spans="1:1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si="8"/>
        <v>48</v>
      </c>
      <c r="J144" s="7">
        <f t="shared" si="9"/>
        <v>9</v>
      </c>
      <c r="K144" s="7">
        <f t="shared" si="10"/>
        <v>14</v>
      </c>
    </row>
    <row r="145" spans="1:1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si="8"/>
        <v>51</v>
      </c>
      <c r="J145" s="7">
        <f t="shared" si="9"/>
        <v>9</v>
      </c>
      <c r="K145" s="7">
        <f t="shared" si="10"/>
        <v>15</v>
      </c>
    </row>
    <row r="146" spans="1:1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si="8"/>
        <v>27</v>
      </c>
      <c r="J146" s="7">
        <f t="shared" si="9"/>
        <v>9</v>
      </c>
      <c r="K146" s="7">
        <f t="shared" si="10"/>
        <v>15</v>
      </c>
    </row>
    <row r="147" spans="1:1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si="8"/>
        <v>31</v>
      </c>
      <c r="J147" s="7">
        <f t="shared" si="9"/>
        <v>9</v>
      </c>
      <c r="K147" s="7">
        <f t="shared" si="10"/>
        <v>17</v>
      </c>
    </row>
    <row r="148" spans="1:1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si="8"/>
        <v>47</v>
      </c>
      <c r="J148" s="7">
        <f t="shared" si="9"/>
        <v>9</v>
      </c>
      <c r="K148" s="7">
        <f t="shared" si="10"/>
        <v>18</v>
      </c>
    </row>
    <row r="149" spans="1:1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si="8"/>
        <v>42</v>
      </c>
      <c r="J149" s="7">
        <f t="shared" si="9"/>
        <v>9</v>
      </c>
      <c r="K149" s="7">
        <f t="shared" si="10"/>
        <v>19</v>
      </c>
    </row>
    <row r="150" spans="1:1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si="8"/>
        <v>49</v>
      </c>
      <c r="J150" s="7">
        <f t="shared" si="9"/>
        <v>9</v>
      </c>
      <c r="K150" s="7">
        <f t="shared" si="10"/>
        <v>21</v>
      </c>
    </row>
    <row r="151" spans="1:1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si="8"/>
        <v>30</v>
      </c>
      <c r="J151" s="7">
        <f t="shared" si="9"/>
        <v>9</v>
      </c>
      <c r="K151" s="7">
        <f t="shared" si="10"/>
        <v>21</v>
      </c>
    </row>
    <row r="152" spans="1:1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si="8"/>
        <v>35</v>
      </c>
      <c r="J152" s="7">
        <f t="shared" si="9"/>
        <v>9</v>
      </c>
      <c r="K152" s="7">
        <f t="shared" si="10"/>
        <v>23</v>
      </c>
    </row>
    <row r="153" spans="1:1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si="8"/>
        <v>39</v>
      </c>
      <c r="J153" s="7">
        <f t="shared" si="9"/>
        <v>9</v>
      </c>
      <c r="K153" s="7">
        <f t="shared" si="10"/>
        <v>26</v>
      </c>
    </row>
    <row r="154" spans="1:1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si="8"/>
        <v>33</v>
      </c>
      <c r="J154" s="7">
        <f t="shared" si="9"/>
        <v>9</v>
      </c>
      <c r="K154" s="7">
        <f t="shared" si="10"/>
        <v>26</v>
      </c>
    </row>
    <row r="155" spans="1:1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si="8"/>
        <v>21</v>
      </c>
      <c r="J155" s="7">
        <f t="shared" si="9"/>
        <v>10</v>
      </c>
      <c r="K155" s="7">
        <f t="shared" si="10"/>
        <v>2</v>
      </c>
    </row>
    <row r="156" spans="1:1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si="8"/>
        <v>23</v>
      </c>
      <c r="J156" s="7">
        <f t="shared" si="9"/>
        <v>10</v>
      </c>
      <c r="K156" s="7">
        <f t="shared" si="10"/>
        <v>4</v>
      </c>
    </row>
    <row r="157" spans="1:1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si="8"/>
        <v>26</v>
      </c>
      <c r="J157" s="7">
        <f t="shared" si="9"/>
        <v>10</v>
      </c>
      <c r="K157" s="7">
        <f t="shared" si="10"/>
        <v>5</v>
      </c>
    </row>
    <row r="158" spans="1:1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si="8"/>
        <v>26</v>
      </c>
      <c r="J158" s="7">
        <f t="shared" si="9"/>
        <v>10</v>
      </c>
      <c r="K158" s="7">
        <f t="shared" si="10"/>
        <v>7</v>
      </c>
    </row>
    <row r="159" spans="1:1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si="8"/>
        <v>41</v>
      </c>
      <c r="J159" s="7">
        <f t="shared" si="9"/>
        <v>10</v>
      </c>
      <c r="K159" s="7">
        <f t="shared" si="10"/>
        <v>7</v>
      </c>
    </row>
    <row r="160" spans="1:1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si="8"/>
        <v>20</v>
      </c>
      <c r="J160" s="7">
        <f t="shared" si="9"/>
        <v>10</v>
      </c>
      <c r="K160" s="7">
        <f t="shared" si="10"/>
        <v>16</v>
      </c>
    </row>
    <row r="161" spans="1:1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si="8"/>
        <v>36</v>
      </c>
      <c r="J161" s="7">
        <f t="shared" si="9"/>
        <v>10</v>
      </c>
      <c r="K161" s="7">
        <f t="shared" si="10"/>
        <v>17</v>
      </c>
    </row>
    <row r="162" spans="1:1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si="8"/>
        <v>28</v>
      </c>
      <c r="J162" s="7">
        <f t="shared" si="9"/>
        <v>10</v>
      </c>
      <c r="K162" s="7">
        <f t="shared" si="10"/>
        <v>19</v>
      </c>
    </row>
    <row r="163" spans="1:1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si="8"/>
        <v>64</v>
      </c>
      <c r="J163" s="7">
        <f t="shared" si="9"/>
        <v>10</v>
      </c>
      <c r="K163" s="7">
        <f t="shared" si="10"/>
        <v>21</v>
      </c>
    </row>
    <row r="164" spans="1:1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si="11">Anzeigejahr-YEAR(D164)</f>
        <v>20</v>
      </c>
      <c r="J164" s="7">
        <f t="shared" si="9"/>
        <v>10</v>
      </c>
      <c r="K164" s="7">
        <f t="shared" si="10"/>
        <v>25</v>
      </c>
    </row>
    <row r="165" spans="1:1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si="11"/>
        <v>30</v>
      </c>
      <c r="J165" s="7">
        <f t="shared" si="9"/>
        <v>10</v>
      </c>
      <c r="K165" s="7">
        <f t="shared" si="10"/>
        <v>26</v>
      </c>
    </row>
    <row r="166" spans="1:1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si="11"/>
        <v>33</v>
      </c>
      <c r="J166" s="7">
        <f t="shared" si="9"/>
        <v>10</v>
      </c>
      <c r="K166" s="7">
        <f t="shared" si="10"/>
        <v>28</v>
      </c>
    </row>
    <row r="167" spans="1:1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si="11"/>
        <v>26</v>
      </c>
      <c r="J167" s="7">
        <f t="shared" si="9"/>
        <v>10</v>
      </c>
      <c r="K167" s="7">
        <f t="shared" si="10"/>
        <v>29</v>
      </c>
    </row>
    <row r="168" spans="1:1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si="11"/>
        <v>35</v>
      </c>
      <c r="J168" s="7">
        <f t="shared" si="9"/>
        <v>10</v>
      </c>
      <c r="K168" s="7">
        <f t="shared" si="10"/>
        <v>29</v>
      </c>
    </row>
    <row r="169" spans="1:1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si="11"/>
        <v>45</v>
      </c>
      <c r="J169" s="7">
        <f t="shared" si="9"/>
        <v>11</v>
      </c>
      <c r="K169" s="7">
        <f t="shared" si="10"/>
        <v>1</v>
      </c>
    </row>
    <row r="170" spans="1:1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si="11"/>
        <v>29</v>
      </c>
      <c r="J170" s="7">
        <f t="shared" si="9"/>
        <v>11</v>
      </c>
      <c r="K170" s="7">
        <f t="shared" si="10"/>
        <v>2</v>
      </c>
    </row>
    <row r="171" spans="1:1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si="11"/>
        <v>46</v>
      </c>
      <c r="J171" s="7">
        <f t="shared" si="9"/>
        <v>11</v>
      </c>
      <c r="K171" s="7">
        <f t="shared" si="10"/>
        <v>5</v>
      </c>
    </row>
    <row r="172" spans="1:1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si="11"/>
        <v>23</v>
      </c>
      <c r="J172" s="7">
        <f t="shared" si="9"/>
        <v>11</v>
      </c>
      <c r="K172" s="7">
        <f t="shared" si="10"/>
        <v>6</v>
      </c>
    </row>
    <row r="173" spans="1:1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si="11"/>
        <v>32</v>
      </c>
      <c r="J173" s="7">
        <f t="shared" si="9"/>
        <v>11</v>
      </c>
      <c r="K173" s="7">
        <f t="shared" si="10"/>
        <v>6</v>
      </c>
    </row>
    <row r="174" spans="1:1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si="11"/>
        <v>24</v>
      </c>
      <c r="J174" s="7">
        <f t="shared" si="9"/>
        <v>11</v>
      </c>
      <c r="K174" s="7">
        <f t="shared" si="10"/>
        <v>6</v>
      </c>
    </row>
    <row r="175" spans="1:1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si="11"/>
        <v>25</v>
      </c>
      <c r="J175" s="7">
        <f t="shared" si="9"/>
        <v>11</v>
      </c>
      <c r="K175" s="7">
        <f t="shared" si="10"/>
        <v>6</v>
      </c>
    </row>
    <row r="176" spans="1:1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si="11"/>
        <v>24</v>
      </c>
      <c r="J176" s="7">
        <f t="shared" si="9"/>
        <v>11</v>
      </c>
      <c r="K176" s="7">
        <f t="shared" si="10"/>
        <v>7</v>
      </c>
    </row>
    <row r="177" spans="1:1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si="11"/>
        <v>39</v>
      </c>
      <c r="J177" s="7">
        <f t="shared" si="9"/>
        <v>11</v>
      </c>
      <c r="K177" s="7">
        <f t="shared" si="10"/>
        <v>10</v>
      </c>
    </row>
    <row r="178" spans="1:1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si="11"/>
        <v>32</v>
      </c>
      <c r="J178" s="7">
        <f t="shared" si="9"/>
        <v>11</v>
      </c>
      <c r="K178" s="7">
        <f t="shared" si="10"/>
        <v>11</v>
      </c>
    </row>
    <row r="179" spans="1:1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si="11"/>
        <v>30</v>
      </c>
      <c r="J179" s="7">
        <f t="shared" si="9"/>
        <v>11</v>
      </c>
      <c r="K179" s="7">
        <f t="shared" si="10"/>
        <v>11</v>
      </c>
    </row>
    <row r="180" spans="1:1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si="11"/>
        <v>31</v>
      </c>
      <c r="J180" s="7">
        <f t="shared" si="9"/>
        <v>11</v>
      </c>
      <c r="K180" s="7">
        <f t="shared" si="10"/>
        <v>12</v>
      </c>
    </row>
    <row r="181" spans="1:1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si="11"/>
        <v>22</v>
      </c>
      <c r="J181" s="7">
        <f t="shared" si="9"/>
        <v>11</v>
      </c>
      <c r="K181" s="7">
        <f t="shared" si="10"/>
        <v>14</v>
      </c>
    </row>
    <row r="182" spans="1:1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si="11"/>
        <v>34</v>
      </c>
      <c r="J182" s="7">
        <f t="shared" si="9"/>
        <v>11</v>
      </c>
      <c r="K182" s="7">
        <f t="shared" si="10"/>
        <v>15</v>
      </c>
    </row>
    <row r="183" spans="1:1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si="11"/>
        <v>46</v>
      </c>
      <c r="J183" s="7">
        <f t="shared" si="9"/>
        <v>11</v>
      </c>
      <c r="K183" s="7">
        <f t="shared" si="10"/>
        <v>16</v>
      </c>
    </row>
    <row r="184" spans="1:1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si="11"/>
        <v>22</v>
      </c>
      <c r="J184" s="7">
        <f t="shared" si="9"/>
        <v>11</v>
      </c>
      <c r="K184" s="7">
        <f t="shared" si="10"/>
        <v>16</v>
      </c>
    </row>
    <row r="185" spans="1:1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si="11"/>
        <v>44</v>
      </c>
      <c r="J185" s="7">
        <f t="shared" si="9"/>
        <v>11</v>
      </c>
      <c r="K185" s="7">
        <f t="shared" si="10"/>
        <v>23</v>
      </c>
    </row>
    <row r="186" spans="1:1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si="11"/>
        <v>35</v>
      </c>
      <c r="J186" s="7">
        <f t="shared" si="9"/>
        <v>11</v>
      </c>
      <c r="K186" s="7">
        <f t="shared" si="10"/>
        <v>23</v>
      </c>
    </row>
    <row r="187" spans="1:1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si="11"/>
        <v>34</v>
      </c>
      <c r="J187" s="7">
        <f t="shared" si="9"/>
        <v>11</v>
      </c>
      <c r="K187" s="7">
        <f t="shared" si="10"/>
        <v>26</v>
      </c>
    </row>
    <row r="188" spans="1:1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si="11"/>
        <v>59</v>
      </c>
      <c r="J188" s="7">
        <f t="shared" si="9"/>
        <v>11</v>
      </c>
      <c r="K188" s="7">
        <f t="shared" si="10"/>
        <v>29</v>
      </c>
    </row>
    <row r="189" spans="1:1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si="11"/>
        <v>23</v>
      </c>
      <c r="J189" s="7">
        <f t="shared" si="9"/>
        <v>11</v>
      </c>
      <c r="K189" s="7">
        <f t="shared" si="10"/>
        <v>30</v>
      </c>
    </row>
    <row r="190" spans="1:1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si="11"/>
        <v>42</v>
      </c>
      <c r="J190" s="7">
        <f t="shared" si="9"/>
        <v>12</v>
      </c>
      <c r="K190" s="7">
        <f t="shared" si="10"/>
        <v>4</v>
      </c>
    </row>
    <row r="191" spans="1:1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si="11"/>
        <v>41</v>
      </c>
      <c r="J191" s="7">
        <f t="shared" si="9"/>
        <v>12</v>
      </c>
      <c r="K191" s="7">
        <f t="shared" si="10"/>
        <v>6</v>
      </c>
    </row>
    <row r="192" spans="1:1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si="11"/>
        <v>60</v>
      </c>
      <c r="J192" s="7">
        <f t="shared" si="9"/>
        <v>12</v>
      </c>
      <c r="K192" s="7">
        <f t="shared" si="10"/>
        <v>8</v>
      </c>
    </row>
    <row r="193" spans="1:1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si="11"/>
        <v>27</v>
      </c>
      <c r="J193" s="7">
        <f t="shared" si="9"/>
        <v>12</v>
      </c>
      <c r="K193" s="7">
        <f t="shared" si="10"/>
        <v>16</v>
      </c>
    </row>
    <row r="194" spans="1:1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si="11"/>
        <v>31</v>
      </c>
      <c r="J194" s="7">
        <f t="shared" si="9"/>
        <v>12</v>
      </c>
      <c r="K194" s="7">
        <f t="shared" si="10"/>
        <v>18</v>
      </c>
    </row>
    <row r="195" spans="1:1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si="11"/>
        <v>49</v>
      </c>
      <c r="J195" s="7">
        <f t="shared" si="9"/>
        <v>12</v>
      </c>
      <c r="K195" s="7">
        <f t="shared" si="10"/>
        <v>22</v>
      </c>
    </row>
    <row r="196" spans="1:1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si="11"/>
        <v>30</v>
      </c>
      <c r="J196" s="7">
        <f t="shared" ref="J196:J198" si="12">MONTH(D196)</f>
        <v>12</v>
      </c>
      <c r="K196" s="7">
        <f t="shared" ref="K196:K198" si="13">DAY(D196)</f>
        <v>24</v>
      </c>
    </row>
    <row r="197" spans="1:1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si="11"/>
        <v>30</v>
      </c>
      <c r="J197" s="7">
        <f t="shared" si="12"/>
        <v>12</v>
      </c>
      <c r="K197" s="7">
        <f t="shared" si="13"/>
        <v>25</v>
      </c>
    </row>
    <row r="198" spans="1:1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si="11"/>
        <v>36</v>
      </c>
      <c r="J198" s="7">
        <f t="shared" si="12"/>
        <v>12</v>
      </c>
      <c r="K198" s="7">
        <f t="shared" si="13"/>
        <v>26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K198"/>
  <sheetViews>
    <sheetView zoomScaleNormal="100" workbookViewId="0">
      <selection activeCell="J3" sqref="J3:J90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2.7109375" customWidth="1"/>
    <col min="4" max="4" width="10.7109375" bestFit="1" customWidth="1"/>
    <col min="5" max="5" width="12.140625" customWidth="1"/>
    <col min="6" max="6" width="10.28515625" customWidth="1"/>
    <col min="7" max="7" width="7.85546875" customWidth="1"/>
    <col min="8" max="8" width="11.42578125" customWidth="1"/>
    <col min="9" max="9" width="7.7109375" customWidth="1"/>
    <col min="10" max="10" width="9.42578125" customWidth="1"/>
    <col min="11" max="11" width="7.140625" customWidth="1"/>
  </cols>
  <sheetData>
    <row r="1" spans="1:11" ht="19.5" customHeight="1" x14ac:dyDescent="0.25">
      <c r="C1" s="5" t="s">
        <v>299</v>
      </c>
      <c r="D1" s="6">
        <v>2012</v>
      </c>
    </row>
    <row r="3" spans="1:1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0" t="s">
        <v>300</v>
      </c>
      <c r="J3" s="10" t="s">
        <v>301</v>
      </c>
      <c r="K3" s="10" t="s">
        <v>302</v>
      </c>
    </row>
    <row r="4" spans="1:11" hidden="1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si="0">Anzeigejahr-YEAR(D4)</f>
        <v>50</v>
      </c>
      <c r="J4" s="7">
        <f t="shared" ref="J4:J67" si="1">MONTH(D4)</f>
        <v>1</v>
      </c>
      <c r="K4" s="7">
        <f t="shared" ref="K4:K67" si="2">DAY(D4)</f>
        <v>1</v>
      </c>
    </row>
    <row r="5" spans="1:11" hidden="1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si="0"/>
        <v>34</v>
      </c>
      <c r="J5" s="7">
        <f t="shared" si="1"/>
        <v>1</v>
      </c>
      <c r="K5" s="7">
        <f t="shared" si="2"/>
        <v>4</v>
      </c>
    </row>
    <row r="6" spans="1:11" hidden="1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si="0"/>
        <v>48</v>
      </c>
      <c r="J6" s="7">
        <f t="shared" si="1"/>
        <v>1</v>
      </c>
      <c r="K6" s="7">
        <f t="shared" si="2"/>
        <v>7</v>
      </c>
    </row>
    <row r="7" spans="1:11" hidden="1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si="0"/>
        <v>17</v>
      </c>
      <c r="J7" s="7">
        <f t="shared" si="1"/>
        <v>1</v>
      </c>
      <c r="K7" s="7">
        <f t="shared" si="2"/>
        <v>7</v>
      </c>
    </row>
    <row r="8" spans="1:11" hidden="1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si="0"/>
        <v>28</v>
      </c>
      <c r="J8" s="7">
        <f t="shared" si="1"/>
        <v>1</v>
      </c>
      <c r="K8" s="7">
        <f t="shared" si="2"/>
        <v>7</v>
      </c>
    </row>
    <row r="9" spans="1:11" hidden="1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si="0"/>
        <v>34</v>
      </c>
      <c r="J9" s="7">
        <f t="shared" si="1"/>
        <v>1</v>
      </c>
      <c r="K9" s="7">
        <f t="shared" si="2"/>
        <v>8</v>
      </c>
    </row>
    <row r="10" spans="1:11" hidden="1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si="0"/>
        <v>35</v>
      </c>
      <c r="J10" s="7">
        <f t="shared" si="1"/>
        <v>1</v>
      </c>
      <c r="K10" s="7">
        <f t="shared" si="2"/>
        <v>8</v>
      </c>
    </row>
    <row r="11" spans="1:11" hidden="1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si="0"/>
        <v>29</v>
      </c>
      <c r="J11" s="7">
        <f t="shared" si="1"/>
        <v>1</v>
      </c>
      <c r="K11" s="7">
        <f t="shared" si="2"/>
        <v>9</v>
      </c>
    </row>
    <row r="12" spans="1:11" hidden="1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si="0"/>
        <v>34</v>
      </c>
      <c r="J12" s="7">
        <f t="shared" si="1"/>
        <v>1</v>
      </c>
      <c r="K12" s="7">
        <f t="shared" si="2"/>
        <v>11</v>
      </c>
    </row>
    <row r="13" spans="1:11" hidden="1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si="0"/>
        <v>37</v>
      </c>
      <c r="J13" s="7">
        <f t="shared" si="1"/>
        <v>1</v>
      </c>
      <c r="K13" s="7">
        <f t="shared" si="2"/>
        <v>11</v>
      </c>
    </row>
    <row r="14" spans="1:11" hidden="1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si="0"/>
        <v>31</v>
      </c>
      <c r="J14" s="7">
        <f t="shared" si="1"/>
        <v>1</v>
      </c>
      <c r="K14" s="7">
        <f t="shared" si="2"/>
        <v>11</v>
      </c>
    </row>
    <row r="15" spans="1:11" hidden="1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si="0"/>
        <v>32</v>
      </c>
      <c r="J15" s="7">
        <f t="shared" si="1"/>
        <v>1</v>
      </c>
      <c r="K15" s="7">
        <f t="shared" si="2"/>
        <v>13</v>
      </c>
    </row>
    <row r="16" spans="1:11" hidden="1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si="0"/>
        <v>30</v>
      </c>
      <c r="J16" s="7">
        <f t="shared" si="1"/>
        <v>1</v>
      </c>
      <c r="K16" s="7">
        <f t="shared" si="2"/>
        <v>14</v>
      </c>
    </row>
    <row r="17" spans="1:11" hidden="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si="0"/>
        <v>41</v>
      </c>
      <c r="J17" s="7">
        <f t="shared" si="1"/>
        <v>1</v>
      </c>
      <c r="K17" s="7">
        <f t="shared" si="2"/>
        <v>15</v>
      </c>
    </row>
    <row r="18" spans="1:11" hidden="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si="0"/>
        <v>36</v>
      </c>
      <c r="J18" s="7">
        <f t="shared" si="1"/>
        <v>1</v>
      </c>
      <c r="K18" s="7">
        <f t="shared" si="2"/>
        <v>15</v>
      </c>
    </row>
    <row r="19" spans="1:11" hidden="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si="0"/>
        <v>33</v>
      </c>
      <c r="J19" s="7">
        <f t="shared" si="1"/>
        <v>1</v>
      </c>
      <c r="K19" s="7">
        <f t="shared" si="2"/>
        <v>17</v>
      </c>
    </row>
    <row r="20" spans="1:11" hidden="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si="0"/>
        <v>30</v>
      </c>
      <c r="J20" s="7">
        <f t="shared" si="1"/>
        <v>1</v>
      </c>
      <c r="K20" s="7">
        <f t="shared" si="2"/>
        <v>17</v>
      </c>
    </row>
    <row r="21" spans="1:11" hidden="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si="0"/>
        <v>31</v>
      </c>
      <c r="J21" s="7">
        <f t="shared" si="1"/>
        <v>1</v>
      </c>
      <c r="K21" s="7">
        <f t="shared" si="2"/>
        <v>17</v>
      </c>
    </row>
    <row r="22" spans="1:11" hidden="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si="0"/>
        <v>27</v>
      </c>
      <c r="J22" s="7">
        <f t="shared" si="1"/>
        <v>1</v>
      </c>
      <c r="K22" s="7">
        <f t="shared" si="2"/>
        <v>17</v>
      </c>
    </row>
    <row r="23" spans="1:11" hidden="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si="0"/>
        <v>25</v>
      </c>
      <c r="J23" s="7">
        <f t="shared" si="1"/>
        <v>1</v>
      </c>
      <c r="K23" s="7">
        <f t="shared" si="2"/>
        <v>22</v>
      </c>
    </row>
    <row r="24" spans="1:11" hidden="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si="0"/>
        <v>45</v>
      </c>
      <c r="J24" s="7">
        <f t="shared" si="1"/>
        <v>1</v>
      </c>
      <c r="K24" s="7">
        <f t="shared" si="2"/>
        <v>22</v>
      </c>
    </row>
    <row r="25" spans="1:11" hidden="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si="0"/>
        <v>25</v>
      </c>
      <c r="J25" s="7">
        <f t="shared" si="1"/>
        <v>1</v>
      </c>
      <c r="K25" s="7">
        <f t="shared" si="2"/>
        <v>23</v>
      </c>
    </row>
    <row r="26" spans="1:11" hidden="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si="0"/>
        <v>23</v>
      </c>
      <c r="J26" s="7">
        <f t="shared" si="1"/>
        <v>1</v>
      </c>
      <c r="K26" s="7">
        <f t="shared" si="2"/>
        <v>24</v>
      </c>
    </row>
    <row r="27" spans="1:11" hidden="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si="0"/>
        <v>26</v>
      </c>
      <c r="J27" s="7">
        <f t="shared" si="1"/>
        <v>1</v>
      </c>
      <c r="K27" s="7">
        <f t="shared" si="2"/>
        <v>24</v>
      </c>
    </row>
    <row r="28" spans="1:11" hidden="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si="0"/>
        <v>19</v>
      </c>
      <c r="J28" s="7">
        <f t="shared" si="1"/>
        <v>1</v>
      </c>
      <c r="K28" s="7">
        <f t="shared" si="2"/>
        <v>25</v>
      </c>
    </row>
    <row r="29" spans="1:11" hidden="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si="0"/>
        <v>45</v>
      </c>
      <c r="J29" s="7">
        <f t="shared" si="1"/>
        <v>1</v>
      </c>
      <c r="K29" s="7">
        <f t="shared" si="2"/>
        <v>25</v>
      </c>
    </row>
    <row r="30" spans="1:11" hidden="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si="0"/>
        <v>36</v>
      </c>
      <c r="J30" s="7">
        <f t="shared" si="1"/>
        <v>1</v>
      </c>
      <c r="K30" s="7">
        <f t="shared" si="2"/>
        <v>28</v>
      </c>
    </row>
    <row r="31" spans="1:11" hidden="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si="0"/>
        <v>63</v>
      </c>
      <c r="J31" s="7">
        <f t="shared" si="1"/>
        <v>2</v>
      </c>
      <c r="K31" s="7">
        <f t="shared" si="2"/>
        <v>4</v>
      </c>
    </row>
    <row r="32" spans="1:11" hidden="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si="0"/>
        <v>51</v>
      </c>
      <c r="J32" s="7">
        <f t="shared" si="1"/>
        <v>2</v>
      </c>
      <c r="K32" s="7">
        <f t="shared" si="2"/>
        <v>6</v>
      </c>
    </row>
    <row r="33" spans="1:11" hidden="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si="0"/>
        <v>47</v>
      </c>
      <c r="J33" s="7">
        <f t="shared" si="1"/>
        <v>2</v>
      </c>
      <c r="K33" s="7">
        <f t="shared" si="2"/>
        <v>6</v>
      </c>
    </row>
    <row r="34" spans="1:11" hidden="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si="0"/>
        <v>50</v>
      </c>
      <c r="J34" s="7">
        <f t="shared" si="1"/>
        <v>2</v>
      </c>
      <c r="K34" s="7">
        <f t="shared" si="2"/>
        <v>6</v>
      </c>
    </row>
    <row r="35" spans="1:11" hidden="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si="0"/>
        <v>36</v>
      </c>
      <c r="J35" s="7">
        <f t="shared" si="1"/>
        <v>2</v>
      </c>
      <c r="K35" s="7">
        <f t="shared" si="2"/>
        <v>10</v>
      </c>
    </row>
    <row r="36" spans="1:11" hidden="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si="3">Anzeigejahr-YEAR(D36)</f>
        <v>21</v>
      </c>
      <c r="J36" s="7">
        <f t="shared" si="1"/>
        <v>2</v>
      </c>
      <c r="K36" s="7">
        <f t="shared" si="2"/>
        <v>11</v>
      </c>
    </row>
    <row r="37" spans="1:11" hidden="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si="3"/>
        <v>22</v>
      </c>
      <c r="J37" s="7">
        <f t="shared" si="1"/>
        <v>2</v>
      </c>
      <c r="K37" s="7">
        <f t="shared" si="2"/>
        <v>13</v>
      </c>
    </row>
    <row r="38" spans="1:11" hidden="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si="3"/>
        <v>49</v>
      </c>
      <c r="J38" s="7">
        <f t="shared" si="1"/>
        <v>2</v>
      </c>
      <c r="K38" s="7">
        <f t="shared" si="2"/>
        <v>15</v>
      </c>
    </row>
    <row r="39" spans="1:11" hidden="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si="3"/>
        <v>36</v>
      </c>
      <c r="J39" s="7">
        <f t="shared" si="1"/>
        <v>2</v>
      </c>
      <c r="K39" s="7">
        <f t="shared" si="2"/>
        <v>20</v>
      </c>
    </row>
    <row r="40" spans="1:11" hidden="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si="3"/>
        <v>43</v>
      </c>
      <c r="J40" s="7">
        <f t="shared" si="1"/>
        <v>2</v>
      </c>
      <c r="K40" s="7">
        <f t="shared" si="2"/>
        <v>22</v>
      </c>
    </row>
    <row r="41" spans="1:11" hidden="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si="3"/>
        <v>31</v>
      </c>
      <c r="J41" s="7">
        <f t="shared" si="1"/>
        <v>2</v>
      </c>
      <c r="K41" s="7">
        <f t="shared" si="2"/>
        <v>22</v>
      </c>
    </row>
    <row r="42" spans="1:11" hidden="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si="3"/>
        <v>30</v>
      </c>
      <c r="J42" s="7">
        <f t="shared" si="1"/>
        <v>2</v>
      </c>
      <c r="K42" s="7">
        <f t="shared" si="2"/>
        <v>23</v>
      </c>
    </row>
    <row r="43" spans="1:11" hidden="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si="3"/>
        <v>21</v>
      </c>
      <c r="J43" s="7">
        <f t="shared" si="1"/>
        <v>2</v>
      </c>
      <c r="K43" s="7">
        <f t="shared" si="2"/>
        <v>23</v>
      </c>
    </row>
    <row r="44" spans="1:11" hidden="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si="3"/>
        <v>31</v>
      </c>
      <c r="J44" s="7">
        <f t="shared" si="1"/>
        <v>2</v>
      </c>
      <c r="K44" s="7">
        <f t="shared" si="2"/>
        <v>23</v>
      </c>
    </row>
    <row r="45" spans="1:11" hidden="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si="3"/>
        <v>50</v>
      </c>
      <c r="J45" s="7">
        <f t="shared" si="1"/>
        <v>2</v>
      </c>
      <c r="K45" s="7">
        <f t="shared" si="2"/>
        <v>26</v>
      </c>
    </row>
    <row r="46" spans="1:11" hidden="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si="3"/>
        <v>36</v>
      </c>
      <c r="J46" s="7">
        <f t="shared" si="1"/>
        <v>2</v>
      </c>
      <c r="K46" s="7">
        <f t="shared" si="2"/>
        <v>28</v>
      </c>
    </row>
    <row r="47" spans="1:11" hidden="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si="3"/>
        <v>49</v>
      </c>
      <c r="J47" s="7">
        <f t="shared" si="1"/>
        <v>3</v>
      </c>
      <c r="K47" s="7">
        <f t="shared" si="2"/>
        <v>1</v>
      </c>
    </row>
    <row r="48" spans="1:11" hidden="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si="3"/>
        <v>34</v>
      </c>
      <c r="J48" s="7">
        <f t="shared" si="1"/>
        <v>3</v>
      </c>
      <c r="K48" s="7">
        <f t="shared" si="2"/>
        <v>1</v>
      </c>
    </row>
    <row r="49" spans="1:11" hidden="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si="3"/>
        <v>24</v>
      </c>
      <c r="J49" s="7">
        <f t="shared" si="1"/>
        <v>3</v>
      </c>
      <c r="K49" s="7">
        <f t="shared" si="2"/>
        <v>5</v>
      </c>
    </row>
    <row r="50" spans="1:11" hidden="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si="3"/>
        <v>27</v>
      </c>
      <c r="J50" s="7">
        <f t="shared" si="1"/>
        <v>3</v>
      </c>
      <c r="K50" s="7">
        <f t="shared" si="2"/>
        <v>6</v>
      </c>
    </row>
    <row r="51" spans="1:11" hidden="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si="3"/>
        <v>28</v>
      </c>
      <c r="J51" s="7">
        <f t="shared" si="1"/>
        <v>3</v>
      </c>
      <c r="K51" s="7">
        <f t="shared" si="2"/>
        <v>7</v>
      </c>
    </row>
    <row r="52" spans="1:11" hidden="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si="3"/>
        <v>42</v>
      </c>
      <c r="J52" s="7">
        <f t="shared" si="1"/>
        <v>3</v>
      </c>
      <c r="K52" s="7">
        <f t="shared" si="2"/>
        <v>13</v>
      </c>
    </row>
    <row r="53" spans="1:11" hidden="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si="3"/>
        <v>36</v>
      </c>
      <c r="J53" s="7">
        <f t="shared" si="1"/>
        <v>3</v>
      </c>
      <c r="K53" s="7">
        <f t="shared" si="2"/>
        <v>15</v>
      </c>
    </row>
    <row r="54" spans="1:11" hidden="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si="3"/>
        <v>40</v>
      </c>
      <c r="J54" s="7">
        <f t="shared" si="1"/>
        <v>3</v>
      </c>
      <c r="K54" s="7">
        <f t="shared" si="2"/>
        <v>18</v>
      </c>
    </row>
    <row r="55" spans="1:11" hidden="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si="3"/>
        <v>19</v>
      </c>
      <c r="J55" s="7">
        <f t="shared" si="1"/>
        <v>3</v>
      </c>
      <c r="K55" s="7">
        <f t="shared" si="2"/>
        <v>18</v>
      </c>
    </row>
    <row r="56" spans="1:11" hidden="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si="3"/>
        <v>45</v>
      </c>
      <c r="J56" s="7">
        <f t="shared" si="1"/>
        <v>3</v>
      </c>
      <c r="K56" s="7">
        <f t="shared" si="2"/>
        <v>23</v>
      </c>
    </row>
    <row r="57" spans="1:11" hidden="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si="3"/>
        <v>19</v>
      </c>
      <c r="J57" s="7">
        <f t="shared" si="1"/>
        <v>3</v>
      </c>
      <c r="K57" s="7">
        <f t="shared" si="2"/>
        <v>25</v>
      </c>
    </row>
    <row r="58" spans="1:11" hidden="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si="3"/>
        <v>34</v>
      </c>
      <c r="J58" s="7">
        <f t="shared" si="1"/>
        <v>3</v>
      </c>
      <c r="K58" s="7">
        <f t="shared" si="2"/>
        <v>25</v>
      </c>
    </row>
    <row r="59" spans="1:11" hidden="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si="3"/>
        <v>32</v>
      </c>
      <c r="J59" s="7">
        <f t="shared" si="1"/>
        <v>3</v>
      </c>
      <c r="K59" s="7">
        <f t="shared" si="2"/>
        <v>25</v>
      </c>
    </row>
    <row r="60" spans="1:11" hidden="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si="3"/>
        <v>21</v>
      </c>
      <c r="J60" s="7">
        <f t="shared" si="1"/>
        <v>3</v>
      </c>
      <c r="K60" s="7">
        <f t="shared" si="2"/>
        <v>28</v>
      </c>
    </row>
    <row r="61" spans="1:11" hidden="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si="3"/>
        <v>61</v>
      </c>
      <c r="J61" s="7">
        <f t="shared" si="1"/>
        <v>3</v>
      </c>
      <c r="K61" s="7">
        <f t="shared" si="2"/>
        <v>29</v>
      </c>
    </row>
    <row r="62" spans="1:11" hidden="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si="3"/>
        <v>29</v>
      </c>
      <c r="J62" s="7">
        <f t="shared" si="1"/>
        <v>3</v>
      </c>
      <c r="K62" s="7">
        <f t="shared" si="2"/>
        <v>29</v>
      </c>
    </row>
    <row r="63" spans="1:11" hidden="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si="3"/>
        <v>23</v>
      </c>
      <c r="J63" s="7">
        <f t="shared" si="1"/>
        <v>3</v>
      </c>
      <c r="K63" s="7">
        <f t="shared" si="2"/>
        <v>31</v>
      </c>
    </row>
    <row r="64" spans="1:11" hidden="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si="3"/>
        <v>30</v>
      </c>
      <c r="J64" s="7">
        <f t="shared" si="1"/>
        <v>4</v>
      </c>
      <c r="K64" s="7">
        <f t="shared" si="2"/>
        <v>3</v>
      </c>
    </row>
    <row r="65" spans="1:11" hidden="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si="3"/>
        <v>25</v>
      </c>
      <c r="J65" s="7">
        <f t="shared" si="1"/>
        <v>4</v>
      </c>
      <c r="K65" s="7">
        <f t="shared" si="2"/>
        <v>3</v>
      </c>
    </row>
    <row r="66" spans="1:11" hidden="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si="3"/>
        <v>29</v>
      </c>
      <c r="J66" s="7">
        <f t="shared" si="1"/>
        <v>4</v>
      </c>
      <c r="K66" s="7">
        <f t="shared" si="2"/>
        <v>5</v>
      </c>
    </row>
    <row r="67" spans="1:11" hidden="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si="3"/>
        <v>21</v>
      </c>
      <c r="J67" s="7">
        <f t="shared" si="1"/>
        <v>4</v>
      </c>
      <c r="K67" s="7">
        <f t="shared" si="2"/>
        <v>6</v>
      </c>
    </row>
    <row r="68" spans="1:11" hidden="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si="4">Anzeigejahr-YEAR(D68)</f>
        <v>33</v>
      </c>
      <c r="J68" s="7">
        <f t="shared" ref="J68:J131" si="5">MONTH(D68)</f>
        <v>4</v>
      </c>
      <c r="K68" s="7">
        <f t="shared" ref="K68:K131" si="6">DAY(D68)</f>
        <v>7</v>
      </c>
    </row>
    <row r="69" spans="1:11" hidden="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si="4"/>
        <v>22</v>
      </c>
      <c r="J69" s="7">
        <f t="shared" si="5"/>
        <v>4</v>
      </c>
      <c r="K69" s="7">
        <f t="shared" si="6"/>
        <v>9</v>
      </c>
    </row>
    <row r="70" spans="1:11" hidden="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si="4"/>
        <v>26</v>
      </c>
      <c r="J70" s="7">
        <f t="shared" si="5"/>
        <v>4</v>
      </c>
      <c r="K70" s="7">
        <f t="shared" si="6"/>
        <v>12</v>
      </c>
    </row>
    <row r="71" spans="1:11" hidden="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si="4"/>
        <v>33</v>
      </c>
      <c r="J71" s="7">
        <f t="shared" si="5"/>
        <v>4</v>
      </c>
      <c r="K71" s="7">
        <f t="shared" si="6"/>
        <v>13</v>
      </c>
    </row>
    <row r="72" spans="1:11" hidden="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si="4"/>
        <v>19</v>
      </c>
      <c r="J72" s="7">
        <f t="shared" si="5"/>
        <v>4</v>
      </c>
      <c r="K72" s="7">
        <f t="shared" si="6"/>
        <v>14</v>
      </c>
    </row>
    <row r="73" spans="1:11" hidden="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si="4"/>
        <v>63</v>
      </c>
      <c r="J73" s="7">
        <f t="shared" si="5"/>
        <v>4</v>
      </c>
      <c r="K73" s="7">
        <f t="shared" si="6"/>
        <v>16</v>
      </c>
    </row>
    <row r="74" spans="1:11" hidden="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si="4"/>
        <v>42</v>
      </c>
      <c r="J74" s="7">
        <f t="shared" si="5"/>
        <v>4</v>
      </c>
      <c r="K74" s="7">
        <f t="shared" si="6"/>
        <v>23</v>
      </c>
    </row>
    <row r="75" spans="1:11" hidden="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si="4"/>
        <v>47</v>
      </c>
      <c r="J75" s="7">
        <f t="shared" si="5"/>
        <v>4</v>
      </c>
      <c r="K75" s="7">
        <f t="shared" si="6"/>
        <v>23</v>
      </c>
    </row>
    <row r="76" spans="1:11" hidden="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si="4"/>
        <v>46</v>
      </c>
      <c r="J76" s="7">
        <f t="shared" si="5"/>
        <v>4</v>
      </c>
      <c r="K76" s="7">
        <f t="shared" si="6"/>
        <v>25</v>
      </c>
    </row>
    <row r="77" spans="1:11" hidden="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si="4"/>
        <v>48</v>
      </c>
      <c r="J77" s="7">
        <f t="shared" si="5"/>
        <v>4</v>
      </c>
      <c r="K77" s="7">
        <f t="shared" si="6"/>
        <v>28</v>
      </c>
    </row>
    <row r="78" spans="1:1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si="4"/>
        <v>36</v>
      </c>
      <c r="J78" s="7">
        <f t="shared" si="5"/>
        <v>5</v>
      </c>
      <c r="K78" s="7">
        <f t="shared" si="6"/>
        <v>1</v>
      </c>
    </row>
    <row r="79" spans="1:1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si="4"/>
        <v>49</v>
      </c>
      <c r="J79" s="7">
        <f t="shared" si="5"/>
        <v>5</v>
      </c>
      <c r="K79" s="7">
        <f t="shared" si="6"/>
        <v>5</v>
      </c>
    </row>
    <row r="80" spans="1:1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si="4"/>
        <v>36</v>
      </c>
      <c r="J80" s="7">
        <f t="shared" si="5"/>
        <v>5</v>
      </c>
      <c r="K80" s="7">
        <f t="shared" si="6"/>
        <v>7</v>
      </c>
    </row>
    <row r="81" spans="1:1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si="4"/>
        <v>39</v>
      </c>
      <c r="J81" s="7">
        <f t="shared" si="5"/>
        <v>5</v>
      </c>
      <c r="K81" s="7">
        <f t="shared" si="6"/>
        <v>8</v>
      </c>
    </row>
    <row r="82" spans="1:1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si="4"/>
        <v>30</v>
      </c>
      <c r="J82" s="7">
        <f t="shared" si="5"/>
        <v>5</v>
      </c>
      <c r="K82" s="7">
        <f t="shared" si="6"/>
        <v>11</v>
      </c>
    </row>
    <row r="83" spans="1:1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si="4"/>
        <v>43</v>
      </c>
      <c r="J83" s="7">
        <f t="shared" si="5"/>
        <v>5</v>
      </c>
      <c r="K83" s="7">
        <f t="shared" si="6"/>
        <v>13</v>
      </c>
    </row>
    <row r="84" spans="1:1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si="4"/>
        <v>39</v>
      </c>
      <c r="J84" s="7">
        <f t="shared" si="5"/>
        <v>5</v>
      </c>
      <c r="K84" s="7">
        <f t="shared" si="6"/>
        <v>14</v>
      </c>
    </row>
    <row r="85" spans="1:1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si="4"/>
        <v>25</v>
      </c>
      <c r="J85" s="7">
        <f t="shared" si="5"/>
        <v>5</v>
      </c>
      <c r="K85" s="7">
        <f t="shared" si="6"/>
        <v>15</v>
      </c>
    </row>
    <row r="86" spans="1:1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si="4"/>
        <v>51</v>
      </c>
      <c r="J86" s="7">
        <f t="shared" si="5"/>
        <v>5</v>
      </c>
      <c r="K86" s="7">
        <f t="shared" si="6"/>
        <v>16</v>
      </c>
    </row>
    <row r="87" spans="1:1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si="4"/>
        <v>47</v>
      </c>
      <c r="J87" s="7">
        <f t="shared" si="5"/>
        <v>5</v>
      </c>
      <c r="K87" s="7">
        <f t="shared" si="6"/>
        <v>16</v>
      </c>
    </row>
    <row r="88" spans="1:1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si="4"/>
        <v>18</v>
      </c>
      <c r="J88" s="7">
        <f t="shared" si="5"/>
        <v>5</v>
      </c>
      <c r="K88" s="7">
        <f t="shared" si="6"/>
        <v>17</v>
      </c>
    </row>
    <row r="89" spans="1:1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si="4"/>
        <v>36</v>
      </c>
      <c r="J89" s="7">
        <f t="shared" si="5"/>
        <v>5</v>
      </c>
      <c r="K89" s="7">
        <f t="shared" si="6"/>
        <v>27</v>
      </c>
    </row>
    <row r="90" spans="1:1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si="4"/>
        <v>36</v>
      </c>
      <c r="J90" s="7">
        <f t="shared" si="5"/>
        <v>5</v>
      </c>
      <c r="K90" s="7">
        <f t="shared" si="6"/>
        <v>31</v>
      </c>
    </row>
    <row r="91" spans="1:11" hidden="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si="4"/>
        <v>33</v>
      </c>
      <c r="J91" s="7">
        <f t="shared" si="5"/>
        <v>6</v>
      </c>
      <c r="K91" s="7">
        <f t="shared" si="6"/>
        <v>2</v>
      </c>
    </row>
    <row r="92" spans="1:11" hidden="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si="4"/>
        <v>32</v>
      </c>
      <c r="J92" s="7">
        <f t="shared" si="5"/>
        <v>6</v>
      </c>
      <c r="K92" s="7">
        <f t="shared" si="6"/>
        <v>3</v>
      </c>
    </row>
    <row r="93" spans="1:11" hidden="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si="4"/>
        <v>30</v>
      </c>
      <c r="J93" s="7">
        <f t="shared" si="5"/>
        <v>6</v>
      </c>
      <c r="K93" s="7">
        <f t="shared" si="6"/>
        <v>4</v>
      </c>
    </row>
    <row r="94" spans="1:11" hidden="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si="4"/>
        <v>28</v>
      </c>
      <c r="J94" s="7">
        <f t="shared" si="5"/>
        <v>6</v>
      </c>
      <c r="K94" s="7">
        <f t="shared" si="6"/>
        <v>4</v>
      </c>
    </row>
    <row r="95" spans="1:11" hidden="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si="4"/>
        <v>32</v>
      </c>
      <c r="J95" s="7">
        <f t="shared" si="5"/>
        <v>6</v>
      </c>
      <c r="K95" s="7">
        <f t="shared" si="6"/>
        <v>5</v>
      </c>
    </row>
    <row r="96" spans="1:11" hidden="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si="4"/>
        <v>20</v>
      </c>
      <c r="J96" s="7">
        <f t="shared" si="5"/>
        <v>6</v>
      </c>
      <c r="K96" s="7">
        <f t="shared" si="6"/>
        <v>6</v>
      </c>
    </row>
    <row r="97" spans="1:11" hidden="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si="4"/>
        <v>34</v>
      </c>
      <c r="J97" s="7">
        <f t="shared" si="5"/>
        <v>6</v>
      </c>
      <c r="K97" s="7">
        <f t="shared" si="6"/>
        <v>6</v>
      </c>
    </row>
    <row r="98" spans="1:11" hidden="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si="4"/>
        <v>42</v>
      </c>
      <c r="J98" s="7">
        <f t="shared" si="5"/>
        <v>6</v>
      </c>
      <c r="K98" s="7">
        <f t="shared" si="6"/>
        <v>6</v>
      </c>
    </row>
    <row r="99" spans="1:11" hidden="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si="4"/>
        <v>38</v>
      </c>
      <c r="J99" s="7">
        <f t="shared" si="5"/>
        <v>6</v>
      </c>
      <c r="K99" s="7">
        <f t="shared" si="6"/>
        <v>6</v>
      </c>
    </row>
    <row r="100" spans="1:11" hidden="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si="7">Anzeigejahr-YEAR(D100)</f>
        <v>25</v>
      </c>
      <c r="J100" s="7">
        <f t="shared" si="5"/>
        <v>6</v>
      </c>
      <c r="K100" s="7">
        <f t="shared" si="6"/>
        <v>10</v>
      </c>
    </row>
    <row r="101" spans="1:11" hidden="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si="7"/>
        <v>46</v>
      </c>
      <c r="J101" s="7">
        <f t="shared" si="5"/>
        <v>6</v>
      </c>
      <c r="K101" s="7">
        <f t="shared" si="6"/>
        <v>10</v>
      </c>
    </row>
    <row r="102" spans="1:11" hidden="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si="7"/>
        <v>49</v>
      </c>
      <c r="J102" s="7">
        <f t="shared" si="5"/>
        <v>6</v>
      </c>
      <c r="K102" s="7">
        <f t="shared" si="6"/>
        <v>10</v>
      </c>
    </row>
    <row r="103" spans="1:11" hidden="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si="7"/>
        <v>25</v>
      </c>
      <c r="J103" s="7">
        <f t="shared" si="5"/>
        <v>6</v>
      </c>
      <c r="K103" s="7">
        <f t="shared" si="6"/>
        <v>14</v>
      </c>
    </row>
    <row r="104" spans="1:11" hidden="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si="7"/>
        <v>22</v>
      </c>
      <c r="J104" s="7">
        <f t="shared" si="5"/>
        <v>6</v>
      </c>
      <c r="K104" s="7">
        <f t="shared" si="6"/>
        <v>15</v>
      </c>
    </row>
    <row r="105" spans="1:11" hidden="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si="7"/>
        <v>31</v>
      </c>
      <c r="J105" s="7">
        <f t="shared" si="5"/>
        <v>6</v>
      </c>
      <c r="K105" s="7">
        <f t="shared" si="6"/>
        <v>16</v>
      </c>
    </row>
    <row r="106" spans="1:11" hidden="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si="7"/>
        <v>38</v>
      </c>
      <c r="J106" s="7">
        <f t="shared" si="5"/>
        <v>6</v>
      </c>
      <c r="K106" s="7">
        <f t="shared" si="6"/>
        <v>20</v>
      </c>
    </row>
    <row r="107" spans="1:11" hidden="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si="7"/>
        <v>33</v>
      </c>
      <c r="J107" s="7">
        <f t="shared" si="5"/>
        <v>6</v>
      </c>
      <c r="K107" s="7">
        <f t="shared" si="6"/>
        <v>20</v>
      </c>
    </row>
    <row r="108" spans="1:11" hidden="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si="7"/>
        <v>63</v>
      </c>
      <c r="J108" s="7">
        <f t="shared" si="5"/>
        <v>6</v>
      </c>
      <c r="K108" s="7">
        <f t="shared" si="6"/>
        <v>23</v>
      </c>
    </row>
    <row r="109" spans="1:11" hidden="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si="7"/>
        <v>19</v>
      </c>
      <c r="J109" s="7">
        <f t="shared" si="5"/>
        <v>6</v>
      </c>
      <c r="K109" s="7">
        <f t="shared" si="6"/>
        <v>23</v>
      </c>
    </row>
    <row r="110" spans="1:11" hidden="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si="7"/>
        <v>37</v>
      </c>
      <c r="J110" s="7">
        <f t="shared" si="5"/>
        <v>6</v>
      </c>
      <c r="K110" s="7">
        <f t="shared" si="6"/>
        <v>26</v>
      </c>
    </row>
    <row r="111" spans="1:11" hidden="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si="7"/>
        <v>49</v>
      </c>
      <c r="J111" s="7">
        <f t="shared" si="5"/>
        <v>6</v>
      </c>
      <c r="K111" s="7">
        <f t="shared" si="6"/>
        <v>30</v>
      </c>
    </row>
    <row r="112" spans="1:11" hidden="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si="7"/>
        <v>29</v>
      </c>
      <c r="J112" s="7">
        <f t="shared" si="5"/>
        <v>7</v>
      </c>
      <c r="K112" s="7">
        <f t="shared" si="6"/>
        <v>5</v>
      </c>
    </row>
    <row r="113" spans="1:11" hidden="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si="7"/>
        <v>47</v>
      </c>
      <c r="J113" s="7">
        <f t="shared" si="5"/>
        <v>7</v>
      </c>
      <c r="K113" s="7">
        <f t="shared" si="6"/>
        <v>8</v>
      </c>
    </row>
    <row r="114" spans="1:11" hidden="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si="7"/>
        <v>20</v>
      </c>
      <c r="J114" s="7">
        <f t="shared" si="5"/>
        <v>7</v>
      </c>
      <c r="K114" s="7">
        <f t="shared" si="6"/>
        <v>10</v>
      </c>
    </row>
    <row r="115" spans="1:11" hidden="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si="7"/>
        <v>40</v>
      </c>
      <c r="J115" s="7">
        <f t="shared" si="5"/>
        <v>7</v>
      </c>
      <c r="K115" s="7">
        <f t="shared" si="6"/>
        <v>10</v>
      </c>
    </row>
    <row r="116" spans="1:11" hidden="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si="7"/>
        <v>51</v>
      </c>
      <c r="J116" s="7">
        <f t="shared" si="5"/>
        <v>7</v>
      </c>
      <c r="K116" s="7">
        <f t="shared" si="6"/>
        <v>12</v>
      </c>
    </row>
    <row r="117" spans="1:11" hidden="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si="7"/>
        <v>27</v>
      </c>
      <c r="J117" s="7">
        <f t="shared" si="5"/>
        <v>7</v>
      </c>
      <c r="K117" s="7">
        <f t="shared" si="6"/>
        <v>13</v>
      </c>
    </row>
    <row r="118" spans="1:11" hidden="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si="7"/>
        <v>47</v>
      </c>
      <c r="J118" s="7">
        <f t="shared" si="5"/>
        <v>7</v>
      </c>
      <c r="K118" s="7">
        <f t="shared" si="6"/>
        <v>24</v>
      </c>
    </row>
    <row r="119" spans="1:11" hidden="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si="7"/>
        <v>33</v>
      </c>
      <c r="J119" s="7">
        <f t="shared" si="5"/>
        <v>7</v>
      </c>
      <c r="K119" s="7">
        <f t="shared" si="6"/>
        <v>24</v>
      </c>
    </row>
    <row r="120" spans="1:11" hidden="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si="7"/>
        <v>37</v>
      </c>
      <c r="J120" s="7">
        <f t="shared" si="5"/>
        <v>7</v>
      </c>
      <c r="K120" s="7">
        <f t="shared" si="6"/>
        <v>26</v>
      </c>
    </row>
    <row r="121" spans="1:11" hidden="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si="7"/>
        <v>50</v>
      </c>
      <c r="J121" s="7">
        <f t="shared" si="5"/>
        <v>7</v>
      </c>
      <c r="K121" s="7">
        <f t="shared" si="6"/>
        <v>31</v>
      </c>
    </row>
    <row r="122" spans="1:11" hidden="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si="7"/>
        <v>35</v>
      </c>
      <c r="J122" s="7">
        <f t="shared" si="5"/>
        <v>7</v>
      </c>
      <c r="K122" s="7">
        <f t="shared" si="6"/>
        <v>31</v>
      </c>
    </row>
    <row r="123" spans="1:11" hidden="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si="7"/>
        <v>29</v>
      </c>
      <c r="J123" s="7">
        <f t="shared" si="5"/>
        <v>7</v>
      </c>
      <c r="K123" s="7">
        <f t="shared" si="6"/>
        <v>31</v>
      </c>
    </row>
    <row r="124" spans="1:11" hidden="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si="7"/>
        <v>20</v>
      </c>
      <c r="J124" s="7">
        <f t="shared" si="5"/>
        <v>8</v>
      </c>
      <c r="K124" s="7">
        <f t="shared" si="6"/>
        <v>6</v>
      </c>
    </row>
    <row r="125" spans="1:11" hidden="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si="7"/>
        <v>30</v>
      </c>
      <c r="J125" s="7">
        <f t="shared" si="5"/>
        <v>8</v>
      </c>
      <c r="K125" s="7">
        <f t="shared" si="6"/>
        <v>8</v>
      </c>
    </row>
    <row r="126" spans="1:11" hidden="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si="7"/>
        <v>34</v>
      </c>
      <c r="J126" s="7">
        <f t="shared" si="5"/>
        <v>8</v>
      </c>
      <c r="K126" s="7">
        <f t="shared" si="6"/>
        <v>10</v>
      </c>
    </row>
    <row r="127" spans="1:11" hidden="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si="7"/>
        <v>25</v>
      </c>
      <c r="J127" s="7">
        <f t="shared" si="5"/>
        <v>8</v>
      </c>
      <c r="K127" s="7">
        <f t="shared" si="6"/>
        <v>13</v>
      </c>
    </row>
    <row r="128" spans="1:11" hidden="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si="7"/>
        <v>34</v>
      </c>
      <c r="J128" s="7">
        <f t="shared" si="5"/>
        <v>8</v>
      </c>
      <c r="K128" s="7">
        <f t="shared" si="6"/>
        <v>16</v>
      </c>
    </row>
    <row r="129" spans="1:11" hidden="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si="7"/>
        <v>20</v>
      </c>
      <c r="J129" s="7">
        <f t="shared" si="5"/>
        <v>8</v>
      </c>
      <c r="K129" s="7">
        <f t="shared" si="6"/>
        <v>16</v>
      </c>
    </row>
    <row r="130" spans="1:11" hidden="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si="7"/>
        <v>60</v>
      </c>
      <c r="J130" s="7">
        <f t="shared" si="5"/>
        <v>8</v>
      </c>
      <c r="K130" s="7">
        <f t="shared" si="6"/>
        <v>20</v>
      </c>
    </row>
    <row r="131" spans="1:11" hidden="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si="7"/>
        <v>51</v>
      </c>
      <c r="J131" s="7">
        <f t="shared" si="5"/>
        <v>8</v>
      </c>
      <c r="K131" s="7">
        <f t="shared" si="6"/>
        <v>23</v>
      </c>
    </row>
    <row r="132" spans="1:11" hidden="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si="8">Anzeigejahr-YEAR(D132)</f>
        <v>33</v>
      </c>
      <c r="J132" s="7">
        <f t="shared" ref="J132:J195" si="9">MONTH(D132)</f>
        <v>8</v>
      </c>
      <c r="K132" s="7">
        <f t="shared" ref="K132:K195" si="10">DAY(D132)</f>
        <v>27</v>
      </c>
    </row>
    <row r="133" spans="1:11" hidden="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si="8"/>
        <v>20</v>
      </c>
      <c r="J133" s="7">
        <f t="shared" si="9"/>
        <v>8</v>
      </c>
      <c r="K133" s="7">
        <f t="shared" si="10"/>
        <v>27</v>
      </c>
    </row>
    <row r="134" spans="1:11" hidden="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si="8"/>
        <v>29</v>
      </c>
      <c r="J134" s="7">
        <f t="shared" si="9"/>
        <v>8</v>
      </c>
      <c r="K134" s="7">
        <f t="shared" si="10"/>
        <v>28</v>
      </c>
    </row>
    <row r="135" spans="1:11" hidden="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si="8"/>
        <v>29</v>
      </c>
      <c r="J135" s="7">
        <f t="shared" si="9"/>
        <v>8</v>
      </c>
      <c r="K135" s="7">
        <f t="shared" si="10"/>
        <v>29</v>
      </c>
    </row>
    <row r="136" spans="1:11" hidden="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si="8"/>
        <v>33</v>
      </c>
      <c r="J136" s="7">
        <f t="shared" si="9"/>
        <v>8</v>
      </c>
      <c r="K136" s="7">
        <f t="shared" si="10"/>
        <v>30</v>
      </c>
    </row>
    <row r="137" spans="1:11" hidden="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si="8"/>
        <v>38</v>
      </c>
      <c r="J137" s="7">
        <f t="shared" si="9"/>
        <v>8</v>
      </c>
      <c r="K137" s="7">
        <f t="shared" si="10"/>
        <v>31</v>
      </c>
    </row>
    <row r="138" spans="1:11" hidden="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si="8"/>
        <v>20</v>
      </c>
      <c r="J138" s="7">
        <f t="shared" si="9"/>
        <v>9</v>
      </c>
      <c r="K138" s="7">
        <f t="shared" si="10"/>
        <v>2</v>
      </c>
    </row>
    <row r="139" spans="1:11" hidden="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si="8"/>
        <v>40</v>
      </c>
      <c r="J139" s="7">
        <f t="shared" si="9"/>
        <v>9</v>
      </c>
      <c r="K139" s="7">
        <f t="shared" si="10"/>
        <v>5</v>
      </c>
    </row>
    <row r="140" spans="1:11" hidden="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si="8"/>
        <v>51</v>
      </c>
      <c r="J140" s="7">
        <f t="shared" si="9"/>
        <v>9</v>
      </c>
      <c r="K140" s="7">
        <f t="shared" si="10"/>
        <v>6</v>
      </c>
    </row>
    <row r="141" spans="1:11" hidden="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si="8"/>
        <v>21</v>
      </c>
      <c r="J141" s="7">
        <f t="shared" si="9"/>
        <v>9</v>
      </c>
      <c r="K141" s="7">
        <f t="shared" si="10"/>
        <v>7</v>
      </c>
    </row>
    <row r="142" spans="1:11" hidden="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si="8"/>
        <v>43</v>
      </c>
      <c r="J142" s="7">
        <f t="shared" si="9"/>
        <v>9</v>
      </c>
      <c r="K142" s="7">
        <f t="shared" si="10"/>
        <v>9</v>
      </c>
    </row>
    <row r="143" spans="1:11" hidden="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si="8"/>
        <v>34</v>
      </c>
      <c r="J143" s="7">
        <f t="shared" si="9"/>
        <v>9</v>
      </c>
      <c r="K143" s="7">
        <f t="shared" si="10"/>
        <v>13</v>
      </c>
    </row>
    <row r="144" spans="1:11" hidden="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si="8"/>
        <v>48</v>
      </c>
      <c r="J144" s="7">
        <f t="shared" si="9"/>
        <v>9</v>
      </c>
      <c r="K144" s="7">
        <f t="shared" si="10"/>
        <v>14</v>
      </c>
    </row>
    <row r="145" spans="1:11" hidden="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si="8"/>
        <v>51</v>
      </c>
      <c r="J145" s="7">
        <f t="shared" si="9"/>
        <v>9</v>
      </c>
      <c r="K145" s="7">
        <f t="shared" si="10"/>
        <v>15</v>
      </c>
    </row>
    <row r="146" spans="1:11" hidden="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si="8"/>
        <v>27</v>
      </c>
      <c r="J146" s="7">
        <f t="shared" si="9"/>
        <v>9</v>
      </c>
      <c r="K146" s="7">
        <f t="shared" si="10"/>
        <v>15</v>
      </c>
    </row>
    <row r="147" spans="1:11" hidden="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si="8"/>
        <v>31</v>
      </c>
      <c r="J147" s="7">
        <f t="shared" si="9"/>
        <v>9</v>
      </c>
      <c r="K147" s="7">
        <f t="shared" si="10"/>
        <v>17</v>
      </c>
    </row>
    <row r="148" spans="1:11" hidden="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si="8"/>
        <v>47</v>
      </c>
      <c r="J148" s="7">
        <f t="shared" si="9"/>
        <v>9</v>
      </c>
      <c r="K148" s="7">
        <f t="shared" si="10"/>
        <v>18</v>
      </c>
    </row>
    <row r="149" spans="1:11" hidden="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si="8"/>
        <v>42</v>
      </c>
      <c r="J149" s="7">
        <f t="shared" si="9"/>
        <v>9</v>
      </c>
      <c r="K149" s="7">
        <f t="shared" si="10"/>
        <v>19</v>
      </c>
    </row>
    <row r="150" spans="1:11" hidden="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si="8"/>
        <v>49</v>
      </c>
      <c r="J150" s="7">
        <f t="shared" si="9"/>
        <v>9</v>
      </c>
      <c r="K150" s="7">
        <f t="shared" si="10"/>
        <v>21</v>
      </c>
    </row>
    <row r="151" spans="1:11" hidden="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si="8"/>
        <v>30</v>
      </c>
      <c r="J151" s="7">
        <f t="shared" si="9"/>
        <v>9</v>
      </c>
      <c r="K151" s="7">
        <f t="shared" si="10"/>
        <v>21</v>
      </c>
    </row>
    <row r="152" spans="1:11" hidden="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si="8"/>
        <v>35</v>
      </c>
      <c r="J152" s="7">
        <f t="shared" si="9"/>
        <v>9</v>
      </c>
      <c r="K152" s="7">
        <f t="shared" si="10"/>
        <v>23</v>
      </c>
    </row>
    <row r="153" spans="1:11" hidden="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si="8"/>
        <v>39</v>
      </c>
      <c r="J153" s="7">
        <f t="shared" si="9"/>
        <v>9</v>
      </c>
      <c r="K153" s="7">
        <f t="shared" si="10"/>
        <v>26</v>
      </c>
    </row>
    <row r="154" spans="1:11" hidden="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si="8"/>
        <v>33</v>
      </c>
      <c r="J154" s="7">
        <f t="shared" si="9"/>
        <v>9</v>
      </c>
      <c r="K154" s="7">
        <f t="shared" si="10"/>
        <v>26</v>
      </c>
    </row>
    <row r="155" spans="1:11" hidden="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si="8"/>
        <v>21</v>
      </c>
      <c r="J155" s="7">
        <f t="shared" si="9"/>
        <v>10</v>
      </c>
      <c r="K155" s="7">
        <f t="shared" si="10"/>
        <v>2</v>
      </c>
    </row>
    <row r="156" spans="1:11" hidden="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si="8"/>
        <v>23</v>
      </c>
      <c r="J156" s="7">
        <f t="shared" si="9"/>
        <v>10</v>
      </c>
      <c r="K156" s="7">
        <f t="shared" si="10"/>
        <v>4</v>
      </c>
    </row>
    <row r="157" spans="1:11" hidden="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si="8"/>
        <v>26</v>
      </c>
      <c r="J157" s="7">
        <f t="shared" si="9"/>
        <v>10</v>
      </c>
      <c r="K157" s="7">
        <f t="shared" si="10"/>
        <v>5</v>
      </c>
    </row>
    <row r="158" spans="1:11" hidden="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si="8"/>
        <v>26</v>
      </c>
      <c r="J158" s="7">
        <f t="shared" si="9"/>
        <v>10</v>
      </c>
      <c r="K158" s="7">
        <f t="shared" si="10"/>
        <v>7</v>
      </c>
    </row>
    <row r="159" spans="1:11" hidden="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si="8"/>
        <v>41</v>
      </c>
      <c r="J159" s="7">
        <f t="shared" si="9"/>
        <v>10</v>
      </c>
      <c r="K159" s="7">
        <f t="shared" si="10"/>
        <v>7</v>
      </c>
    </row>
    <row r="160" spans="1:11" hidden="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si="8"/>
        <v>20</v>
      </c>
      <c r="J160" s="7">
        <f t="shared" si="9"/>
        <v>10</v>
      </c>
      <c r="K160" s="7">
        <f t="shared" si="10"/>
        <v>16</v>
      </c>
    </row>
    <row r="161" spans="1:11" hidden="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si="8"/>
        <v>36</v>
      </c>
      <c r="J161" s="7">
        <f t="shared" si="9"/>
        <v>10</v>
      </c>
      <c r="K161" s="7">
        <f t="shared" si="10"/>
        <v>17</v>
      </c>
    </row>
    <row r="162" spans="1:11" hidden="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si="8"/>
        <v>28</v>
      </c>
      <c r="J162" s="7">
        <f t="shared" si="9"/>
        <v>10</v>
      </c>
      <c r="K162" s="7">
        <f t="shared" si="10"/>
        <v>19</v>
      </c>
    </row>
    <row r="163" spans="1:11" hidden="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si="8"/>
        <v>64</v>
      </c>
      <c r="J163" s="7">
        <f t="shared" si="9"/>
        <v>10</v>
      </c>
      <c r="K163" s="7">
        <f t="shared" si="10"/>
        <v>21</v>
      </c>
    </row>
    <row r="164" spans="1:11" hidden="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si="11">Anzeigejahr-YEAR(D164)</f>
        <v>20</v>
      </c>
      <c r="J164" s="7">
        <f t="shared" si="9"/>
        <v>10</v>
      </c>
      <c r="K164" s="7">
        <f t="shared" si="10"/>
        <v>25</v>
      </c>
    </row>
    <row r="165" spans="1:11" hidden="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si="11"/>
        <v>30</v>
      </c>
      <c r="J165" s="7">
        <f t="shared" si="9"/>
        <v>10</v>
      </c>
      <c r="K165" s="7">
        <f t="shared" si="10"/>
        <v>26</v>
      </c>
    </row>
    <row r="166" spans="1:11" hidden="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si="11"/>
        <v>33</v>
      </c>
      <c r="J166" s="7">
        <f t="shared" si="9"/>
        <v>10</v>
      </c>
      <c r="K166" s="7">
        <f t="shared" si="10"/>
        <v>28</v>
      </c>
    </row>
    <row r="167" spans="1:11" hidden="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si="11"/>
        <v>26</v>
      </c>
      <c r="J167" s="7">
        <f t="shared" si="9"/>
        <v>10</v>
      </c>
      <c r="K167" s="7">
        <f t="shared" si="10"/>
        <v>29</v>
      </c>
    </row>
    <row r="168" spans="1:11" hidden="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si="11"/>
        <v>35</v>
      </c>
      <c r="J168" s="7">
        <f t="shared" si="9"/>
        <v>10</v>
      </c>
      <c r="K168" s="7">
        <f t="shared" si="10"/>
        <v>29</v>
      </c>
    </row>
    <row r="169" spans="1:11" hidden="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si="11"/>
        <v>45</v>
      </c>
      <c r="J169" s="7">
        <f t="shared" si="9"/>
        <v>11</v>
      </c>
      <c r="K169" s="7">
        <f t="shared" si="10"/>
        <v>1</v>
      </c>
    </row>
    <row r="170" spans="1:11" hidden="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si="11"/>
        <v>29</v>
      </c>
      <c r="J170" s="7">
        <f t="shared" si="9"/>
        <v>11</v>
      </c>
      <c r="K170" s="7">
        <f t="shared" si="10"/>
        <v>2</v>
      </c>
    </row>
    <row r="171" spans="1:11" hidden="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si="11"/>
        <v>46</v>
      </c>
      <c r="J171" s="7">
        <f t="shared" si="9"/>
        <v>11</v>
      </c>
      <c r="K171" s="7">
        <f t="shared" si="10"/>
        <v>5</v>
      </c>
    </row>
    <row r="172" spans="1:11" hidden="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si="11"/>
        <v>23</v>
      </c>
      <c r="J172" s="7">
        <f t="shared" si="9"/>
        <v>11</v>
      </c>
      <c r="K172" s="7">
        <f t="shared" si="10"/>
        <v>6</v>
      </c>
    </row>
    <row r="173" spans="1:11" hidden="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si="11"/>
        <v>32</v>
      </c>
      <c r="J173" s="7">
        <f t="shared" si="9"/>
        <v>11</v>
      </c>
      <c r="K173" s="7">
        <f t="shared" si="10"/>
        <v>6</v>
      </c>
    </row>
    <row r="174" spans="1:11" hidden="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si="11"/>
        <v>24</v>
      </c>
      <c r="J174" s="7">
        <f t="shared" si="9"/>
        <v>11</v>
      </c>
      <c r="K174" s="7">
        <f t="shared" si="10"/>
        <v>6</v>
      </c>
    </row>
    <row r="175" spans="1:11" hidden="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si="11"/>
        <v>25</v>
      </c>
      <c r="J175" s="7">
        <f t="shared" si="9"/>
        <v>11</v>
      </c>
      <c r="K175" s="7">
        <f t="shared" si="10"/>
        <v>6</v>
      </c>
    </row>
    <row r="176" spans="1:11" hidden="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si="11"/>
        <v>24</v>
      </c>
      <c r="J176" s="7">
        <f t="shared" si="9"/>
        <v>11</v>
      </c>
      <c r="K176" s="7">
        <f t="shared" si="10"/>
        <v>7</v>
      </c>
    </row>
    <row r="177" spans="1:11" hidden="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si="11"/>
        <v>39</v>
      </c>
      <c r="J177" s="7">
        <f t="shared" si="9"/>
        <v>11</v>
      </c>
      <c r="K177" s="7">
        <f t="shared" si="10"/>
        <v>10</v>
      </c>
    </row>
    <row r="178" spans="1:11" hidden="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si="11"/>
        <v>32</v>
      </c>
      <c r="J178" s="7">
        <f t="shared" si="9"/>
        <v>11</v>
      </c>
      <c r="K178" s="7">
        <f t="shared" si="10"/>
        <v>11</v>
      </c>
    </row>
    <row r="179" spans="1:11" hidden="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si="11"/>
        <v>30</v>
      </c>
      <c r="J179" s="7">
        <f t="shared" si="9"/>
        <v>11</v>
      </c>
      <c r="K179" s="7">
        <f t="shared" si="10"/>
        <v>11</v>
      </c>
    </row>
    <row r="180" spans="1:11" hidden="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si="11"/>
        <v>31</v>
      </c>
      <c r="J180" s="7">
        <f t="shared" si="9"/>
        <v>11</v>
      </c>
      <c r="K180" s="7">
        <f t="shared" si="10"/>
        <v>12</v>
      </c>
    </row>
    <row r="181" spans="1:11" hidden="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si="11"/>
        <v>22</v>
      </c>
      <c r="J181" s="7">
        <f t="shared" si="9"/>
        <v>11</v>
      </c>
      <c r="K181" s="7">
        <f t="shared" si="10"/>
        <v>14</v>
      </c>
    </row>
    <row r="182" spans="1:11" hidden="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si="11"/>
        <v>34</v>
      </c>
      <c r="J182" s="7">
        <f t="shared" si="9"/>
        <v>11</v>
      </c>
      <c r="K182" s="7">
        <f t="shared" si="10"/>
        <v>15</v>
      </c>
    </row>
    <row r="183" spans="1:11" hidden="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si="11"/>
        <v>46</v>
      </c>
      <c r="J183" s="7">
        <f t="shared" si="9"/>
        <v>11</v>
      </c>
      <c r="K183" s="7">
        <f t="shared" si="10"/>
        <v>16</v>
      </c>
    </row>
    <row r="184" spans="1:11" hidden="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si="11"/>
        <v>22</v>
      </c>
      <c r="J184" s="7">
        <f t="shared" si="9"/>
        <v>11</v>
      </c>
      <c r="K184" s="7">
        <f t="shared" si="10"/>
        <v>16</v>
      </c>
    </row>
    <row r="185" spans="1:11" hidden="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si="11"/>
        <v>44</v>
      </c>
      <c r="J185" s="7">
        <f t="shared" si="9"/>
        <v>11</v>
      </c>
      <c r="K185" s="7">
        <f t="shared" si="10"/>
        <v>23</v>
      </c>
    </row>
    <row r="186" spans="1:11" hidden="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si="11"/>
        <v>35</v>
      </c>
      <c r="J186" s="7">
        <f t="shared" si="9"/>
        <v>11</v>
      </c>
      <c r="K186" s="7">
        <f t="shared" si="10"/>
        <v>23</v>
      </c>
    </row>
    <row r="187" spans="1:11" hidden="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si="11"/>
        <v>34</v>
      </c>
      <c r="J187" s="7">
        <f t="shared" si="9"/>
        <v>11</v>
      </c>
      <c r="K187" s="7">
        <f t="shared" si="10"/>
        <v>26</v>
      </c>
    </row>
    <row r="188" spans="1:11" hidden="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si="11"/>
        <v>59</v>
      </c>
      <c r="J188" s="7">
        <f t="shared" si="9"/>
        <v>11</v>
      </c>
      <c r="K188" s="7">
        <f t="shared" si="10"/>
        <v>29</v>
      </c>
    </row>
    <row r="189" spans="1:11" hidden="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si="11"/>
        <v>23</v>
      </c>
      <c r="J189" s="7">
        <f t="shared" si="9"/>
        <v>11</v>
      </c>
      <c r="K189" s="7">
        <f t="shared" si="10"/>
        <v>30</v>
      </c>
    </row>
    <row r="190" spans="1:11" hidden="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si="11"/>
        <v>42</v>
      </c>
      <c r="J190" s="7">
        <f t="shared" si="9"/>
        <v>12</v>
      </c>
      <c r="K190" s="7">
        <f t="shared" si="10"/>
        <v>4</v>
      </c>
    </row>
    <row r="191" spans="1:11" hidden="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si="11"/>
        <v>41</v>
      </c>
      <c r="J191" s="7">
        <f t="shared" si="9"/>
        <v>12</v>
      </c>
      <c r="K191" s="7">
        <f t="shared" si="10"/>
        <v>6</v>
      </c>
    </row>
    <row r="192" spans="1:11" hidden="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si="11"/>
        <v>60</v>
      </c>
      <c r="J192" s="7">
        <f t="shared" si="9"/>
        <v>12</v>
      </c>
      <c r="K192" s="7">
        <f t="shared" si="10"/>
        <v>8</v>
      </c>
    </row>
    <row r="193" spans="1:11" hidden="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si="11"/>
        <v>27</v>
      </c>
      <c r="J193" s="7">
        <f t="shared" si="9"/>
        <v>12</v>
      </c>
      <c r="K193" s="7">
        <f t="shared" si="10"/>
        <v>16</v>
      </c>
    </row>
    <row r="194" spans="1:11" hidden="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si="11"/>
        <v>31</v>
      </c>
      <c r="J194" s="7">
        <f t="shared" si="9"/>
        <v>12</v>
      </c>
      <c r="K194" s="7">
        <f t="shared" si="10"/>
        <v>18</v>
      </c>
    </row>
    <row r="195" spans="1:11" hidden="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si="11"/>
        <v>49</v>
      </c>
      <c r="J195" s="7">
        <f t="shared" si="9"/>
        <v>12</v>
      </c>
      <c r="K195" s="7">
        <f t="shared" si="10"/>
        <v>22</v>
      </c>
    </row>
    <row r="196" spans="1:11" hidden="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si="11"/>
        <v>30</v>
      </c>
      <c r="J196" s="7">
        <f t="shared" ref="J196:J198" si="12">MONTH(D196)</f>
        <v>12</v>
      </c>
      <c r="K196" s="7">
        <f t="shared" ref="K196:K198" si="13">DAY(D196)</f>
        <v>24</v>
      </c>
    </row>
    <row r="197" spans="1:11" hidden="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si="11"/>
        <v>30</v>
      </c>
      <c r="J197" s="7">
        <f t="shared" si="12"/>
        <v>12</v>
      </c>
      <c r="K197" s="7">
        <f t="shared" si="13"/>
        <v>25</v>
      </c>
    </row>
    <row r="198" spans="1:11" hidden="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si="11"/>
        <v>36</v>
      </c>
      <c r="J198" s="7">
        <f t="shared" si="12"/>
        <v>12</v>
      </c>
      <c r="K198" s="7">
        <f t="shared" si="13"/>
        <v>26</v>
      </c>
    </row>
  </sheetData>
  <autoFilter ref="A3:K198">
    <filterColumn colId="9">
      <filters>
        <filter val="5"/>
      </filters>
    </filterColumn>
  </autoFilter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8"/>
  <sheetViews>
    <sheetView zoomScaleNormal="100" workbookViewId="0">
      <selection activeCell="L4" sqref="L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2.7109375" customWidth="1"/>
    <col min="4" max="4" width="10.7109375" bestFit="1" customWidth="1"/>
    <col min="5" max="5" width="12.140625" customWidth="1"/>
    <col min="6" max="6" width="10.28515625" customWidth="1"/>
    <col min="7" max="7" width="7.85546875" customWidth="1"/>
    <col min="8" max="8" width="11.42578125" customWidth="1"/>
    <col min="9" max="9" width="7.7109375" customWidth="1"/>
    <col min="10" max="10" width="9.42578125" customWidth="1"/>
    <col min="11" max="11" width="7.140625" customWidth="1"/>
  </cols>
  <sheetData>
    <row r="1" spans="1:12" ht="19.5" customHeight="1" x14ac:dyDescent="0.25">
      <c r="C1" s="5" t="s">
        <v>299</v>
      </c>
      <c r="D1" s="6">
        <v>2012</v>
      </c>
    </row>
    <row r="3" spans="1:12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0" t="s">
        <v>300</v>
      </c>
      <c r="J3" s="10" t="s">
        <v>301</v>
      </c>
      <c r="K3" s="10" t="s">
        <v>302</v>
      </c>
      <c r="L3" s="10" t="s">
        <v>305</v>
      </c>
    </row>
    <row r="4" spans="1:12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si="0">Anzeigejahr-YEAR(D4)</f>
        <v>50</v>
      </c>
      <c r="J4" s="7">
        <f t="shared" ref="J4:J67" si="1">MONTH(D4)</f>
        <v>1</v>
      </c>
      <c r="K4" s="7">
        <f t="shared" ref="K4:K67" si="2">DAY(D4)</f>
        <v>1</v>
      </c>
      <c r="L4" t="b">
        <f ca="1">$J4=MONTH(TODAY())</f>
        <v>0</v>
      </c>
    </row>
    <row r="5" spans="1:12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si="0"/>
        <v>34</v>
      </c>
      <c r="J5" s="7">
        <f t="shared" si="1"/>
        <v>1</v>
      </c>
      <c r="K5" s="7">
        <f t="shared" si="2"/>
        <v>4</v>
      </c>
      <c r="L5" t="b">
        <f t="shared" ref="L5:L68" ca="1" si="3">$J5=MONTH(TODAY())</f>
        <v>0</v>
      </c>
    </row>
    <row r="6" spans="1:12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si="0"/>
        <v>48</v>
      </c>
      <c r="J6" s="7">
        <f t="shared" si="1"/>
        <v>1</v>
      </c>
      <c r="K6" s="7">
        <f t="shared" si="2"/>
        <v>7</v>
      </c>
      <c r="L6" t="b">
        <f t="shared" ca="1" si="3"/>
        <v>0</v>
      </c>
    </row>
    <row r="7" spans="1:12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si="0"/>
        <v>17</v>
      </c>
      <c r="J7" s="7">
        <f t="shared" si="1"/>
        <v>1</v>
      </c>
      <c r="K7" s="7">
        <f t="shared" si="2"/>
        <v>7</v>
      </c>
      <c r="L7" t="b">
        <f t="shared" ca="1" si="3"/>
        <v>0</v>
      </c>
    </row>
    <row r="8" spans="1:12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si="0"/>
        <v>28</v>
      </c>
      <c r="J8" s="7">
        <f t="shared" si="1"/>
        <v>1</v>
      </c>
      <c r="K8" s="7">
        <f t="shared" si="2"/>
        <v>7</v>
      </c>
      <c r="L8" t="b">
        <f t="shared" ca="1" si="3"/>
        <v>0</v>
      </c>
    </row>
    <row r="9" spans="1:12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si="0"/>
        <v>34</v>
      </c>
      <c r="J9" s="7">
        <f t="shared" si="1"/>
        <v>1</v>
      </c>
      <c r="K9" s="7">
        <f t="shared" si="2"/>
        <v>8</v>
      </c>
      <c r="L9" t="b">
        <f t="shared" ca="1" si="3"/>
        <v>0</v>
      </c>
    </row>
    <row r="10" spans="1:12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si="0"/>
        <v>35</v>
      </c>
      <c r="J10" s="7">
        <f t="shared" si="1"/>
        <v>1</v>
      </c>
      <c r="K10" s="7">
        <f t="shared" si="2"/>
        <v>8</v>
      </c>
      <c r="L10" t="b">
        <f t="shared" ca="1" si="3"/>
        <v>0</v>
      </c>
    </row>
    <row r="11" spans="1:12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si="0"/>
        <v>29</v>
      </c>
      <c r="J11" s="7">
        <f t="shared" si="1"/>
        <v>1</v>
      </c>
      <c r="K11" s="7">
        <f t="shared" si="2"/>
        <v>9</v>
      </c>
      <c r="L11" t="b">
        <f t="shared" ca="1" si="3"/>
        <v>0</v>
      </c>
    </row>
    <row r="12" spans="1:12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si="0"/>
        <v>34</v>
      </c>
      <c r="J12" s="7">
        <f t="shared" si="1"/>
        <v>1</v>
      </c>
      <c r="K12" s="7">
        <f t="shared" si="2"/>
        <v>11</v>
      </c>
      <c r="L12" t="b">
        <f t="shared" ca="1" si="3"/>
        <v>0</v>
      </c>
    </row>
    <row r="13" spans="1:12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si="0"/>
        <v>37</v>
      </c>
      <c r="J13" s="7">
        <f t="shared" si="1"/>
        <v>1</v>
      </c>
      <c r="K13" s="7">
        <f t="shared" si="2"/>
        <v>11</v>
      </c>
      <c r="L13" t="b">
        <f t="shared" ca="1" si="3"/>
        <v>0</v>
      </c>
    </row>
    <row r="14" spans="1:12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si="0"/>
        <v>31</v>
      </c>
      <c r="J14" s="7">
        <f t="shared" si="1"/>
        <v>1</v>
      </c>
      <c r="K14" s="7">
        <f t="shared" si="2"/>
        <v>11</v>
      </c>
      <c r="L14" t="b">
        <f t="shared" ca="1" si="3"/>
        <v>0</v>
      </c>
    </row>
    <row r="15" spans="1:12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si="0"/>
        <v>32</v>
      </c>
      <c r="J15" s="7">
        <f t="shared" si="1"/>
        <v>1</v>
      </c>
      <c r="K15" s="7">
        <f t="shared" si="2"/>
        <v>13</v>
      </c>
      <c r="L15" t="b">
        <f t="shared" ca="1" si="3"/>
        <v>0</v>
      </c>
    </row>
    <row r="16" spans="1:12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si="0"/>
        <v>30</v>
      </c>
      <c r="J16" s="7">
        <f t="shared" si="1"/>
        <v>1</v>
      </c>
      <c r="K16" s="7">
        <f t="shared" si="2"/>
        <v>14</v>
      </c>
      <c r="L16" t="b">
        <f t="shared" ca="1" si="3"/>
        <v>0</v>
      </c>
    </row>
    <row r="17" spans="1:12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si="0"/>
        <v>41</v>
      </c>
      <c r="J17" s="7">
        <f t="shared" si="1"/>
        <v>1</v>
      </c>
      <c r="K17" s="7">
        <f t="shared" si="2"/>
        <v>15</v>
      </c>
      <c r="L17" t="b">
        <f t="shared" ca="1" si="3"/>
        <v>0</v>
      </c>
    </row>
    <row r="18" spans="1:12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si="0"/>
        <v>36</v>
      </c>
      <c r="J18" s="7">
        <f t="shared" si="1"/>
        <v>1</v>
      </c>
      <c r="K18" s="7">
        <f t="shared" si="2"/>
        <v>15</v>
      </c>
      <c r="L18" t="b">
        <f t="shared" ca="1" si="3"/>
        <v>0</v>
      </c>
    </row>
    <row r="19" spans="1:12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si="0"/>
        <v>33</v>
      </c>
      <c r="J19" s="7">
        <f t="shared" si="1"/>
        <v>1</v>
      </c>
      <c r="K19" s="7">
        <f t="shared" si="2"/>
        <v>17</v>
      </c>
      <c r="L19" t="b">
        <f t="shared" ca="1" si="3"/>
        <v>0</v>
      </c>
    </row>
    <row r="20" spans="1:12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si="0"/>
        <v>30</v>
      </c>
      <c r="J20" s="7">
        <f t="shared" si="1"/>
        <v>1</v>
      </c>
      <c r="K20" s="7">
        <f t="shared" si="2"/>
        <v>17</v>
      </c>
      <c r="L20" t="b">
        <f t="shared" ca="1" si="3"/>
        <v>0</v>
      </c>
    </row>
    <row r="21" spans="1:12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si="0"/>
        <v>31</v>
      </c>
      <c r="J21" s="7">
        <f t="shared" si="1"/>
        <v>1</v>
      </c>
      <c r="K21" s="7">
        <f t="shared" si="2"/>
        <v>17</v>
      </c>
      <c r="L21" t="b">
        <f t="shared" ca="1" si="3"/>
        <v>0</v>
      </c>
    </row>
    <row r="22" spans="1:12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si="0"/>
        <v>27</v>
      </c>
      <c r="J22" s="7">
        <f t="shared" si="1"/>
        <v>1</v>
      </c>
      <c r="K22" s="7">
        <f t="shared" si="2"/>
        <v>17</v>
      </c>
      <c r="L22" t="b">
        <f t="shared" ca="1" si="3"/>
        <v>0</v>
      </c>
    </row>
    <row r="23" spans="1:12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si="0"/>
        <v>25</v>
      </c>
      <c r="J23" s="7">
        <f t="shared" si="1"/>
        <v>1</v>
      </c>
      <c r="K23" s="7">
        <f t="shared" si="2"/>
        <v>22</v>
      </c>
      <c r="L23" t="b">
        <f t="shared" ca="1" si="3"/>
        <v>0</v>
      </c>
    </row>
    <row r="24" spans="1:12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si="0"/>
        <v>45</v>
      </c>
      <c r="J24" s="7">
        <f t="shared" si="1"/>
        <v>1</v>
      </c>
      <c r="K24" s="7">
        <f t="shared" si="2"/>
        <v>22</v>
      </c>
      <c r="L24" t="b">
        <f t="shared" ca="1" si="3"/>
        <v>0</v>
      </c>
    </row>
    <row r="25" spans="1:12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si="0"/>
        <v>25</v>
      </c>
      <c r="J25" s="7">
        <f t="shared" si="1"/>
        <v>1</v>
      </c>
      <c r="K25" s="7">
        <f t="shared" si="2"/>
        <v>23</v>
      </c>
      <c r="L25" t="b">
        <f t="shared" ca="1" si="3"/>
        <v>0</v>
      </c>
    </row>
    <row r="26" spans="1:12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si="0"/>
        <v>23</v>
      </c>
      <c r="J26" s="7">
        <f t="shared" si="1"/>
        <v>1</v>
      </c>
      <c r="K26" s="7">
        <f t="shared" si="2"/>
        <v>24</v>
      </c>
      <c r="L26" t="b">
        <f t="shared" ca="1" si="3"/>
        <v>0</v>
      </c>
    </row>
    <row r="27" spans="1:12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si="0"/>
        <v>26</v>
      </c>
      <c r="J27" s="7">
        <f t="shared" si="1"/>
        <v>1</v>
      </c>
      <c r="K27" s="7">
        <f t="shared" si="2"/>
        <v>24</v>
      </c>
      <c r="L27" t="b">
        <f t="shared" ca="1" si="3"/>
        <v>0</v>
      </c>
    </row>
    <row r="28" spans="1:12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si="0"/>
        <v>19</v>
      </c>
      <c r="J28" s="7">
        <f t="shared" si="1"/>
        <v>1</v>
      </c>
      <c r="K28" s="7">
        <f t="shared" si="2"/>
        <v>25</v>
      </c>
      <c r="L28" t="b">
        <f t="shared" ca="1" si="3"/>
        <v>0</v>
      </c>
    </row>
    <row r="29" spans="1:12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si="0"/>
        <v>45</v>
      </c>
      <c r="J29" s="7">
        <f t="shared" si="1"/>
        <v>1</v>
      </c>
      <c r="K29" s="7">
        <f t="shared" si="2"/>
        <v>25</v>
      </c>
      <c r="L29" t="b">
        <f t="shared" ca="1" si="3"/>
        <v>0</v>
      </c>
    </row>
    <row r="30" spans="1:12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si="0"/>
        <v>36</v>
      </c>
      <c r="J30" s="7">
        <f t="shared" si="1"/>
        <v>1</v>
      </c>
      <c r="K30" s="7">
        <f t="shared" si="2"/>
        <v>28</v>
      </c>
      <c r="L30" t="b">
        <f t="shared" ca="1" si="3"/>
        <v>0</v>
      </c>
    </row>
    <row r="31" spans="1:12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si="0"/>
        <v>63</v>
      </c>
      <c r="J31" s="7">
        <f t="shared" si="1"/>
        <v>2</v>
      </c>
      <c r="K31" s="7">
        <f t="shared" si="2"/>
        <v>4</v>
      </c>
      <c r="L31" t="b">
        <f t="shared" ca="1" si="3"/>
        <v>0</v>
      </c>
    </row>
    <row r="32" spans="1:12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si="0"/>
        <v>51</v>
      </c>
      <c r="J32" s="7">
        <f t="shared" si="1"/>
        <v>2</v>
      </c>
      <c r="K32" s="7">
        <f t="shared" si="2"/>
        <v>6</v>
      </c>
      <c r="L32" t="b">
        <f t="shared" ca="1" si="3"/>
        <v>0</v>
      </c>
    </row>
    <row r="33" spans="1:12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si="0"/>
        <v>47</v>
      </c>
      <c r="J33" s="7">
        <f t="shared" si="1"/>
        <v>2</v>
      </c>
      <c r="K33" s="7">
        <f t="shared" si="2"/>
        <v>6</v>
      </c>
      <c r="L33" t="b">
        <f t="shared" ca="1" si="3"/>
        <v>0</v>
      </c>
    </row>
    <row r="34" spans="1:12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si="0"/>
        <v>50</v>
      </c>
      <c r="J34" s="7">
        <f t="shared" si="1"/>
        <v>2</v>
      </c>
      <c r="K34" s="7">
        <f t="shared" si="2"/>
        <v>6</v>
      </c>
      <c r="L34" t="b">
        <f t="shared" ca="1" si="3"/>
        <v>0</v>
      </c>
    </row>
    <row r="35" spans="1:12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si="0"/>
        <v>36</v>
      </c>
      <c r="J35" s="7">
        <f t="shared" si="1"/>
        <v>2</v>
      </c>
      <c r="K35" s="7">
        <f t="shared" si="2"/>
        <v>10</v>
      </c>
      <c r="L35" t="b">
        <f t="shared" ca="1" si="3"/>
        <v>0</v>
      </c>
    </row>
    <row r="36" spans="1:12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si="4">Anzeigejahr-YEAR(D36)</f>
        <v>21</v>
      </c>
      <c r="J36" s="7">
        <f t="shared" si="1"/>
        <v>2</v>
      </c>
      <c r="K36" s="7">
        <f t="shared" si="2"/>
        <v>11</v>
      </c>
      <c r="L36" t="b">
        <f t="shared" ca="1" si="3"/>
        <v>0</v>
      </c>
    </row>
    <row r="37" spans="1:12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si="4"/>
        <v>22</v>
      </c>
      <c r="J37" s="7">
        <f t="shared" si="1"/>
        <v>2</v>
      </c>
      <c r="K37" s="7">
        <f t="shared" si="2"/>
        <v>13</v>
      </c>
      <c r="L37" t="b">
        <f t="shared" ca="1" si="3"/>
        <v>0</v>
      </c>
    </row>
    <row r="38" spans="1:12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si="4"/>
        <v>49</v>
      </c>
      <c r="J38" s="7">
        <f t="shared" si="1"/>
        <v>2</v>
      </c>
      <c r="K38" s="7">
        <f t="shared" si="2"/>
        <v>15</v>
      </c>
      <c r="L38" t="b">
        <f t="shared" ca="1" si="3"/>
        <v>0</v>
      </c>
    </row>
    <row r="39" spans="1:12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si="4"/>
        <v>36</v>
      </c>
      <c r="J39" s="7">
        <f t="shared" si="1"/>
        <v>2</v>
      </c>
      <c r="K39" s="7">
        <f t="shared" si="2"/>
        <v>20</v>
      </c>
      <c r="L39" t="b">
        <f t="shared" ca="1" si="3"/>
        <v>0</v>
      </c>
    </row>
    <row r="40" spans="1:12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si="4"/>
        <v>43</v>
      </c>
      <c r="J40" s="7">
        <f t="shared" si="1"/>
        <v>2</v>
      </c>
      <c r="K40" s="7">
        <f t="shared" si="2"/>
        <v>22</v>
      </c>
      <c r="L40" t="b">
        <f t="shared" ca="1" si="3"/>
        <v>0</v>
      </c>
    </row>
    <row r="41" spans="1:12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si="4"/>
        <v>31</v>
      </c>
      <c r="J41" s="7">
        <f t="shared" si="1"/>
        <v>2</v>
      </c>
      <c r="K41" s="7">
        <f t="shared" si="2"/>
        <v>22</v>
      </c>
      <c r="L41" t="b">
        <f t="shared" ca="1" si="3"/>
        <v>0</v>
      </c>
    </row>
    <row r="42" spans="1:12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si="4"/>
        <v>30</v>
      </c>
      <c r="J42" s="7">
        <f t="shared" si="1"/>
        <v>2</v>
      </c>
      <c r="K42" s="7">
        <f t="shared" si="2"/>
        <v>23</v>
      </c>
      <c r="L42" t="b">
        <f t="shared" ca="1" si="3"/>
        <v>0</v>
      </c>
    </row>
    <row r="43" spans="1:12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si="4"/>
        <v>21</v>
      </c>
      <c r="J43" s="7">
        <f t="shared" si="1"/>
        <v>2</v>
      </c>
      <c r="K43" s="7">
        <f t="shared" si="2"/>
        <v>23</v>
      </c>
      <c r="L43" t="b">
        <f t="shared" ca="1" si="3"/>
        <v>0</v>
      </c>
    </row>
    <row r="44" spans="1:12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si="4"/>
        <v>31</v>
      </c>
      <c r="J44" s="7">
        <f t="shared" si="1"/>
        <v>2</v>
      </c>
      <c r="K44" s="7">
        <f t="shared" si="2"/>
        <v>23</v>
      </c>
      <c r="L44" t="b">
        <f t="shared" ca="1" si="3"/>
        <v>0</v>
      </c>
    </row>
    <row r="45" spans="1:12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si="4"/>
        <v>50</v>
      </c>
      <c r="J45" s="7">
        <f t="shared" si="1"/>
        <v>2</v>
      </c>
      <c r="K45" s="7">
        <f t="shared" si="2"/>
        <v>26</v>
      </c>
      <c r="L45" t="b">
        <f t="shared" ca="1" si="3"/>
        <v>0</v>
      </c>
    </row>
    <row r="46" spans="1:12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si="4"/>
        <v>36</v>
      </c>
      <c r="J46" s="7">
        <f t="shared" si="1"/>
        <v>2</v>
      </c>
      <c r="K46" s="7">
        <f t="shared" si="2"/>
        <v>28</v>
      </c>
      <c r="L46" t="b">
        <f t="shared" ca="1" si="3"/>
        <v>0</v>
      </c>
    </row>
    <row r="47" spans="1:12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si="4"/>
        <v>49</v>
      </c>
      <c r="J47" s="7">
        <f t="shared" si="1"/>
        <v>3</v>
      </c>
      <c r="K47" s="7">
        <f t="shared" si="2"/>
        <v>1</v>
      </c>
      <c r="L47" t="b">
        <f t="shared" ca="1" si="3"/>
        <v>0</v>
      </c>
    </row>
    <row r="48" spans="1:12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si="4"/>
        <v>34</v>
      </c>
      <c r="J48" s="7">
        <f t="shared" si="1"/>
        <v>3</v>
      </c>
      <c r="K48" s="7">
        <f t="shared" si="2"/>
        <v>1</v>
      </c>
      <c r="L48" t="b">
        <f t="shared" ca="1" si="3"/>
        <v>0</v>
      </c>
    </row>
    <row r="49" spans="1:12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si="4"/>
        <v>24</v>
      </c>
      <c r="J49" s="7">
        <f t="shared" si="1"/>
        <v>3</v>
      </c>
      <c r="K49" s="7">
        <f t="shared" si="2"/>
        <v>5</v>
      </c>
      <c r="L49" t="b">
        <f t="shared" ca="1" si="3"/>
        <v>0</v>
      </c>
    </row>
    <row r="50" spans="1:12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si="4"/>
        <v>27</v>
      </c>
      <c r="J50" s="7">
        <f t="shared" si="1"/>
        <v>3</v>
      </c>
      <c r="K50" s="7">
        <f t="shared" si="2"/>
        <v>6</v>
      </c>
      <c r="L50" t="b">
        <f t="shared" ca="1" si="3"/>
        <v>0</v>
      </c>
    </row>
    <row r="51" spans="1:12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si="4"/>
        <v>28</v>
      </c>
      <c r="J51" s="7">
        <f t="shared" si="1"/>
        <v>3</v>
      </c>
      <c r="K51" s="7">
        <f t="shared" si="2"/>
        <v>7</v>
      </c>
      <c r="L51" t="b">
        <f t="shared" ca="1" si="3"/>
        <v>0</v>
      </c>
    </row>
    <row r="52" spans="1:12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si="4"/>
        <v>42</v>
      </c>
      <c r="J52" s="7">
        <f t="shared" si="1"/>
        <v>3</v>
      </c>
      <c r="K52" s="7">
        <f t="shared" si="2"/>
        <v>13</v>
      </c>
      <c r="L52" t="b">
        <f t="shared" ca="1" si="3"/>
        <v>0</v>
      </c>
    </row>
    <row r="53" spans="1:12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si="4"/>
        <v>36</v>
      </c>
      <c r="J53" s="7">
        <f t="shared" si="1"/>
        <v>3</v>
      </c>
      <c r="K53" s="7">
        <f t="shared" si="2"/>
        <v>15</v>
      </c>
      <c r="L53" t="b">
        <f t="shared" ca="1" si="3"/>
        <v>0</v>
      </c>
    </row>
    <row r="54" spans="1:12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si="4"/>
        <v>40</v>
      </c>
      <c r="J54" s="7">
        <f t="shared" si="1"/>
        <v>3</v>
      </c>
      <c r="K54" s="7">
        <f t="shared" si="2"/>
        <v>18</v>
      </c>
      <c r="L54" t="b">
        <f t="shared" ca="1" si="3"/>
        <v>0</v>
      </c>
    </row>
    <row r="55" spans="1:12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si="4"/>
        <v>19</v>
      </c>
      <c r="J55" s="7">
        <f t="shared" si="1"/>
        <v>3</v>
      </c>
      <c r="K55" s="7">
        <f t="shared" si="2"/>
        <v>18</v>
      </c>
      <c r="L55" t="b">
        <f t="shared" ca="1" si="3"/>
        <v>0</v>
      </c>
    </row>
    <row r="56" spans="1:12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si="4"/>
        <v>45</v>
      </c>
      <c r="J56" s="7">
        <f t="shared" si="1"/>
        <v>3</v>
      </c>
      <c r="K56" s="7">
        <f t="shared" si="2"/>
        <v>23</v>
      </c>
      <c r="L56" t="b">
        <f t="shared" ca="1" si="3"/>
        <v>0</v>
      </c>
    </row>
    <row r="57" spans="1:12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si="4"/>
        <v>19</v>
      </c>
      <c r="J57" s="7">
        <f t="shared" si="1"/>
        <v>3</v>
      </c>
      <c r="K57" s="7">
        <f t="shared" si="2"/>
        <v>25</v>
      </c>
      <c r="L57" t="b">
        <f t="shared" ca="1" si="3"/>
        <v>0</v>
      </c>
    </row>
    <row r="58" spans="1:12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si="4"/>
        <v>34</v>
      </c>
      <c r="J58" s="7">
        <f t="shared" si="1"/>
        <v>3</v>
      </c>
      <c r="K58" s="7">
        <f t="shared" si="2"/>
        <v>25</v>
      </c>
      <c r="L58" t="b">
        <f t="shared" ca="1" si="3"/>
        <v>0</v>
      </c>
    </row>
    <row r="59" spans="1:12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si="4"/>
        <v>32</v>
      </c>
      <c r="J59" s="7">
        <f t="shared" si="1"/>
        <v>3</v>
      </c>
      <c r="K59" s="7">
        <f t="shared" si="2"/>
        <v>25</v>
      </c>
      <c r="L59" t="b">
        <f t="shared" ca="1" si="3"/>
        <v>0</v>
      </c>
    </row>
    <row r="60" spans="1:12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si="4"/>
        <v>21</v>
      </c>
      <c r="J60" s="7">
        <f t="shared" si="1"/>
        <v>3</v>
      </c>
      <c r="K60" s="7">
        <f t="shared" si="2"/>
        <v>28</v>
      </c>
      <c r="L60" t="b">
        <f t="shared" ca="1" si="3"/>
        <v>0</v>
      </c>
    </row>
    <row r="61" spans="1:12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si="4"/>
        <v>61</v>
      </c>
      <c r="J61" s="7">
        <f t="shared" si="1"/>
        <v>3</v>
      </c>
      <c r="K61" s="7">
        <f t="shared" si="2"/>
        <v>29</v>
      </c>
      <c r="L61" t="b">
        <f t="shared" ca="1" si="3"/>
        <v>0</v>
      </c>
    </row>
    <row r="62" spans="1:12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si="4"/>
        <v>29</v>
      </c>
      <c r="J62" s="7">
        <f t="shared" si="1"/>
        <v>3</v>
      </c>
      <c r="K62" s="7">
        <f t="shared" si="2"/>
        <v>29</v>
      </c>
      <c r="L62" t="b">
        <f t="shared" ca="1" si="3"/>
        <v>0</v>
      </c>
    </row>
    <row r="63" spans="1:12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si="4"/>
        <v>23</v>
      </c>
      <c r="J63" s="7">
        <f t="shared" si="1"/>
        <v>3</v>
      </c>
      <c r="K63" s="7">
        <f t="shared" si="2"/>
        <v>31</v>
      </c>
      <c r="L63" t="b">
        <f t="shared" ca="1" si="3"/>
        <v>0</v>
      </c>
    </row>
    <row r="64" spans="1:12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si="4"/>
        <v>30</v>
      </c>
      <c r="J64" s="7">
        <f t="shared" si="1"/>
        <v>4</v>
      </c>
      <c r="K64" s="7">
        <f t="shared" si="2"/>
        <v>3</v>
      </c>
      <c r="L64" t="b">
        <f t="shared" ca="1" si="3"/>
        <v>0</v>
      </c>
    </row>
    <row r="65" spans="1:12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si="4"/>
        <v>25</v>
      </c>
      <c r="J65" s="7">
        <f t="shared" si="1"/>
        <v>4</v>
      </c>
      <c r="K65" s="7">
        <f t="shared" si="2"/>
        <v>3</v>
      </c>
      <c r="L65" t="b">
        <f t="shared" ca="1" si="3"/>
        <v>0</v>
      </c>
    </row>
    <row r="66" spans="1:12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si="4"/>
        <v>29</v>
      </c>
      <c r="J66" s="7">
        <f t="shared" si="1"/>
        <v>4</v>
      </c>
      <c r="K66" s="7">
        <f t="shared" si="2"/>
        <v>5</v>
      </c>
      <c r="L66" t="b">
        <f t="shared" ca="1" si="3"/>
        <v>0</v>
      </c>
    </row>
    <row r="67" spans="1:12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si="4"/>
        <v>21</v>
      </c>
      <c r="J67" s="7">
        <f t="shared" si="1"/>
        <v>4</v>
      </c>
      <c r="K67" s="7">
        <f t="shared" si="2"/>
        <v>6</v>
      </c>
      <c r="L67" t="b">
        <f t="shared" ca="1" si="3"/>
        <v>0</v>
      </c>
    </row>
    <row r="68" spans="1:12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si="5">Anzeigejahr-YEAR(D68)</f>
        <v>33</v>
      </c>
      <c r="J68" s="7">
        <f t="shared" ref="J68:J131" si="6">MONTH(D68)</f>
        <v>4</v>
      </c>
      <c r="K68" s="7">
        <f t="shared" ref="K68:K131" si="7">DAY(D68)</f>
        <v>7</v>
      </c>
      <c r="L68" t="b">
        <f t="shared" ca="1" si="3"/>
        <v>0</v>
      </c>
    </row>
    <row r="69" spans="1:12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si="5"/>
        <v>22</v>
      </c>
      <c r="J69" s="7">
        <f t="shared" si="6"/>
        <v>4</v>
      </c>
      <c r="K69" s="7">
        <f t="shared" si="7"/>
        <v>9</v>
      </c>
      <c r="L69" t="b">
        <f t="shared" ref="L69:L132" ca="1" si="8">$J69=MONTH(TODAY())</f>
        <v>0</v>
      </c>
    </row>
    <row r="70" spans="1:12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si="5"/>
        <v>26</v>
      </c>
      <c r="J70" s="7">
        <f t="shared" si="6"/>
        <v>4</v>
      </c>
      <c r="K70" s="7">
        <f t="shared" si="7"/>
        <v>12</v>
      </c>
      <c r="L70" t="b">
        <f t="shared" ca="1" si="8"/>
        <v>0</v>
      </c>
    </row>
    <row r="71" spans="1:12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si="5"/>
        <v>33</v>
      </c>
      <c r="J71" s="7">
        <f t="shared" si="6"/>
        <v>4</v>
      </c>
      <c r="K71" s="7">
        <f t="shared" si="7"/>
        <v>13</v>
      </c>
      <c r="L71" t="b">
        <f t="shared" ca="1" si="8"/>
        <v>0</v>
      </c>
    </row>
    <row r="72" spans="1:12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si="5"/>
        <v>19</v>
      </c>
      <c r="J72" s="7">
        <f t="shared" si="6"/>
        <v>4</v>
      </c>
      <c r="K72" s="7">
        <f t="shared" si="7"/>
        <v>14</v>
      </c>
      <c r="L72" t="b">
        <f t="shared" ca="1" si="8"/>
        <v>0</v>
      </c>
    </row>
    <row r="73" spans="1:12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si="5"/>
        <v>63</v>
      </c>
      <c r="J73" s="7">
        <f t="shared" si="6"/>
        <v>4</v>
      </c>
      <c r="K73" s="7">
        <f t="shared" si="7"/>
        <v>16</v>
      </c>
      <c r="L73" t="b">
        <f t="shared" ca="1" si="8"/>
        <v>0</v>
      </c>
    </row>
    <row r="74" spans="1:12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si="5"/>
        <v>42</v>
      </c>
      <c r="J74" s="7">
        <f t="shared" si="6"/>
        <v>4</v>
      </c>
      <c r="K74" s="7">
        <f t="shared" si="7"/>
        <v>23</v>
      </c>
      <c r="L74" t="b">
        <f t="shared" ca="1" si="8"/>
        <v>0</v>
      </c>
    </row>
    <row r="75" spans="1:12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si="5"/>
        <v>47</v>
      </c>
      <c r="J75" s="7">
        <f t="shared" si="6"/>
        <v>4</v>
      </c>
      <c r="K75" s="7">
        <f t="shared" si="7"/>
        <v>23</v>
      </c>
      <c r="L75" t="b">
        <f t="shared" ca="1" si="8"/>
        <v>0</v>
      </c>
    </row>
    <row r="76" spans="1:12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si="5"/>
        <v>46</v>
      </c>
      <c r="J76" s="7">
        <f t="shared" si="6"/>
        <v>4</v>
      </c>
      <c r="K76" s="7">
        <f t="shared" si="7"/>
        <v>25</v>
      </c>
      <c r="L76" t="b">
        <f t="shared" ca="1" si="8"/>
        <v>0</v>
      </c>
    </row>
    <row r="77" spans="1:12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si="5"/>
        <v>48</v>
      </c>
      <c r="J77" s="7">
        <f t="shared" si="6"/>
        <v>4</v>
      </c>
      <c r="K77" s="7">
        <f t="shared" si="7"/>
        <v>28</v>
      </c>
      <c r="L77" t="b">
        <f t="shared" ca="1" si="8"/>
        <v>0</v>
      </c>
    </row>
    <row r="78" spans="1:12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si="5"/>
        <v>36</v>
      </c>
      <c r="J78" s="7">
        <f t="shared" si="6"/>
        <v>5</v>
      </c>
      <c r="K78" s="7">
        <f t="shared" si="7"/>
        <v>1</v>
      </c>
      <c r="L78" t="b">
        <f t="shared" ca="1" si="8"/>
        <v>1</v>
      </c>
    </row>
    <row r="79" spans="1:12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si="5"/>
        <v>49</v>
      </c>
      <c r="J79" s="7">
        <f t="shared" si="6"/>
        <v>5</v>
      </c>
      <c r="K79" s="7">
        <f t="shared" si="7"/>
        <v>5</v>
      </c>
      <c r="L79" t="b">
        <f t="shared" ca="1" si="8"/>
        <v>1</v>
      </c>
    </row>
    <row r="80" spans="1:12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si="5"/>
        <v>36</v>
      </c>
      <c r="J80" s="7">
        <f t="shared" si="6"/>
        <v>5</v>
      </c>
      <c r="K80" s="7">
        <f t="shared" si="7"/>
        <v>7</v>
      </c>
      <c r="L80" t="b">
        <f t="shared" ca="1" si="8"/>
        <v>1</v>
      </c>
    </row>
    <row r="81" spans="1:12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si="5"/>
        <v>39</v>
      </c>
      <c r="J81" s="7">
        <f t="shared" si="6"/>
        <v>5</v>
      </c>
      <c r="K81" s="7">
        <f t="shared" si="7"/>
        <v>8</v>
      </c>
      <c r="L81" t="b">
        <f t="shared" ca="1" si="8"/>
        <v>1</v>
      </c>
    </row>
    <row r="82" spans="1:12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si="5"/>
        <v>30</v>
      </c>
      <c r="J82" s="7">
        <f t="shared" si="6"/>
        <v>5</v>
      </c>
      <c r="K82" s="7">
        <f t="shared" si="7"/>
        <v>11</v>
      </c>
      <c r="L82" t="b">
        <f t="shared" ca="1" si="8"/>
        <v>1</v>
      </c>
    </row>
    <row r="83" spans="1:12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si="5"/>
        <v>43</v>
      </c>
      <c r="J83" s="7">
        <f t="shared" si="6"/>
        <v>5</v>
      </c>
      <c r="K83" s="7">
        <f t="shared" si="7"/>
        <v>13</v>
      </c>
      <c r="L83" t="b">
        <f t="shared" ca="1" si="8"/>
        <v>1</v>
      </c>
    </row>
    <row r="84" spans="1:12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si="5"/>
        <v>39</v>
      </c>
      <c r="J84" s="7">
        <f t="shared" si="6"/>
        <v>5</v>
      </c>
      <c r="K84" s="7">
        <f t="shared" si="7"/>
        <v>14</v>
      </c>
      <c r="L84" t="b">
        <f t="shared" ca="1" si="8"/>
        <v>1</v>
      </c>
    </row>
    <row r="85" spans="1:12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si="5"/>
        <v>25</v>
      </c>
      <c r="J85" s="7">
        <f t="shared" si="6"/>
        <v>5</v>
      </c>
      <c r="K85" s="7">
        <f t="shared" si="7"/>
        <v>15</v>
      </c>
      <c r="L85" t="b">
        <f t="shared" ca="1" si="8"/>
        <v>1</v>
      </c>
    </row>
    <row r="86" spans="1:12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si="5"/>
        <v>51</v>
      </c>
      <c r="J86" s="7">
        <f t="shared" si="6"/>
        <v>5</v>
      </c>
      <c r="K86" s="7">
        <f t="shared" si="7"/>
        <v>16</v>
      </c>
      <c r="L86" t="b">
        <f t="shared" ca="1" si="8"/>
        <v>1</v>
      </c>
    </row>
    <row r="87" spans="1:12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si="5"/>
        <v>47</v>
      </c>
      <c r="J87" s="7">
        <f t="shared" si="6"/>
        <v>5</v>
      </c>
      <c r="K87" s="7">
        <f t="shared" si="7"/>
        <v>16</v>
      </c>
      <c r="L87" t="b">
        <f t="shared" ca="1" si="8"/>
        <v>1</v>
      </c>
    </row>
    <row r="88" spans="1:12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si="5"/>
        <v>18</v>
      </c>
      <c r="J88" s="7">
        <f t="shared" si="6"/>
        <v>5</v>
      </c>
      <c r="K88" s="7">
        <f t="shared" si="7"/>
        <v>17</v>
      </c>
      <c r="L88" t="b">
        <f t="shared" ca="1" si="8"/>
        <v>1</v>
      </c>
    </row>
    <row r="89" spans="1:12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si="5"/>
        <v>36</v>
      </c>
      <c r="J89" s="7">
        <f t="shared" si="6"/>
        <v>5</v>
      </c>
      <c r="K89" s="7">
        <f t="shared" si="7"/>
        <v>27</v>
      </c>
      <c r="L89" t="b">
        <f t="shared" ca="1" si="8"/>
        <v>1</v>
      </c>
    </row>
    <row r="90" spans="1:12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si="5"/>
        <v>36</v>
      </c>
      <c r="J90" s="7">
        <f t="shared" si="6"/>
        <v>5</v>
      </c>
      <c r="K90" s="7">
        <f t="shared" si="7"/>
        <v>31</v>
      </c>
      <c r="L90" t="b">
        <f t="shared" ca="1" si="8"/>
        <v>1</v>
      </c>
    </row>
    <row r="91" spans="1:12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si="5"/>
        <v>33</v>
      </c>
      <c r="J91" s="7">
        <f t="shared" si="6"/>
        <v>6</v>
      </c>
      <c r="K91" s="7">
        <f t="shared" si="7"/>
        <v>2</v>
      </c>
      <c r="L91" t="b">
        <f t="shared" ca="1" si="8"/>
        <v>0</v>
      </c>
    </row>
    <row r="92" spans="1:12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si="5"/>
        <v>32</v>
      </c>
      <c r="J92" s="7">
        <f t="shared" si="6"/>
        <v>6</v>
      </c>
      <c r="K92" s="7">
        <f t="shared" si="7"/>
        <v>3</v>
      </c>
      <c r="L92" t="b">
        <f t="shared" ca="1" si="8"/>
        <v>0</v>
      </c>
    </row>
    <row r="93" spans="1:12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si="5"/>
        <v>30</v>
      </c>
      <c r="J93" s="7">
        <f t="shared" si="6"/>
        <v>6</v>
      </c>
      <c r="K93" s="7">
        <f t="shared" si="7"/>
        <v>4</v>
      </c>
      <c r="L93" t="b">
        <f t="shared" ca="1" si="8"/>
        <v>0</v>
      </c>
    </row>
    <row r="94" spans="1:12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si="5"/>
        <v>28</v>
      </c>
      <c r="J94" s="7">
        <f t="shared" si="6"/>
        <v>6</v>
      </c>
      <c r="K94" s="7">
        <f t="shared" si="7"/>
        <v>4</v>
      </c>
      <c r="L94" t="b">
        <f t="shared" ca="1" si="8"/>
        <v>0</v>
      </c>
    </row>
    <row r="95" spans="1:12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si="5"/>
        <v>32</v>
      </c>
      <c r="J95" s="7">
        <f t="shared" si="6"/>
        <v>6</v>
      </c>
      <c r="K95" s="7">
        <f t="shared" si="7"/>
        <v>5</v>
      </c>
      <c r="L95" t="b">
        <f t="shared" ca="1" si="8"/>
        <v>0</v>
      </c>
    </row>
    <row r="96" spans="1:12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si="5"/>
        <v>20</v>
      </c>
      <c r="J96" s="7">
        <f t="shared" si="6"/>
        <v>6</v>
      </c>
      <c r="K96" s="7">
        <f t="shared" si="7"/>
        <v>6</v>
      </c>
      <c r="L96" t="b">
        <f t="shared" ca="1" si="8"/>
        <v>0</v>
      </c>
    </row>
    <row r="97" spans="1:12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si="5"/>
        <v>34</v>
      </c>
      <c r="J97" s="7">
        <f t="shared" si="6"/>
        <v>6</v>
      </c>
      <c r="K97" s="7">
        <f t="shared" si="7"/>
        <v>6</v>
      </c>
      <c r="L97" t="b">
        <f t="shared" ca="1" si="8"/>
        <v>0</v>
      </c>
    </row>
    <row r="98" spans="1:12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si="5"/>
        <v>42</v>
      </c>
      <c r="J98" s="7">
        <f t="shared" si="6"/>
        <v>6</v>
      </c>
      <c r="K98" s="7">
        <f t="shared" si="7"/>
        <v>6</v>
      </c>
      <c r="L98" t="b">
        <f t="shared" ca="1" si="8"/>
        <v>0</v>
      </c>
    </row>
    <row r="99" spans="1:12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si="5"/>
        <v>38</v>
      </c>
      <c r="J99" s="7">
        <f t="shared" si="6"/>
        <v>6</v>
      </c>
      <c r="K99" s="7">
        <f t="shared" si="7"/>
        <v>6</v>
      </c>
      <c r="L99" t="b">
        <f t="shared" ca="1" si="8"/>
        <v>0</v>
      </c>
    </row>
    <row r="100" spans="1:12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si="9">Anzeigejahr-YEAR(D100)</f>
        <v>25</v>
      </c>
      <c r="J100" s="7">
        <f t="shared" si="6"/>
        <v>6</v>
      </c>
      <c r="K100" s="7">
        <f t="shared" si="7"/>
        <v>10</v>
      </c>
      <c r="L100" t="b">
        <f t="shared" ca="1" si="8"/>
        <v>0</v>
      </c>
    </row>
    <row r="101" spans="1:12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si="9"/>
        <v>46</v>
      </c>
      <c r="J101" s="7">
        <f t="shared" si="6"/>
        <v>6</v>
      </c>
      <c r="K101" s="7">
        <f t="shared" si="7"/>
        <v>10</v>
      </c>
      <c r="L101" t="b">
        <f t="shared" ca="1" si="8"/>
        <v>0</v>
      </c>
    </row>
    <row r="102" spans="1:12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si="9"/>
        <v>49</v>
      </c>
      <c r="J102" s="7">
        <f t="shared" si="6"/>
        <v>6</v>
      </c>
      <c r="K102" s="7">
        <f t="shared" si="7"/>
        <v>10</v>
      </c>
      <c r="L102" t="b">
        <f t="shared" ca="1" si="8"/>
        <v>0</v>
      </c>
    </row>
    <row r="103" spans="1:12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si="9"/>
        <v>25</v>
      </c>
      <c r="J103" s="7">
        <f t="shared" si="6"/>
        <v>6</v>
      </c>
      <c r="K103" s="7">
        <f t="shared" si="7"/>
        <v>14</v>
      </c>
      <c r="L103" t="b">
        <f t="shared" ca="1" si="8"/>
        <v>0</v>
      </c>
    </row>
    <row r="104" spans="1:12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si="9"/>
        <v>22</v>
      </c>
      <c r="J104" s="7">
        <f t="shared" si="6"/>
        <v>6</v>
      </c>
      <c r="K104" s="7">
        <f t="shared" si="7"/>
        <v>15</v>
      </c>
      <c r="L104" t="b">
        <f t="shared" ca="1" si="8"/>
        <v>0</v>
      </c>
    </row>
    <row r="105" spans="1:12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si="9"/>
        <v>31</v>
      </c>
      <c r="J105" s="7">
        <f t="shared" si="6"/>
        <v>6</v>
      </c>
      <c r="K105" s="7">
        <f t="shared" si="7"/>
        <v>16</v>
      </c>
      <c r="L105" t="b">
        <f t="shared" ca="1" si="8"/>
        <v>0</v>
      </c>
    </row>
    <row r="106" spans="1:12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si="9"/>
        <v>38</v>
      </c>
      <c r="J106" s="7">
        <f t="shared" si="6"/>
        <v>6</v>
      </c>
      <c r="K106" s="7">
        <f t="shared" si="7"/>
        <v>20</v>
      </c>
      <c r="L106" t="b">
        <f t="shared" ca="1" si="8"/>
        <v>0</v>
      </c>
    </row>
    <row r="107" spans="1:12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si="9"/>
        <v>33</v>
      </c>
      <c r="J107" s="7">
        <f t="shared" si="6"/>
        <v>6</v>
      </c>
      <c r="K107" s="7">
        <f t="shared" si="7"/>
        <v>20</v>
      </c>
      <c r="L107" t="b">
        <f t="shared" ca="1" si="8"/>
        <v>0</v>
      </c>
    </row>
    <row r="108" spans="1:12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si="9"/>
        <v>63</v>
      </c>
      <c r="J108" s="7">
        <f t="shared" si="6"/>
        <v>6</v>
      </c>
      <c r="K108" s="7">
        <f t="shared" si="7"/>
        <v>23</v>
      </c>
      <c r="L108" t="b">
        <f t="shared" ca="1" si="8"/>
        <v>0</v>
      </c>
    </row>
    <row r="109" spans="1:12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si="9"/>
        <v>19</v>
      </c>
      <c r="J109" s="7">
        <f t="shared" si="6"/>
        <v>6</v>
      </c>
      <c r="K109" s="7">
        <f t="shared" si="7"/>
        <v>23</v>
      </c>
      <c r="L109" t="b">
        <f t="shared" ca="1" si="8"/>
        <v>0</v>
      </c>
    </row>
    <row r="110" spans="1:12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si="9"/>
        <v>37</v>
      </c>
      <c r="J110" s="7">
        <f t="shared" si="6"/>
        <v>6</v>
      </c>
      <c r="K110" s="7">
        <f t="shared" si="7"/>
        <v>26</v>
      </c>
      <c r="L110" t="b">
        <f t="shared" ca="1" si="8"/>
        <v>0</v>
      </c>
    </row>
    <row r="111" spans="1:12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si="9"/>
        <v>49</v>
      </c>
      <c r="J111" s="7">
        <f t="shared" si="6"/>
        <v>6</v>
      </c>
      <c r="K111" s="7">
        <f t="shared" si="7"/>
        <v>30</v>
      </c>
      <c r="L111" t="b">
        <f t="shared" ca="1" si="8"/>
        <v>0</v>
      </c>
    </row>
    <row r="112" spans="1:12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si="9"/>
        <v>29</v>
      </c>
      <c r="J112" s="7">
        <f t="shared" si="6"/>
        <v>7</v>
      </c>
      <c r="K112" s="7">
        <f t="shared" si="7"/>
        <v>5</v>
      </c>
      <c r="L112" t="b">
        <f t="shared" ca="1" si="8"/>
        <v>0</v>
      </c>
    </row>
    <row r="113" spans="1:12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si="9"/>
        <v>47</v>
      </c>
      <c r="J113" s="7">
        <f t="shared" si="6"/>
        <v>7</v>
      </c>
      <c r="K113" s="7">
        <f t="shared" si="7"/>
        <v>8</v>
      </c>
      <c r="L113" t="b">
        <f t="shared" ca="1" si="8"/>
        <v>0</v>
      </c>
    </row>
    <row r="114" spans="1:12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si="9"/>
        <v>20</v>
      </c>
      <c r="J114" s="7">
        <f t="shared" si="6"/>
        <v>7</v>
      </c>
      <c r="K114" s="7">
        <f t="shared" si="7"/>
        <v>10</v>
      </c>
      <c r="L114" t="b">
        <f t="shared" ca="1" si="8"/>
        <v>0</v>
      </c>
    </row>
    <row r="115" spans="1:12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si="9"/>
        <v>40</v>
      </c>
      <c r="J115" s="7">
        <f t="shared" si="6"/>
        <v>7</v>
      </c>
      <c r="K115" s="7">
        <f t="shared" si="7"/>
        <v>10</v>
      </c>
      <c r="L115" t="b">
        <f t="shared" ca="1" si="8"/>
        <v>0</v>
      </c>
    </row>
    <row r="116" spans="1:12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si="9"/>
        <v>51</v>
      </c>
      <c r="J116" s="7">
        <f t="shared" si="6"/>
        <v>7</v>
      </c>
      <c r="K116" s="7">
        <f t="shared" si="7"/>
        <v>12</v>
      </c>
      <c r="L116" t="b">
        <f t="shared" ca="1" si="8"/>
        <v>0</v>
      </c>
    </row>
    <row r="117" spans="1:12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si="9"/>
        <v>27</v>
      </c>
      <c r="J117" s="7">
        <f t="shared" si="6"/>
        <v>7</v>
      </c>
      <c r="K117" s="7">
        <f t="shared" si="7"/>
        <v>13</v>
      </c>
      <c r="L117" t="b">
        <f t="shared" ca="1" si="8"/>
        <v>0</v>
      </c>
    </row>
    <row r="118" spans="1:12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si="9"/>
        <v>47</v>
      </c>
      <c r="J118" s="7">
        <f t="shared" si="6"/>
        <v>7</v>
      </c>
      <c r="K118" s="7">
        <f t="shared" si="7"/>
        <v>24</v>
      </c>
      <c r="L118" t="b">
        <f t="shared" ca="1" si="8"/>
        <v>0</v>
      </c>
    </row>
    <row r="119" spans="1:12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si="9"/>
        <v>33</v>
      </c>
      <c r="J119" s="7">
        <f t="shared" si="6"/>
        <v>7</v>
      </c>
      <c r="K119" s="7">
        <f t="shared" si="7"/>
        <v>24</v>
      </c>
      <c r="L119" t="b">
        <f t="shared" ca="1" si="8"/>
        <v>0</v>
      </c>
    </row>
    <row r="120" spans="1:12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si="9"/>
        <v>37</v>
      </c>
      <c r="J120" s="7">
        <f t="shared" si="6"/>
        <v>7</v>
      </c>
      <c r="K120" s="7">
        <f t="shared" si="7"/>
        <v>26</v>
      </c>
      <c r="L120" t="b">
        <f t="shared" ca="1" si="8"/>
        <v>0</v>
      </c>
    </row>
    <row r="121" spans="1:12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si="9"/>
        <v>50</v>
      </c>
      <c r="J121" s="7">
        <f t="shared" si="6"/>
        <v>7</v>
      </c>
      <c r="K121" s="7">
        <f t="shared" si="7"/>
        <v>31</v>
      </c>
      <c r="L121" t="b">
        <f t="shared" ca="1" si="8"/>
        <v>0</v>
      </c>
    </row>
    <row r="122" spans="1:12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si="9"/>
        <v>35</v>
      </c>
      <c r="J122" s="7">
        <f t="shared" si="6"/>
        <v>7</v>
      </c>
      <c r="K122" s="7">
        <f t="shared" si="7"/>
        <v>31</v>
      </c>
      <c r="L122" t="b">
        <f t="shared" ca="1" si="8"/>
        <v>0</v>
      </c>
    </row>
    <row r="123" spans="1:12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si="9"/>
        <v>29</v>
      </c>
      <c r="J123" s="7">
        <f t="shared" si="6"/>
        <v>7</v>
      </c>
      <c r="K123" s="7">
        <f t="shared" si="7"/>
        <v>31</v>
      </c>
      <c r="L123" t="b">
        <f t="shared" ca="1" si="8"/>
        <v>0</v>
      </c>
    </row>
    <row r="124" spans="1:12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si="9"/>
        <v>20</v>
      </c>
      <c r="J124" s="7">
        <f t="shared" si="6"/>
        <v>8</v>
      </c>
      <c r="K124" s="7">
        <f t="shared" si="7"/>
        <v>6</v>
      </c>
      <c r="L124" t="b">
        <f t="shared" ca="1" si="8"/>
        <v>0</v>
      </c>
    </row>
    <row r="125" spans="1:12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si="9"/>
        <v>30</v>
      </c>
      <c r="J125" s="7">
        <f t="shared" si="6"/>
        <v>8</v>
      </c>
      <c r="K125" s="7">
        <f t="shared" si="7"/>
        <v>8</v>
      </c>
      <c r="L125" t="b">
        <f t="shared" ca="1" si="8"/>
        <v>0</v>
      </c>
    </row>
    <row r="126" spans="1:12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si="9"/>
        <v>34</v>
      </c>
      <c r="J126" s="7">
        <f t="shared" si="6"/>
        <v>8</v>
      </c>
      <c r="K126" s="7">
        <f t="shared" si="7"/>
        <v>10</v>
      </c>
      <c r="L126" t="b">
        <f t="shared" ca="1" si="8"/>
        <v>0</v>
      </c>
    </row>
    <row r="127" spans="1:12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si="9"/>
        <v>25</v>
      </c>
      <c r="J127" s="7">
        <f t="shared" si="6"/>
        <v>8</v>
      </c>
      <c r="K127" s="7">
        <f t="shared" si="7"/>
        <v>13</v>
      </c>
      <c r="L127" t="b">
        <f t="shared" ca="1" si="8"/>
        <v>0</v>
      </c>
    </row>
    <row r="128" spans="1:12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si="9"/>
        <v>34</v>
      </c>
      <c r="J128" s="7">
        <f t="shared" si="6"/>
        <v>8</v>
      </c>
      <c r="K128" s="7">
        <f t="shared" si="7"/>
        <v>16</v>
      </c>
      <c r="L128" t="b">
        <f t="shared" ca="1" si="8"/>
        <v>0</v>
      </c>
    </row>
    <row r="129" spans="1:12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si="9"/>
        <v>20</v>
      </c>
      <c r="J129" s="7">
        <f t="shared" si="6"/>
        <v>8</v>
      </c>
      <c r="K129" s="7">
        <f t="shared" si="7"/>
        <v>16</v>
      </c>
      <c r="L129" t="b">
        <f t="shared" ca="1" si="8"/>
        <v>0</v>
      </c>
    </row>
    <row r="130" spans="1:12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si="9"/>
        <v>60</v>
      </c>
      <c r="J130" s="7">
        <f t="shared" si="6"/>
        <v>8</v>
      </c>
      <c r="K130" s="7">
        <f t="shared" si="7"/>
        <v>20</v>
      </c>
      <c r="L130" t="b">
        <f t="shared" ca="1" si="8"/>
        <v>0</v>
      </c>
    </row>
    <row r="131" spans="1:12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si="9"/>
        <v>51</v>
      </c>
      <c r="J131" s="7">
        <f t="shared" si="6"/>
        <v>8</v>
      </c>
      <c r="K131" s="7">
        <f t="shared" si="7"/>
        <v>23</v>
      </c>
      <c r="L131" t="b">
        <f t="shared" ca="1" si="8"/>
        <v>0</v>
      </c>
    </row>
    <row r="132" spans="1:12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si="10">Anzeigejahr-YEAR(D132)</f>
        <v>33</v>
      </c>
      <c r="J132" s="7">
        <f t="shared" ref="J132:J195" si="11">MONTH(D132)</f>
        <v>8</v>
      </c>
      <c r="K132" s="7">
        <f t="shared" ref="K132:K195" si="12">DAY(D132)</f>
        <v>27</v>
      </c>
      <c r="L132" t="b">
        <f t="shared" ca="1" si="8"/>
        <v>0</v>
      </c>
    </row>
    <row r="133" spans="1:12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si="10"/>
        <v>20</v>
      </c>
      <c r="J133" s="7">
        <f t="shared" si="11"/>
        <v>8</v>
      </c>
      <c r="K133" s="7">
        <f t="shared" si="12"/>
        <v>27</v>
      </c>
      <c r="L133" t="b">
        <f t="shared" ref="L133:L196" ca="1" si="13">$J133=MONTH(TODAY())</f>
        <v>0</v>
      </c>
    </row>
    <row r="134" spans="1:12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si="10"/>
        <v>29</v>
      </c>
      <c r="J134" s="7">
        <f t="shared" si="11"/>
        <v>8</v>
      </c>
      <c r="K134" s="7">
        <f t="shared" si="12"/>
        <v>28</v>
      </c>
      <c r="L134" t="b">
        <f t="shared" ca="1" si="13"/>
        <v>0</v>
      </c>
    </row>
    <row r="135" spans="1:12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si="10"/>
        <v>29</v>
      </c>
      <c r="J135" s="7">
        <f t="shared" si="11"/>
        <v>8</v>
      </c>
      <c r="K135" s="7">
        <f t="shared" si="12"/>
        <v>29</v>
      </c>
      <c r="L135" t="b">
        <f t="shared" ca="1" si="13"/>
        <v>0</v>
      </c>
    </row>
    <row r="136" spans="1:12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si="10"/>
        <v>33</v>
      </c>
      <c r="J136" s="7">
        <f t="shared" si="11"/>
        <v>8</v>
      </c>
      <c r="K136" s="7">
        <f t="shared" si="12"/>
        <v>30</v>
      </c>
      <c r="L136" t="b">
        <f t="shared" ca="1" si="13"/>
        <v>0</v>
      </c>
    </row>
    <row r="137" spans="1:12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si="10"/>
        <v>38</v>
      </c>
      <c r="J137" s="7">
        <f t="shared" si="11"/>
        <v>8</v>
      </c>
      <c r="K137" s="7">
        <f t="shared" si="12"/>
        <v>31</v>
      </c>
      <c r="L137" t="b">
        <f t="shared" ca="1" si="13"/>
        <v>0</v>
      </c>
    </row>
    <row r="138" spans="1:12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si="10"/>
        <v>20</v>
      </c>
      <c r="J138" s="7">
        <f t="shared" si="11"/>
        <v>9</v>
      </c>
      <c r="K138" s="7">
        <f t="shared" si="12"/>
        <v>2</v>
      </c>
      <c r="L138" t="b">
        <f t="shared" ca="1" si="13"/>
        <v>0</v>
      </c>
    </row>
    <row r="139" spans="1:12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si="10"/>
        <v>40</v>
      </c>
      <c r="J139" s="7">
        <f t="shared" si="11"/>
        <v>9</v>
      </c>
      <c r="K139" s="7">
        <f t="shared" si="12"/>
        <v>5</v>
      </c>
      <c r="L139" t="b">
        <f t="shared" ca="1" si="13"/>
        <v>0</v>
      </c>
    </row>
    <row r="140" spans="1:12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si="10"/>
        <v>51</v>
      </c>
      <c r="J140" s="7">
        <f t="shared" si="11"/>
        <v>9</v>
      </c>
      <c r="K140" s="7">
        <f t="shared" si="12"/>
        <v>6</v>
      </c>
      <c r="L140" t="b">
        <f t="shared" ca="1" si="13"/>
        <v>0</v>
      </c>
    </row>
    <row r="141" spans="1:12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si="10"/>
        <v>21</v>
      </c>
      <c r="J141" s="7">
        <f t="shared" si="11"/>
        <v>9</v>
      </c>
      <c r="K141" s="7">
        <f t="shared" si="12"/>
        <v>7</v>
      </c>
      <c r="L141" t="b">
        <f t="shared" ca="1" si="13"/>
        <v>0</v>
      </c>
    </row>
    <row r="142" spans="1:12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si="10"/>
        <v>43</v>
      </c>
      <c r="J142" s="7">
        <f t="shared" si="11"/>
        <v>9</v>
      </c>
      <c r="K142" s="7">
        <f t="shared" si="12"/>
        <v>9</v>
      </c>
      <c r="L142" t="b">
        <f t="shared" ca="1" si="13"/>
        <v>0</v>
      </c>
    </row>
    <row r="143" spans="1:12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si="10"/>
        <v>34</v>
      </c>
      <c r="J143" s="7">
        <f t="shared" si="11"/>
        <v>9</v>
      </c>
      <c r="K143" s="7">
        <f t="shared" si="12"/>
        <v>13</v>
      </c>
      <c r="L143" t="b">
        <f t="shared" ca="1" si="13"/>
        <v>0</v>
      </c>
    </row>
    <row r="144" spans="1:12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si="10"/>
        <v>48</v>
      </c>
      <c r="J144" s="7">
        <f t="shared" si="11"/>
        <v>9</v>
      </c>
      <c r="K144" s="7">
        <f t="shared" si="12"/>
        <v>14</v>
      </c>
      <c r="L144" t="b">
        <f t="shared" ca="1" si="13"/>
        <v>0</v>
      </c>
    </row>
    <row r="145" spans="1:12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si="10"/>
        <v>51</v>
      </c>
      <c r="J145" s="7">
        <f t="shared" si="11"/>
        <v>9</v>
      </c>
      <c r="K145" s="7">
        <f t="shared" si="12"/>
        <v>15</v>
      </c>
      <c r="L145" t="b">
        <f t="shared" ca="1" si="13"/>
        <v>0</v>
      </c>
    </row>
    <row r="146" spans="1:12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si="10"/>
        <v>27</v>
      </c>
      <c r="J146" s="7">
        <f t="shared" si="11"/>
        <v>9</v>
      </c>
      <c r="K146" s="7">
        <f t="shared" si="12"/>
        <v>15</v>
      </c>
      <c r="L146" t="b">
        <f t="shared" ca="1" si="13"/>
        <v>0</v>
      </c>
    </row>
    <row r="147" spans="1:12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si="10"/>
        <v>31</v>
      </c>
      <c r="J147" s="7">
        <f t="shared" si="11"/>
        <v>9</v>
      </c>
      <c r="K147" s="7">
        <f t="shared" si="12"/>
        <v>17</v>
      </c>
      <c r="L147" t="b">
        <f t="shared" ca="1" si="13"/>
        <v>0</v>
      </c>
    </row>
    <row r="148" spans="1:12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si="10"/>
        <v>47</v>
      </c>
      <c r="J148" s="7">
        <f t="shared" si="11"/>
        <v>9</v>
      </c>
      <c r="K148" s="7">
        <f t="shared" si="12"/>
        <v>18</v>
      </c>
      <c r="L148" t="b">
        <f t="shared" ca="1" si="13"/>
        <v>0</v>
      </c>
    </row>
    <row r="149" spans="1:12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si="10"/>
        <v>42</v>
      </c>
      <c r="J149" s="7">
        <f t="shared" si="11"/>
        <v>9</v>
      </c>
      <c r="K149" s="7">
        <f t="shared" si="12"/>
        <v>19</v>
      </c>
      <c r="L149" t="b">
        <f t="shared" ca="1" si="13"/>
        <v>0</v>
      </c>
    </row>
    <row r="150" spans="1:12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si="10"/>
        <v>49</v>
      </c>
      <c r="J150" s="7">
        <f t="shared" si="11"/>
        <v>9</v>
      </c>
      <c r="K150" s="7">
        <f t="shared" si="12"/>
        <v>21</v>
      </c>
      <c r="L150" t="b">
        <f t="shared" ca="1" si="13"/>
        <v>0</v>
      </c>
    </row>
    <row r="151" spans="1:12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si="10"/>
        <v>30</v>
      </c>
      <c r="J151" s="7">
        <f t="shared" si="11"/>
        <v>9</v>
      </c>
      <c r="K151" s="7">
        <f t="shared" si="12"/>
        <v>21</v>
      </c>
      <c r="L151" t="b">
        <f t="shared" ca="1" si="13"/>
        <v>0</v>
      </c>
    </row>
    <row r="152" spans="1:12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si="10"/>
        <v>35</v>
      </c>
      <c r="J152" s="7">
        <f t="shared" si="11"/>
        <v>9</v>
      </c>
      <c r="K152" s="7">
        <f t="shared" si="12"/>
        <v>23</v>
      </c>
      <c r="L152" t="b">
        <f t="shared" ca="1" si="13"/>
        <v>0</v>
      </c>
    </row>
    <row r="153" spans="1:12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si="10"/>
        <v>39</v>
      </c>
      <c r="J153" s="7">
        <f t="shared" si="11"/>
        <v>9</v>
      </c>
      <c r="K153" s="7">
        <f t="shared" si="12"/>
        <v>26</v>
      </c>
      <c r="L153" t="b">
        <f t="shared" ca="1" si="13"/>
        <v>0</v>
      </c>
    </row>
    <row r="154" spans="1:12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si="10"/>
        <v>33</v>
      </c>
      <c r="J154" s="7">
        <f t="shared" si="11"/>
        <v>9</v>
      </c>
      <c r="K154" s="7">
        <f t="shared" si="12"/>
        <v>26</v>
      </c>
      <c r="L154" t="b">
        <f t="shared" ca="1" si="13"/>
        <v>0</v>
      </c>
    </row>
    <row r="155" spans="1:12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si="10"/>
        <v>21</v>
      </c>
      <c r="J155" s="7">
        <f t="shared" si="11"/>
        <v>10</v>
      </c>
      <c r="K155" s="7">
        <f t="shared" si="12"/>
        <v>2</v>
      </c>
      <c r="L155" t="b">
        <f t="shared" ca="1" si="13"/>
        <v>0</v>
      </c>
    </row>
    <row r="156" spans="1:12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si="10"/>
        <v>23</v>
      </c>
      <c r="J156" s="7">
        <f t="shared" si="11"/>
        <v>10</v>
      </c>
      <c r="K156" s="7">
        <f t="shared" si="12"/>
        <v>4</v>
      </c>
      <c r="L156" t="b">
        <f t="shared" ca="1" si="13"/>
        <v>0</v>
      </c>
    </row>
    <row r="157" spans="1:12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si="10"/>
        <v>26</v>
      </c>
      <c r="J157" s="7">
        <f t="shared" si="11"/>
        <v>10</v>
      </c>
      <c r="K157" s="7">
        <f t="shared" si="12"/>
        <v>5</v>
      </c>
      <c r="L157" t="b">
        <f t="shared" ca="1" si="13"/>
        <v>0</v>
      </c>
    </row>
    <row r="158" spans="1:12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si="10"/>
        <v>26</v>
      </c>
      <c r="J158" s="7">
        <f t="shared" si="11"/>
        <v>10</v>
      </c>
      <c r="K158" s="7">
        <f t="shared" si="12"/>
        <v>7</v>
      </c>
      <c r="L158" t="b">
        <f t="shared" ca="1" si="13"/>
        <v>0</v>
      </c>
    </row>
    <row r="159" spans="1:12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si="10"/>
        <v>41</v>
      </c>
      <c r="J159" s="7">
        <f t="shared" si="11"/>
        <v>10</v>
      </c>
      <c r="K159" s="7">
        <f t="shared" si="12"/>
        <v>7</v>
      </c>
      <c r="L159" t="b">
        <f t="shared" ca="1" si="13"/>
        <v>0</v>
      </c>
    </row>
    <row r="160" spans="1:12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si="10"/>
        <v>20</v>
      </c>
      <c r="J160" s="7">
        <f t="shared" si="11"/>
        <v>10</v>
      </c>
      <c r="K160" s="7">
        <f t="shared" si="12"/>
        <v>16</v>
      </c>
      <c r="L160" t="b">
        <f t="shared" ca="1" si="13"/>
        <v>0</v>
      </c>
    </row>
    <row r="161" spans="1:12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si="10"/>
        <v>36</v>
      </c>
      <c r="J161" s="7">
        <f t="shared" si="11"/>
        <v>10</v>
      </c>
      <c r="K161" s="7">
        <f t="shared" si="12"/>
        <v>17</v>
      </c>
      <c r="L161" t="b">
        <f t="shared" ca="1" si="13"/>
        <v>0</v>
      </c>
    </row>
    <row r="162" spans="1:12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si="10"/>
        <v>28</v>
      </c>
      <c r="J162" s="7">
        <f t="shared" si="11"/>
        <v>10</v>
      </c>
      <c r="K162" s="7">
        <f t="shared" si="12"/>
        <v>19</v>
      </c>
      <c r="L162" t="b">
        <f t="shared" ca="1" si="13"/>
        <v>0</v>
      </c>
    </row>
    <row r="163" spans="1:12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si="10"/>
        <v>64</v>
      </c>
      <c r="J163" s="7">
        <f t="shared" si="11"/>
        <v>10</v>
      </c>
      <c r="K163" s="7">
        <f t="shared" si="12"/>
        <v>21</v>
      </c>
      <c r="L163" t="b">
        <f t="shared" ca="1" si="13"/>
        <v>0</v>
      </c>
    </row>
    <row r="164" spans="1:12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si="14">Anzeigejahr-YEAR(D164)</f>
        <v>20</v>
      </c>
      <c r="J164" s="7">
        <f t="shared" si="11"/>
        <v>10</v>
      </c>
      <c r="K164" s="7">
        <f t="shared" si="12"/>
        <v>25</v>
      </c>
      <c r="L164" t="b">
        <f t="shared" ca="1" si="13"/>
        <v>0</v>
      </c>
    </row>
    <row r="165" spans="1:12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si="14"/>
        <v>30</v>
      </c>
      <c r="J165" s="7">
        <f t="shared" si="11"/>
        <v>10</v>
      </c>
      <c r="K165" s="7">
        <f t="shared" si="12"/>
        <v>26</v>
      </c>
      <c r="L165" t="b">
        <f t="shared" ca="1" si="13"/>
        <v>0</v>
      </c>
    </row>
    <row r="166" spans="1:12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si="14"/>
        <v>33</v>
      </c>
      <c r="J166" s="7">
        <f t="shared" si="11"/>
        <v>10</v>
      </c>
      <c r="K166" s="7">
        <f t="shared" si="12"/>
        <v>28</v>
      </c>
      <c r="L166" t="b">
        <f t="shared" ca="1" si="13"/>
        <v>0</v>
      </c>
    </row>
    <row r="167" spans="1:12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si="14"/>
        <v>26</v>
      </c>
      <c r="J167" s="7">
        <f t="shared" si="11"/>
        <v>10</v>
      </c>
      <c r="K167" s="7">
        <f t="shared" si="12"/>
        <v>29</v>
      </c>
      <c r="L167" t="b">
        <f t="shared" ca="1" si="13"/>
        <v>0</v>
      </c>
    </row>
    <row r="168" spans="1:12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si="14"/>
        <v>35</v>
      </c>
      <c r="J168" s="7">
        <f t="shared" si="11"/>
        <v>10</v>
      </c>
      <c r="K168" s="7">
        <f t="shared" si="12"/>
        <v>29</v>
      </c>
      <c r="L168" t="b">
        <f t="shared" ca="1" si="13"/>
        <v>0</v>
      </c>
    </row>
    <row r="169" spans="1:12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si="14"/>
        <v>45</v>
      </c>
      <c r="J169" s="7">
        <f t="shared" si="11"/>
        <v>11</v>
      </c>
      <c r="K169" s="7">
        <f t="shared" si="12"/>
        <v>1</v>
      </c>
      <c r="L169" t="b">
        <f t="shared" ca="1" si="13"/>
        <v>0</v>
      </c>
    </row>
    <row r="170" spans="1:12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si="14"/>
        <v>29</v>
      </c>
      <c r="J170" s="7">
        <f t="shared" si="11"/>
        <v>11</v>
      </c>
      <c r="K170" s="7">
        <f t="shared" si="12"/>
        <v>2</v>
      </c>
      <c r="L170" t="b">
        <f t="shared" ca="1" si="13"/>
        <v>0</v>
      </c>
    </row>
    <row r="171" spans="1:12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si="14"/>
        <v>46</v>
      </c>
      <c r="J171" s="7">
        <f t="shared" si="11"/>
        <v>11</v>
      </c>
      <c r="K171" s="7">
        <f t="shared" si="12"/>
        <v>5</v>
      </c>
      <c r="L171" t="b">
        <f t="shared" ca="1" si="13"/>
        <v>0</v>
      </c>
    </row>
    <row r="172" spans="1:12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si="14"/>
        <v>23</v>
      </c>
      <c r="J172" s="7">
        <f t="shared" si="11"/>
        <v>11</v>
      </c>
      <c r="K172" s="7">
        <f t="shared" si="12"/>
        <v>6</v>
      </c>
      <c r="L172" t="b">
        <f t="shared" ca="1" si="13"/>
        <v>0</v>
      </c>
    </row>
    <row r="173" spans="1:12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si="14"/>
        <v>32</v>
      </c>
      <c r="J173" s="7">
        <f t="shared" si="11"/>
        <v>11</v>
      </c>
      <c r="K173" s="7">
        <f t="shared" si="12"/>
        <v>6</v>
      </c>
      <c r="L173" t="b">
        <f t="shared" ca="1" si="13"/>
        <v>0</v>
      </c>
    </row>
    <row r="174" spans="1:12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si="14"/>
        <v>24</v>
      </c>
      <c r="J174" s="7">
        <f t="shared" si="11"/>
        <v>11</v>
      </c>
      <c r="K174" s="7">
        <f t="shared" si="12"/>
        <v>6</v>
      </c>
      <c r="L174" t="b">
        <f t="shared" ca="1" si="13"/>
        <v>0</v>
      </c>
    </row>
    <row r="175" spans="1:12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si="14"/>
        <v>25</v>
      </c>
      <c r="J175" s="7">
        <f t="shared" si="11"/>
        <v>11</v>
      </c>
      <c r="K175" s="7">
        <f t="shared" si="12"/>
        <v>6</v>
      </c>
      <c r="L175" t="b">
        <f t="shared" ca="1" si="13"/>
        <v>0</v>
      </c>
    </row>
    <row r="176" spans="1:12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si="14"/>
        <v>24</v>
      </c>
      <c r="J176" s="7">
        <f t="shared" si="11"/>
        <v>11</v>
      </c>
      <c r="K176" s="7">
        <f t="shared" si="12"/>
        <v>7</v>
      </c>
      <c r="L176" t="b">
        <f t="shared" ca="1" si="13"/>
        <v>0</v>
      </c>
    </row>
    <row r="177" spans="1:12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si="14"/>
        <v>39</v>
      </c>
      <c r="J177" s="7">
        <f t="shared" si="11"/>
        <v>11</v>
      </c>
      <c r="K177" s="7">
        <f t="shared" si="12"/>
        <v>10</v>
      </c>
      <c r="L177" t="b">
        <f t="shared" ca="1" si="13"/>
        <v>0</v>
      </c>
    </row>
    <row r="178" spans="1:12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si="14"/>
        <v>32</v>
      </c>
      <c r="J178" s="7">
        <f t="shared" si="11"/>
        <v>11</v>
      </c>
      <c r="K178" s="7">
        <f t="shared" si="12"/>
        <v>11</v>
      </c>
      <c r="L178" t="b">
        <f t="shared" ca="1" si="13"/>
        <v>0</v>
      </c>
    </row>
    <row r="179" spans="1:12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si="14"/>
        <v>30</v>
      </c>
      <c r="J179" s="7">
        <f t="shared" si="11"/>
        <v>11</v>
      </c>
      <c r="K179" s="7">
        <f t="shared" si="12"/>
        <v>11</v>
      </c>
      <c r="L179" t="b">
        <f t="shared" ca="1" si="13"/>
        <v>0</v>
      </c>
    </row>
    <row r="180" spans="1:12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si="14"/>
        <v>31</v>
      </c>
      <c r="J180" s="7">
        <f t="shared" si="11"/>
        <v>11</v>
      </c>
      <c r="K180" s="7">
        <f t="shared" si="12"/>
        <v>12</v>
      </c>
      <c r="L180" t="b">
        <f t="shared" ca="1" si="13"/>
        <v>0</v>
      </c>
    </row>
    <row r="181" spans="1:12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si="14"/>
        <v>22</v>
      </c>
      <c r="J181" s="7">
        <f t="shared" si="11"/>
        <v>11</v>
      </c>
      <c r="K181" s="7">
        <f t="shared" si="12"/>
        <v>14</v>
      </c>
      <c r="L181" t="b">
        <f t="shared" ca="1" si="13"/>
        <v>0</v>
      </c>
    </row>
    <row r="182" spans="1:12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si="14"/>
        <v>34</v>
      </c>
      <c r="J182" s="7">
        <f t="shared" si="11"/>
        <v>11</v>
      </c>
      <c r="K182" s="7">
        <f t="shared" si="12"/>
        <v>15</v>
      </c>
      <c r="L182" t="b">
        <f t="shared" ca="1" si="13"/>
        <v>0</v>
      </c>
    </row>
    <row r="183" spans="1:12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si="14"/>
        <v>46</v>
      </c>
      <c r="J183" s="7">
        <f t="shared" si="11"/>
        <v>11</v>
      </c>
      <c r="K183" s="7">
        <f t="shared" si="12"/>
        <v>16</v>
      </c>
      <c r="L183" t="b">
        <f t="shared" ca="1" si="13"/>
        <v>0</v>
      </c>
    </row>
    <row r="184" spans="1:12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si="14"/>
        <v>22</v>
      </c>
      <c r="J184" s="7">
        <f t="shared" si="11"/>
        <v>11</v>
      </c>
      <c r="K184" s="7">
        <f t="shared" si="12"/>
        <v>16</v>
      </c>
      <c r="L184" t="b">
        <f t="shared" ca="1" si="13"/>
        <v>0</v>
      </c>
    </row>
    <row r="185" spans="1:12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si="14"/>
        <v>44</v>
      </c>
      <c r="J185" s="7">
        <f t="shared" si="11"/>
        <v>11</v>
      </c>
      <c r="K185" s="7">
        <f t="shared" si="12"/>
        <v>23</v>
      </c>
      <c r="L185" t="b">
        <f t="shared" ca="1" si="13"/>
        <v>0</v>
      </c>
    </row>
    <row r="186" spans="1:12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si="14"/>
        <v>35</v>
      </c>
      <c r="J186" s="7">
        <f t="shared" si="11"/>
        <v>11</v>
      </c>
      <c r="K186" s="7">
        <f t="shared" si="12"/>
        <v>23</v>
      </c>
      <c r="L186" t="b">
        <f t="shared" ca="1" si="13"/>
        <v>0</v>
      </c>
    </row>
    <row r="187" spans="1:12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si="14"/>
        <v>34</v>
      </c>
      <c r="J187" s="7">
        <f t="shared" si="11"/>
        <v>11</v>
      </c>
      <c r="K187" s="7">
        <f t="shared" si="12"/>
        <v>26</v>
      </c>
      <c r="L187" t="b">
        <f t="shared" ca="1" si="13"/>
        <v>0</v>
      </c>
    </row>
    <row r="188" spans="1:12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si="14"/>
        <v>59</v>
      </c>
      <c r="J188" s="7">
        <f t="shared" si="11"/>
        <v>11</v>
      </c>
      <c r="K188" s="7">
        <f t="shared" si="12"/>
        <v>29</v>
      </c>
      <c r="L188" t="b">
        <f t="shared" ca="1" si="13"/>
        <v>0</v>
      </c>
    </row>
    <row r="189" spans="1:12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si="14"/>
        <v>23</v>
      </c>
      <c r="J189" s="7">
        <f t="shared" si="11"/>
        <v>11</v>
      </c>
      <c r="K189" s="7">
        <f t="shared" si="12"/>
        <v>30</v>
      </c>
      <c r="L189" t="b">
        <f t="shared" ca="1" si="13"/>
        <v>0</v>
      </c>
    </row>
    <row r="190" spans="1:12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si="14"/>
        <v>42</v>
      </c>
      <c r="J190" s="7">
        <f t="shared" si="11"/>
        <v>12</v>
      </c>
      <c r="K190" s="7">
        <f t="shared" si="12"/>
        <v>4</v>
      </c>
      <c r="L190" t="b">
        <f t="shared" ca="1" si="13"/>
        <v>0</v>
      </c>
    </row>
    <row r="191" spans="1:12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si="14"/>
        <v>41</v>
      </c>
      <c r="J191" s="7">
        <f t="shared" si="11"/>
        <v>12</v>
      </c>
      <c r="K191" s="7">
        <f t="shared" si="12"/>
        <v>6</v>
      </c>
      <c r="L191" t="b">
        <f t="shared" ca="1" si="13"/>
        <v>0</v>
      </c>
    </row>
    <row r="192" spans="1:12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si="14"/>
        <v>60</v>
      </c>
      <c r="J192" s="7">
        <f t="shared" si="11"/>
        <v>12</v>
      </c>
      <c r="K192" s="7">
        <f t="shared" si="12"/>
        <v>8</v>
      </c>
      <c r="L192" t="b">
        <f t="shared" ca="1" si="13"/>
        <v>0</v>
      </c>
    </row>
    <row r="193" spans="1:12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si="14"/>
        <v>27</v>
      </c>
      <c r="J193" s="7">
        <f t="shared" si="11"/>
        <v>12</v>
      </c>
      <c r="K193" s="7">
        <f t="shared" si="12"/>
        <v>16</v>
      </c>
      <c r="L193" t="b">
        <f t="shared" ca="1" si="13"/>
        <v>0</v>
      </c>
    </row>
    <row r="194" spans="1:12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si="14"/>
        <v>31</v>
      </c>
      <c r="J194" s="7">
        <f t="shared" si="11"/>
        <v>12</v>
      </c>
      <c r="K194" s="7">
        <f t="shared" si="12"/>
        <v>18</v>
      </c>
      <c r="L194" t="b">
        <f t="shared" ca="1" si="13"/>
        <v>0</v>
      </c>
    </row>
    <row r="195" spans="1:12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si="14"/>
        <v>49</v>
      </c>
      <c r="J195" s="7">
        <f t="shared" si="11"/>
        <v>12</v>
      </c>
      <c r="K195" s="7">
        <f t="shared" si="12"/>
        <v>22</v>
      </c>
      <c r="L195" t="b">
        <f t="shared" ca="1" si="13"/>
        <v>0</v>
      </c>
    </row>
    <row r="196" spans="1:12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si="14"/>
        <v>30</v>
      </c>
      <c r="J196" s="7">
        <f t="shared" ref="J196:J198" si="15">MONTH(D196)</f>
        <v>12</v>
      </c>
      <c r="K196" s="7">
        <f t="shared" ref="K196:K198" si="16">DAY(D196)</f>
        <v>24</v>
      </c>
      <c r="L196" t="b">
        <f t="shared" ca="1" si="13"/>
        <v>0</v>
      </c>
    </row>
    <row r="197" spans="1:12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si="14"/>
        <v>30</v>
      </c>
      <c r="J197" s="7">
        <f t="shared" si="15"/>
        <v>12</v>
      </c>
      <c r="K197" s="7">
        <f t="shared" si="16"/>
        <v>25</v>
      </c>
      <c r="L197" t="b">
        <f t="shared" ref="L197:L198" ca="1" si="17">$J197=MONTH(TODAY())</f>
        <v>0</v>
      </c>
    </row>
    <row r="198" spans="1:12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si="14"/>
        <v>36</v>
      </c>
      <c r="J198" s="7">
        <f t="shared" si="15"/>
        <v>12</v>
      </c>
      <c r="K198" s="7">
        <f t="shared" si="16"/>
        <v>26</v>
      </c>
      <c r="L198" t="b">
        <f t="shared" ca="1" si="17"/>
        <v>0</v>
      </c>
    </row>
  </sheetData>
  <autoFilter ref="A3:L198"/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98"/>
  <sheetViews>
    <sheetView zoomScaleNormal="100" workbookViewId="0">
      <selection activeCell="D4" sqref="D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2.7109375" customWidth="1"/>
    <col min="4" max="4" width="10.7109375" bestFit="1" customWidth="1"/>
    <col min="5" max="5" width="12.140625" customWidth="1"/>
    <col min="6" max="6" width="10.28515625" customWidth="1"/>
    <col min="7" max="7" width="7.85546875" customWidth="1"/>
    <col min="8" max="8" width="11.42578125" customWidth="1"/>
    <col min="9" max="9" width="7.7109375" customWidth="1"/>
    <col min="10" max="10" width="9.42578125" customWidth="1"/>
    <col min="11" max="11" width="7.140625" customWidth="1"/>
    <col min="12" max="12" width="6.85546875" customWidth="1"/>
  </cols>
  <sheetData>
    <row r="1" spans="1:13" ht="19.5" customHeight="1" x14ac:dyDescent="0.25">
      <c r="C1" s="5" t="s">
        <v>299</v>
      </c>
      <c r="D1" s="6">
        <v>2012</v>
      </c>
      <c r="M1" s="9" t="s">
        <v>304</v>
      </c>
    </row>
    <row r="2" spans="1:13" x14ac:dyDescent="0.25">
      <c r="M2" s="8" t="e">
        <f ca="1">MONTH(Geburtstag)=MONTH(TODAY())</f>
        <v>#NAME?</v>
      </c>
    </row>
    <row r="3" spans="1:13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0" t="s">
        <v>300</v>
      </c>
      <c r="J3" s="10" t="s">
        <v>301</v>
      </c>
      <c r="K3" s="10" t="s">
        <v>302</v>
      </c>
    </row>
    <row r="4" spans="1:13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si="0">Anzeigejahr-YEAR(D4)</f>
        <v>50</v>
      </c>
      <c r="J4" s="7">
        <f t="shared" ref="J4:J67" si="1">MONTH(D4)</f>
        <v>1</v>
      </c>
      <c r="K4" s="7">
        <f t="shared" ref="K4:K67" si="2">DAY(D4)</f>
        <v>1</v>
      </c>
    </row>
    <row r="5" spans="1:13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si="0"/>
        <v>34</v>
      </c>
      <c r="J5" s="7">
        <f t="shared" si="1"/>
        <v>1</v>
      </c>
      <c r="K5" s="7">
        <f t="shared" si="2"/>
        <v>4</v>
      </c>
    </row>
    <row r="6" spans="1:13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si="0"/>
        <v>48</v>
      </c>
      <c r="J6" s="7">
        <f t="shared" si="1"/>
        <v>1</v>
      </c>
      <c r="K6" s="7">
        <f t="shared" si="2"/>
        <v>7</v>
      </c>
    </row>
    <row r="7" spans="1:13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si="0"/>
        <v>17</v>
      </c>
      <c r="J7" s="7">
        <f t="shared" si="1"/>
        <v>1</v>
      </c>
      <c r="K7" s="7">
        <f t="shared" si="2"/>
        <v>7</v>
      </c>
    </row>
    <row r="8" spans="1:13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si="0"/>
        <v>28</v>
      </c>
      <c r="J8" s="7">
        <f t="shared" si="1"/>
        <v>1</v>
      </c>
      <c r="K8" s="7">
        <f t="shared" si="2"/>
        <v>7</v>
      </c>
    </row>
    <row r="9" spans="1:13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si="0"/>
        <v>34</v>
      </c>
      <c r="J9" s="7">
        <f t="shared" si="1"/>
        <v>1</v>
      </c>
      <c r="K9" s="7">
        <f t="shared" si="2"/>
        <v>8</v>
      </c>
    </row>
    <row r="10" spans="1:13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si="0"/>
        <v>35</v>
      </c>
      <c r="J10" s="7">
        <f t="shared" si="1"/>
        <v>1</v>
      </c>
      <c r="K10" s="7">
        <f t="shared" si="2"/>
        <v>8</v>
      </c>
    </row>
    <row r="11" spans="1:13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si="0"/>
        <v>29</v>
      </c>
      <c r="J11" s="7">
        <f t="shared" si="1"/>
        <v>1</v>
      </c>
      <c r="K11" s="7">
        <f t="shared" si="2"/>
        <v>9</v>
      </c>
    </row>
    <row r="12" spans="1:13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si="0"/>
        <v>34</v>
      </c>
      <c r="J12" s="7">
        <f t="shared" si="1"/>
        <v>1</v>
      </c>
      <c r="K12" s="7">
        <f t="shared" si="2"/>
        <v>11</v>
      </c>
    </row>
    <row r="13" spans="1:13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si="0"/>
        <v>37</v>
      </c>
      <c r="J13" s="7">
        <f t="shared" si="1"/>
        <v>1</v>
      </c>
      <c r="K13" s="7">
        <f t="shared" si="2"/>
        <v>11</v>
      </c>
    </row>
    <row r="14" spans="1:13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si="0"/>
        <v>31</v>
      </c>
      <c r="J14" s="7">
        <f t="shared" si="1"/>
        <v>1</v>
      </c>
      <c r="K14" s="7">
        <f t="shared" si="2"/>
        <v>11</v>
      </c>
    </row>
    <row r="15" spans="1:13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si="0"/>
        <v>32</v>
      </c>
      <c r="J15" s="7">
        <f t="shared" si="1"/>
        <v>1</v>
      </c>
      <c r="K15" s="7">
        <f t="shared" si="2"/>
        <v>13</v>
      </c>
    </row>
    <row r="16" spans="1:13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si="0"/>
        <v>30</v>
      </c>
      <c r="J16" s="7">
        <f t="shared" si="1"/>
        <v>1</v>
      </c>
      <c r="K16" s="7">
        <f t="shared" si="2"/>
        <v>14</v>
      </c>
    </row>
    <row r="17" spans="1:1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si="0"/>
        <v>41</v>
      </c>
      <c r="J17" s="7">
        <f t="shared" si="1"/>
        <v>1</v>
      </c>
      <c r="K17" s="7">
        <f t="shared" si="2"/>
        <v>15</v>
      </c>
    </row>
    <row r="18" spans="1:1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si="0"/>
        <v>36</v>
      </c>
      <c r="J18" s="7">
        <f t="shared" si="1"/>
        <v>1</v>
      </c>
      <c r="K18" s="7">
        <f t="shared" si="2"/>
        <v>15</v>
      </c>
    </row>
    <row r="19" spans="1:1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si="0"/>
        <v>33</v>
      </c>
      <c r="J19" s="7">
        <f t="shared" si="1"/>
        <v>1</v>
      </c>
      <c r="K19" s="7">
        <f t="shared" si="2"/>
        <v>17</v>
      </c>
    </row>
    <row r="20" spans="1:1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si="0"/>
        <v>30</v>
      </c>
      <c r="J20" s="7">
        <f t="shared" si="1"/>
        <v>1</v>
      </c>
      <c r="K20" s="7">
        <f t="shared" si="2"/>
        <v>17</v>
      </c>
    </row>
    <row r="21" spans="1:1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si="0"/>
        <v>31</v>
      </c>
      <c r="J21" s="7">
        <f t="shared" si="1"/>
        <v>1</v>
      </c>
      <c r="K21" s="7">
        <f t="shared" si="2"/>
        <v>17</v>
      </c>
    </row>
    <row r="22" spans="1:1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si="0"/>
        <v>27</v>
      </c>
      <c r="J22" s="7">
        <f t="shared" si="1"/>
        <v>1</v>
      </c>
      <c r="K22" s="7">
        <f t="shared" si="2"/>
        <v>17</v>
      </c>
    </row>
    <row r="23" spans="1:1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si="0"/>
        <v>25</v>
      </c>
      <c r="J23" s="7">
        <f t="shared" si="1"/>
        <v>1</v>
      </c>
      <c r="K23" s="7">
        <f t="shared" si="2"/>
        <v>22</v>
      </c>
    </row>
    <row r="24" spans="1:1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si="0"/>
        <v>45</v>
      </c>
      <c r="J24" s="7">
        <f t="shared" si="1"/>
        <v>1</v>
      </c>
      <c r="K24" s="7">
        <f t="shared" si="2"/>
        <v>22</v>
      </c>
    </row>
    <row r="25" spans="1:1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si="0"/>
        <v>25</v>
      </c>
      <c r="J25" s="7">
        <f t="shared" si="1"/>
        <v>1</v>
      </c>
      <c r="K25" s="7">
        <f t="shared" si="2"/>
        <v>23</v>
      </c>
    </row>
    <row r="26" spans="1:1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si="0"/>
        <v>23</v>
      </c>
      <c r="J26" s="7">
        <f t="shared" si="1"/>
        <v>1</v>
      </c>
      <c r="K26" s="7">
        <f t="shared" si="2"/>
        <v>24</v>
      </c>
    </row>
    <row r="27" spans="1:1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si="0"/>
        <v>26</v>
      </c>
      <c r="J27" s="7">
        <f t="shared" si="1"/>
        <v>1</v>
      </c>
      <c r="K27" s="7">
        <f t="shared" si="2"/>
        <v>24</v>
      </c>
    </row>
    <row r="28" spans="1:1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si="0"/>
        <v>19</v>
      </c>
      <c r="J28" s="7">
        <f t="shared" si="1"/>
        <v>1</v>
      </c>
      <c r="K28" s="7">
        <f t="shared" si="2"/>
        <v>25</v>
      </c>
    </row>
    <row r="29" spans="1:1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si="0"/>
        <v>45</v>
      </c>
      <c r="J29" s="7">
        <f t="shared" si="1"/>
        <v>1</v>
      </c>
      <c r="K29" s="7">
        <f t="shared" si="2"/>
        <v>25</v>
      </c>
    </row>
    <row r="30" spans="1:1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si="0"/>
        <v>36</v>
      </c>
      <c r="J30" s="7">
        <f t="shared" si="1"/>
        <v>1</v>
      </c>
      <c r="K30" s="7">
        <f t="shared" si="2"/>
        <v>28</v>
      </c>
    </row>
    <row r="31" spans="1:1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si="0"/>
        <v>63</v>
      </c>
      <c r="J31" s="7">
        <f t="shared" si="1"/>
        <v>2</v>
      </c>
      <c r="K31" s="7">
        <f t="shared" si="2"/>
        <v>4</v>
      </c>
    </row>
    <row r="32" spans="1:1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si="0"/>
        <v>51</v>
      </c>
      <c r="J32" s="7">
        <f t="shared" si="1"/>
        <v>2</v>
      </c>
      <c r="K32" s="7">
        <f t="shared" si="2"/>
        <v>6</v>
      </c>
    </row>
    <row r="33" spans="1:1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si="0"/>
        <v>47</v>
      </c>
      <c r="J33" s="7">
        <f t="shared" si="1"/>
        <v>2</v>
      </c>
      <c r="K33" s="7">
        <f t="shared" si="2"/>
        <v>6</v>
      </c>
    </row>
    <row r="34" spans="1:1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si="0"/>
        <v>50</v>
      </c>
      <c r="J34" s="7">
        <f t="shared" si="1"/>
        <v>2</v>
      </c>
      <c r="K34" s="7">
        <f t="shared" si="2"/>
        <v>6</v>
      </c>
    </row>
    <row r="35" spans="1:1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si="0"/>
        <v>36</v>
      </c>
      <c r="J35" s="7">
        <f t="shared" si="1"/>
        <v>2</v>
      </c>
      <c r="K35" s="7">
        <f t="shared" si="2"/>
        <v>10</v>
      </c>
    </row>
    <row r="36" spans="1:1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si="3">Anzeigejahr-YEAR(D36)</f>
        <v>21</v>
      </c>
      <c r="J36" s="7">
        <f t="shared" si="1"/>
        <v>2</v>
      </c>
      <c r="K36" s="7">
        <f t="shared" si="2"/>
        <v>11</v>
      </c>
    </row>
    <row r="37" spans="1:1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si="3"/>
        <v>22</v>
      </c>
      <c r="J37" s="7">
        <f t="shared" si="1"/>
        <v>2</v>
      </c>
      <c r="K37" s="7">
        <f t="shared" si="2"/>
        <v>13</v>
      </c>
    </row>
    <row r="38" spans="1:1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si="3"/>
        <v>49</v>
      </c>
      <c r="J38" s="7">
        <f t="shared" si="1"/>
        <v>2</v>
      </c>
      <c r="K38" s="7">
        <f t="shared" si="2"/>
        <v>15</v>
      </c>
    </row>
    <row r="39" spans="1:1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si="3"/>
        <v>36</v>
      </c>
      <c r="J39" s="7">
        <f t="shared" si="1"/>
        <v>2</v>
      </c>
      <c r="K39" s="7">
        <f t="shared" si="2"/>
        <v>20</v>
      </c>
    </row>
    <row r="40" spans="1:1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si="3"/>
        <v>43</v>
      </c>
      <c r="J40" s="7">
        <f t="shared" si="1"/>
        <v>2</v>
      </c>
      <c r="K40" s="7">
        <f t="shared" si="2"/>
        <v>22</v>
      </c>
    </row>
    <row r="41" spans="1:1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si="3"/>
        <v>31</v>
      </c>
      <c r="J41" s="7">
        <f t="shared" si="1"/>
        <v>2</v>
      </c>
      <c r="K41" s="7">
        <f t="shared" si="2"/>
        <v>22</v>
      </c>
    </row>
    <row r="42" spans="1:1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si="3"/>
        <v>30</v>
      </c>
      <c r="J42" s="7">
        <f t="shared" si="1"/>
        <v>2</v>
      </c>
      <c r="K42" s="7">
        <f t="shared" si="2"/>
        <v>23</v>
      </c>
    </row>
    <row r="43" spans="1:1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si="3"/>
        <v>21</v>
      </c>
      <c r="J43" s="7">
        <f t="shared" si="1"/>
        <v>2</v>
      </c>
      <c r="K43" s="7">
        <f t="shared" si="2"/>
        <v>23</v>
      </c>
    </row>
    <row r="44" spans="1:1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si="3"/>
        <v>31</v>
      </c>
      <c r="J44" s="7">
        <f t="shared" si="1"/>
        <v>2</v>
      </c>
      <c r="K44" s="7">
        <f t="shared" si="2"/>
        <v>23</v>
      </c>
    </row>
    <row r="45" spans="1:1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si="3"/>
        <v>50</v>
      </c>
      <c r="J45" s="7">
        <f t="shared" si="1"/>
        <v>2</v>
      </c>
      <c r="K45" s="7">
        <f t="shared" si="2"/>
        <v>26</v>
      </c>
    </row>
    <row r="46" spans="1:1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si="3"/>
        <v>36</v>
      </c>
      <c r="J46" s="7">
        <f t="shared" si="1"/>
        <v>2</v>
      </c>
      <c r="K46" s="7">
        <f t="shared" si="2"/>
        <v>28</v>
      </c>
    </row>
    <row r="47" spans="1:1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si="3"/>
        <v>49</v>
      </c>
      <c r="J47" s="7">
        <f t="shared" si="1"/>
        <v>3</v>
      </c>
      <c r="K47" s="7">
        <f t="shared" si="2"/>
        <v>1</v>
      </c>
    </row>
    <row r="48" spans="1:1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si="3"/>
        <v>34</v>
      </c>
      <c r="J48" s="7">
        <f t="shared" si="1"/>
        <v>3</v>
      </c>
      <c r="K48" s="7">
        <f t="shared" si="2"/>
        <v>1</v>
      </c>
    </row>
    <row r="49" spans="1:1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si="3"/>
        <v>24</v>
      </c>
      <c r="J49" s="7">
        <f t="shared" si="1"/>
        <v>3</v>
      </c>
      <c r="K49" s="7">
        <f t="shared" si="2"/>
        <v>5</v>
      </c>
    </row>
    <row r="50" spans="1:1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si="3"/>
        <v>27</v>
      </c>
      <c r="J50" s="7">
        <f t="shared" si="1"/>
        <v>3</v>
      </c>
      <c r="K50" s="7">
        <f t="shared" si="2"/>
        <v>6</v>
      </c>
    </row>
    <row r="51" spans="1:1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si="3"/>
        <v>28</v>
      </c>
      <c r="J51" s="7">
        <f t="shared" si="1"/>
        <v>3</v>
      </c>
      <c r="K51" s="7">
        <f t="shared" si="2"/>
        <v>7</v>
      </c>
    </row>
    <row r="52" spans="1:1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si="3"/>
        <v>42</v>
      </c>
      <c r="J52" s="7">
        <f t="shared" si="1"/>
        <v>3</v>
      </c>
      <c r="K52" s="7">
        <f t="shared" si="2"/>
        <v>13</v>
      </c>
    </row>
    <row r="53" spans="1:1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si="3"/>
        <v>36</v>
      </c>
      <c r="J53" s="7">
        <f t="shared" si="1"/>
        <v>3</v>
      </c>
      <c r="K53" s="7">
        <f t="shared" si="2"/>
        <v>15</v>
      </c>
    </row>
    <row r="54" spans="1:1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si="3"/>
        <v>40</v>
      </c>
      <c r="J54" s="7">
        <f t="shared" si="1"/>
        <v>3</v>
      </c>
      <c r="K54" s="7">
        <f t="shared" si="2"/>
        <v>18</v>
      </c>
    </row>
    <row r="55" spans="1:1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si="3"/>
        <v>19</v>
      </c>
      <c r="J55" s="7">
        <f t="shared" si="1"/>
        <v>3</v>
      </c>
      <c r="K55" s="7">
        <f t="shared" si="2"/>
        <v>18</v>
      </c>
    </row>
    <row r="56" spans="1:1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si="3"/>
        <v>45</v>
      </c>
      <c r="J56" s="7">
        <f t="shared" si="1"/>
        <v>3</v>
      </c>
      <c r="K56" s="7">
        <f t="shared" si="2"/>
        <v>23</v>
      </c>
    </row>
    <row r="57" spans="1:1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si="3"/>
        <v>19</v>
      </c>
      <c r="J57" s="7">
        <f t="shared" si="1"/>
        <v>3</v>
      </c>
      <c r="K57" s="7">
        <f t="shared" si="2"/>
        <v>25</v>
      </c>
    </row>
    <row r="58" spans="1:1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si="3"/>
        <v>34</v>
      </c>
      <c r="J58" s="7">
        <f t="shared" si="1"/>
        <v>3</v>
      </c>
      <c r="K58" s="7">
        <f t="shared" si="2"/>
        <v>25</v>
      </c>
    </row>
    <row r="59" spans="1:1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si="3"/>
        <v>32</v>
      </c>
      <c r="J59" s="7">
        <f t="shared" si="1"/>
        <v>3</v>
      </c>
      <c r="K59" s="7">
        <f t="shared" si="2"/>
        <v>25</v>
      </c>
    </row>
    <row r="60" spans="1:1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si="3"/>
        <v>21</v>
      </c>
      <c r="J60" s="7">
        <f t="shared" si="1"/>
        <v>3</v>
      </c>
      <c r="K60" s="7">
        <f t="shared" si="2"/>
        <v>28</v>
      </c>
    </row>
    <row r="61" spans="1:1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si="3"/>
        <v>61</v>
      </c>
      <c r="J61" s="7">
        <f t="shared" si="1"/>
        <v>3</v>
      </c>
      <c r="K61" s="7">
        <f t="shared" si="2"/>
        <v>29</v>
      </c>
    </row>
    <row r="62" spans="1:1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si="3"/>
        <v>29</v>
      </c>
      <c r="J62" s="7">
        <f t="shared" si="1"/>
        <v>3</v>
      </c>
      <c r="K62" s="7">
        <f t="shared" si="2"/>
        <v>29</v>
      </c>
    </row>
    <row r="63" spans="1:1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si="3"/>
        <v>23</v>
      </c>
      <c r="J63" s="7">
        <f t="shared" si="1"/>
        <v>3</v>
      </c>
      <c r="K63" s="7">
        <f t="shared" si="2"/>
        <v>31</v>
      </c>
    </row>
    <row r="64" spans="1:1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si="3"/>
        <v>30</v>
      </c>
      <c r="J64" s="7">
        <f t="shared" si="1"/>
        <v>4</v>
      </c>
      <c r="K64" s="7">
        <f t="shared" si="2"/>
        <v>3</v>
      </c>
    </row>
    <row r="65" spans="1:1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si="3"/>
        <v>25</v>
      </c>
      <c r="J65" s="7">
        <f t="shared" si="1"/>
        <v>4</v>
      </c>
      <c r="K65" s="7">
        <f t="shared" si="2"/>
        <v>3</v>
      </c>
    </row>
    <row r="66" spans="1:1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si="3"/>
        <v>29</v>
      </c>
      <c r="J66" s="7">
        <f t="shared" si="1"/>
        <v>4</v>
      </c>
      <c r="K66" s="7">
        <f t="shared" si="2"/>
        <v>5</v>
      </c>
    </row>
    <row r="67" spans="1:1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si="3"/>
        <v>21</v>
      </c>
      <c r="J67" s="7">
        <f t="shared" si="1"/>
        <v>4</v>
      </c>
      <c r="K67" s="7">
        <f t="shared" si="2"/>
        <v>6</v>
      </c>
    </row>
    <row r="68" spans="1:1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si="4">Anzeigejahr-YEAR(D68)</f>
        <v>33</v>
      </c>
      <c r="J68" s="7">
        <f t="shared" ref="J68:J131" si="5">MONTH(D68)</f>
        <v>4</v>
      </c>
      <c r="K68" s="7">
        <f t="shared" ref="K68:K131" si="6">DAY(D68)</f>
        <v>7</v>
      </c>
    </row>
    <row r="69" spans="1:1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si="4"/>
        <v>22</v>
      </c>
      <c r="J69" s="7">
        <f t="shared" si="5"/>
        <v>4</v>
      </c>
      <c r="K69" s="7">
        <f t="shared" si="6"/>
        <v>9</v>
      </c>
    </row>
    <row r="70" spans="1:1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si="4"/>
        <v>26</v>
      </c>
      <c r="J70" s="7">
        <f t="shared" si="5"/>
        <v>4</v>
      </c>
      <c r="K70" s="7">
        <f t="shared" si="6"/>
        <v>12</v>
      </c>
    </row>
    <row r="71" spans="1:1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si="4"/>
        <v>33</v>
      </c>
      <c r="J71" s="7">
        <f t="shared" si="5"/>
        <v>4</v>
      </c>
      <c r="K71" s="7">
        <f t="shared" si="6"/>
        <v>13</v>
      </c>
    </row>
    <row r="72" spans="1:1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si="4"/>
        <v>19</v>
      </c>
      <c r="J72" s="7">
        <f t="shared" si="5"/>
        <v>4</v>
      </c>
      <c r="K72" s="7">
        <f t="shared" si="6"/>
        <v>14</v>
      </c>
    </row>
    <row r="73" spans="1:1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si="4"/>
        <v>63</v>
      </c>
      <c r="J73" s="7">
        <f t="shared" si="5"/>
        <v>4</v>
      </c>
      <c r="K73" s="7">
        <f t="shared" si="6"/>
        <v>16</v>
      </c>
    </row>
    <row r="74" spans="1:1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si="4"/>
        <v>42</v>
      </c>
      <c r="J74" s="7">
        <f t="shared" si="5"/>
        <v>4</v>
      </c>
      <c r="K74" s="7">
        <f t="shared" si="6"/>
        <v>23</v>
      </c>
    </row>
    <row r="75" spans="1:1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si="4"/>
        <v>47</v>
      </c>
      <c r="J75" s="7">
        <f t="shared" si="5"/>
        <v>4</v>
      </c>
      <c r="K75" s="7">
        <f t="shared" si="6"/>
        <v>23</v>
      </c>
    </row>
    <row r="76" spans="1:1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si="4"/>
        <v>46</v>
      </c>
      <c r="J76" s="7">
        <f t="shared" si="5"/>
        <v>4</v>
      </c>
      <c r="K76" s="7">
        <f t="shared" si="6"/>
        <v>25</v>
      </c>
    </row>
    <row r="77" spans="1:1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si="4"/>
        <v>48</v>
      </c>
      <c r="J77" s="7">
        <f t="shared" si="5"/>
        <v>4</v>
      </c>
      <c r="K77" s="7">
        <f t="shared" si="6"/>
        <v>28</v>
      </c>
    </row>
    <row r="78" spans="1:1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si="4"/>
        <v>36</v>
      </c>
      <c r="J78" s="7">
        <f t="shared" si="5"/>
        <v>5</v>
      </c>
      <c r="K78" s="7">
        <f t="shared" si="6"/>
        <v>1</v>
      </c>
    </row>
    <row r="79" spans="1:1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si="4"/>
        <v>49</v>
      </c>
      <c r="J79" s="7">
        <f t="shared" si="5"/>
        <v>5</v>
      </c>
      <c r="K79" s="7">
        <f t="shared" si="6"/>
        <v>5</v>
      </c>
    </row>
    <row r="80" spans="1:1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si="4"/>
        <v>36</v>
      </c>
      <c r="J80" s="7">
        <f t="shared" si="5"/>
        <v>5</v>
      </c>
      <c r="K80" s="7">
        <f t="shared" si="6"/>
        <v>7</v>
      </c>
    </row>
    <row r="81" spans="1:1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si="4"/>
        <v>39</v>
      </c>
      <c r="J81" s="7">
        <f t="shared" si="5"/>
        <v>5</v>
      </c>
      <c r="K81" s="7">
        <f t="shared" si="6"/>
        <v>8</v>
      </c>
    </row>
    <row r="82" spans="1:1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si="4"/>
        <v>30</v>
      </c>
      <c r="J82" s="7">
        <f t="shared" si="5"/>
        <v>5</v>
      </c>
      <c r="K82" s="7">
        <f t="shared" si="6"/>
        <v>11</v>
      </c>
    </row>
    <row r="83" spans="1:1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si="4"/>
        <v>43</v>
      </c>
      <c r="J83" s="7">
        <f t="shared" si="5"/>
        <v>5</v>
      </c>
      <c r="K83" s="7">
        <f t="shared" si="6"/>
        <v>13</v>
      </c>
    </row>
    <row r="84" spans="1:1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si="4"/>
        <v>39</v>
      </c>
      <c r="J84" s="7">
        <f t="shared" si="5"/>
        <v>5</v>
      </c>
      <c r="K84" s="7">
        <f t="shared" si="6"/>
        <v>14</v>
      </c>
    </row>
    <row r="85" spans="1:1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si="4"/>
        <v>25</v>
      </c>
      <c r="J85" s="7">
        <f t="shared" si="5"/>
        <v>5</v>
      </c>
      <c r="K85" s="7">
        <f t="shared" si="6"/>
        <v>15</v>
      </c>
    </row>
    <row r="86" spans="1:1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si="4"/>
        <v>51</v>
      </c>
      <c r="J86" s="7">
        <f t="shared" si="5"/>
        <v>5</v>
      </c>
      <c r="K86" s="7">
        <f t="shared" si="6"/>
        <v>16</v>
      </c>
    </row>
    <row r="87" spans="1:1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si="4"/>
        <v>47</v>
      </c>
      <c r="J87" s="7">
        <f t="shared" si="5"/>
        <v>5</v>
      </c>
      <c r="K87" s="7">
        <f t="shared" si="6"/>
        <v>16</v>
      </c>
    </row>
    <row r="88" spans="1:1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si="4"/>
        <v>18</v>
      </c>
      <c r="J88" s="7">
        <f t="shared" si="5"/>
        <v>5</v>
      </c>
      <c r="K88" s="7">
        <f t="shared" si="6"/>
        <v>17</v>
      </c>
    </row>
    <row r="89" spans="1:1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si="4"/>
        <v>36</v>
      </c>
      <c r="J89" s="7">
        <f t="shared" si="5"/>
        <v>5</v>
      </c>
      <c r="K89" s="7">
        <f t="shared" si="6"/>
        <v>27</v>
      </c>
    </row>
    <row r="90" spans="1:1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si="4"/>
        <v>36</v>
      </c>
      <c r="J90" s="7">
        <f t="shared" si="5"/>
        <v>5</v>
      </c>
      <c r="K90" s="7">
        <f t="shared" si="6"/>
        <v>31</v>
      </c>
    </row>
    <row r="91" spans="1:1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si="4"/>
        <v>33</v>
      </c>
      <c r="J91" s="7">
        <f t="shared" si="5"/>
        <v>6</v>
      </c>
      <c r="K91" s="7">
        <f t="shared" si="6"/>
        <v>2</v>
      </c>
    </row>
    <row r="92" spans="1:1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si="4"/>
        <v>32</v>
      </c>
      <c r="J92" s="7">
        <f t="shared" si="5"/>
        <v>6</v>
      </c>
      <c r="K92" s="7">
        <f t="shared" si="6"/>
        <v>3</v>
      </c>
    </row>
    <row r="93" spans="1:1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si="4"/>
        <v>30</v>
      </c>
      <c r="J93" s="7">
        <f t="shared" si="5"/>
        <v>6</v>
      </c>
      <c r="K93" s="7">
        <f t="shared" si="6"/>
        <v>4</v>
      </c>
    </row>
    <row r="94" spans="1:1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si="4"/>
        <v>28</v>
      </c>
      <c r="J94" s="7">
        <f t="shared" si="5"/>
        <v>6</v>
      </c>
      <c r="K94" s="7">
        <f t="shared" si="6"/>
        <v>4</v>
      </c>
    </row>
    <row r="95" spans="1:1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si="4"/>
        <v>32</v>
      </c>
      <c r="J95" s="7">
        <f t="shared" si="5"/>
        <v>6</v>
      </c>
      <c r="K95" s="7">
        <f t="shared" si="6"/>
        <v>5</v>
      </c>
    </row>
    <row r="96" spans="1:1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si="4"/>
        <v>20</v>
      </c>
      <c r="J96" s="7">
        <f t="shared" si="5"/>
        <v>6</v>
      </c>
      <c r="K96" s="7">
        <f t="shared" si="6"/>
        <v>6</v>
      </c>
    </row>
    <row r="97" spans="1:1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si="4"/>
        <v>34</v>
      </c>
      <c r="J97" s="7">
        <f t="shared" si="5"/>
        <v>6</v>
      </c>
      <c r="K97" s="7">
        <f t="shared" si="6"/>
        <v>6</v>
      </c>
    </row>
    <row r="98" spans="1:1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si="4"/>
        <v>42</v>
      </c>
      <c r="J98" s="7">
        <f t="shared" si="5"/>
        <v>6</v>
      </c>
      <c r="K98" s="7">
        <f t="shared" si="6"/>
        <v>6</v>
      </c>
    </row>
    <row r="99" spans="1:1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si="4"/>
        <v>38</v>
      </c>
      <c r="J99" s="7">
        <f t="shared" si="5"/>
        <v>6</v>
      </c>
      <c r="K99" s="7">
        <f t="shared" si="6"/>
        <v>6</v>
      </c>
    </row>
    <row r="100" spans="1:1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si="7">Anzeigejahr-YEAR(D100)</f>
        <v>25</v>
      </c>
      <c r="J100" s="7">
        <f t="shared" si="5"/>
        <v>6</v>
      </c>
      <c r="K100" s="7">
        <f t="shared" si="6"/>
        <v>10</v>
      </c>
    </row>
    <row r="101" spans="1:1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si="7"/>
        <v>46</v>
      </c>
      <c r="J101" s="7">
        <f t="shared" si="5"/>
        <v>6</v>
      </c>
      <c r="K101" s="7">
        <f t="shared" si="6"/>
        <v>10</v>
      </c>
    </row>
    <row r="102" spans="1:1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si="7"/>
        <v>49</v>
      </c>
      <c r="J102" s="7">
        <f t="shared" si="5"/>
        <v>6</v>
      </c>
      <c r="K102" s="7">
        <f t="shared" si="6"/>
        <v>10</v>
      </c>
    </row>
    <row r="103" spans="1:1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si="7"/>
        <v>25</v>
      </c>
      <c r="J103" s="7">
        <f t="shared" si="5"/>
        <v>6</v>
      </c>
      <c r="K103" s="7">
        <f t="shared" si="6"/>
        <v>14</v>
      </c>
    </row>
    <row r="104" spans="1:1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si="7"/>
        <v>22</v>
      </c>
      <c r="J104" s="7">
        <f t="shared" si="5"/>
        <v>6</v>
      </c>
      <c r="K104" s="7">
        <f t="shared" si="6"/>
        <v>15</v>
      </c>
    </row>
    <row r="105" spans="1:1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si="7"/>
        <v>31</v>
      </c>
      <c r="J105" s="7">
        <f t="shared" si="5"/>
        <v>6</v>
      </c>
      <c r="K105" s="7">
        <f t="shared" si="6"/>
        <v>16</v>
      </c>
    </row>
    <row r="106" spans="1:1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si="7"/>
        <v>38</v>
      </c>
      <c r="J106" s="7">
        <f t="shared" si="5"/>
        <v>6</v>
      </c>
      <c r="K106" s="7">
        <f t="shared" si="6"/>
        <v>20</v>
      </c>
    </row>
    <row r="107" spans="1:1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si="7"/>
        <v>33</v>
      </c>
      <c r="J107" s="7">
        <f t="shared" si="5"/>
        <v>6</v>
      </c>
      <c r="K107" s="7">
        <f t="shared" si="6"/>
        <v>20</v>
      </c>
    </row>
    <row r="108" spans="1:1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si="7"/>
        <v>63</v>
      </c>
      <c r="J108" s="7">
        <f t="shared" si="5"/>
        <v>6</v>
      </c>
      <c r="K108" s="7">
        <f t="shared" si="6"/>
        <v>23</v>
      </c>
    </row>
    <row r="109" spans="1:1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si="7"/>
        <v>19</v>
      </c>
      <c r="J109" s="7">
        <f t="shared" si="5"/>
        <v>6</v>
      </c>
      <c r="K109" s="7">
        <f t="shared" si="6"/>
        <v>23</v>
      </c>
    </row>
    <row r="110" spans="1:1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si="7"/>
        <v>37</v>
      </c>
      <c r="J110" s="7">
        <f t="shared" si="5"/>
        <v>6</v>
      </c>
      <c r="K110" s="7">
        <f t="shared" si="6"/>
        <v>26</v>
      </c>
    </row>
    <row r="111" spans="1:1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si="7"/>
        <v>49</v>
      </c>
      <c r="J111" s="7">
        <f t="shared" si="5"/>
        <v>6</v>
      </c>
      <c r="K111" s="7">
        <f t="shared" si="6"/>
        <v>30</v>
      </c>
    </row>
    <row r="112" spans="1:1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si="7"/>
        <v>29</v>
      </c>
      <c r="J112" s="7">
        <f t="shared" si="5"/>
        <v>7</v>
      </c>
      <c r="K112" s="7">
        <f t="shared" si="6"/>
        <v>5</v>
      </c>
    </row>
    <row r="113" spans="1:1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si="7"/>
        <v>47</v>
      </c>
      <c r="J113" s="7">
        <f t="shared" si="5"/>
        <v>7</v>
      </c>
      <c r="K113" s="7">
        <f t="shared" si="6"/>
        <v>8</v>
      </c>
    </row>
    <row r="114" spans="1:1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si="7"/>
        <v>20</v>
      </c>
      <c r="J114" s="7">
        <f t="shared" si="5"/>
        <v>7</v>
      </c>
      <c r="K114" s="7">
        <f t="shared" si="6"/>
        <v>10</v>
      </c>
    </row>
    <row r="115" spans="1:1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si="7"/>
        <v>40</v>
      </c>
      <c r="J115" s="7">
        <f t="shared" si="5"/>
        <v>7</v>
      </c>
      <c r="K115" s="7">
        <f t="shared" si="6"/>
        <v>10</v>
      </c>
    </row>
    <row r="116" spans="1:1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si="7"/>
        <v>51</v>
      </c>
      <c r="J116" s="7">
        <f t="shared" si="5"/>
        <v>7</v>
      </c>
      <c r="K116" s="7">
        <f t="shared" si="6"/>
        <v>12</v>
      </c>
    </row>
    <row r="117" spans="1:1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si="7"/>
        <v>27</v>
      </c>
      <c r="J117" s="7">
        <f t="shared" si="5"/>
        <v>7</v>
      </c>
      <c r="K117" s="7">
        <f t="shared" si="6"/>
        <v>13</v>
      </c>
    </row>
    <row r="118" spans="1:1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si="7"/>
        <v>47</v>
      </c>
      <c r="J118" s="7">
        <f t="shared" si="5"/>
        <v>7</v>
      </c>
      <c r="K118" s="7">
        <f t="shared" si="6"/>
        <v>24</v>
      </c>
    </row>
    <row r="119" spans="1:1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si="7"/>
        <v>33</v>
      </c>
      <c r="J119" s="7">
        <f t="shared" si="5"/>
        <v>7</v>
      </c>
      <c r="K119" s="7">
        <f t="shared" si="6"/>
        <v>24</v>
      </c>
    </row>
    <row r="120" spans="1:1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si="7"/>
        <v>37</v>
      </c>
      <c r="J120" s="7">
        <f t="shared" si="5"/>
        <v>7</v>
      </c>
      <c r="K120" s="7">
        <f t="shared" si="6"/>
        <v>26</v>
      </c>
    </row>
    <row r="121" spans="1:1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si="7"/>
        <v>50</v>
      </c>
      <c r="J121" s="7">
        <f t="shared" si="5"/>
        <v>7</v>
      </c>
      <c r="K121" s="7">
        <f t="shared" si="6"/>
        <v>31</v>
      </c>
    </row>
    <row r="122" spans="1:1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si="7"/>
        <v>35</v>
      </c>
      <c r="J122" s="7">
        <f t="shared" si="5"/>
        <v>7</v>
      </c>
      <c r="K122" s="7">
        <f t="shared" si="6"/>
        <v>31</v>
      </c>
    </row>
    <row r="123" spans="1:1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si="7"/>
        <v>29</v>
      </c>
      <c r="J123" s="7">
        <f t="shared" si="5"/>
        <v>7</v>
      </c>
      <c r="K123" s="7">
        <f t="shared" si="6"/>
        <v>31</v>
      </c>
    </row>
    <row r="124" spans="1:1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si="7"/>
        <v>20</v>
      </c>
      <c r="J124" s="7">
        <f t="shared" si="5"/>
        <v>8</v>
      </c>
      <c r="K124" s="7">
        <f t="shared" si="6"/>
        <v>6</v>
      </c>
    </row>
    <row r="125" spans="1:1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si="7"/>
        <v>30</v>
      </c>
      <c r="J125" s="7">
        <f t="shared" si="5"/>
        <v>8</v>
      </c>
      <c r="K125" s="7">
        <f t="shared" si="6"/>
        <v>8</v>
      </c>
    </row>
    <row r="126" spans="1:1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si="7"/>
        <v>34</v>
      </c>
      <c r="J126" s="7">
        <f t="shared" si="5"/>
        <v>8</v>
      </c>
      <c r="K126" s="7">
        <f t="shared" si="6"/>
        <v>10</v>
      </c>
    </row>
    <row r="127" spans="1:1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si="7"/>
        <v>25</v>
      </c>
      <c r="J127" s="7">
        <f t="shared" si="5"/>
        <v>8</v>
      </c>
      <c r="K127" s="7">
        <f t="shared" si="6"/>
        <v>13</v>
      </c>
    </row>
    <row r="128" spans="1:1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si="7"/>
        <v>34</v>
      </c>
      <c r="J128" s="7">
        <f t="shared" si="5"/>
        <v>8</v>
      </c>
      <c r="K128" s="7">
        <f t="shared" si="6"/>
        <v>16</v>
      </c>
    </row>
    <row r="129" spans="1:1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si="7"/>
        <v>20</v>
      </c>
      <c r="J129" s="7">
        <f t="shared" si="5"/>
        <v>8</v>
      </c>
      <c r="K129" s="7">
        <f t="shared" si="6"/>
        <v>16</v>
      </c>
    </row>
    <row r="130" spans="1:1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si="7"/>
        <v>60</v>
      </c>
      <c r="J130" s="7">
        <f t="shared" si="5"/>
        <v>8</v>
      </c>
      <c r="K130" s="7">
        <f t="shared" si="6"/>
        <v>20</v>
      </c>
    </row>
    <row r="131" spans="1:1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si="7"/>
        <v>51</v>
      </c>
      <c r="J131" s="7">
        <f t="shared" si="5"/>
        <v>8</v>
      </c>
      <c r="K131" s="7">
        <f t="shared" si="6"/>
        <v>23</v>
      </c>
    </row>
    <row r="132" spans="1:1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si="8">Anzeigejahr-YEAR(D132)</f>
        <v>33</v>
      </c>
      <c r="J132" s="7">
        <f t="shared" ref="J132:J195" si="9">MONTH(D132)</f>
        <v>8</v>
      </c>
      <c r="K132" s="7">
        <f t="shared" ref="K132:K195" si="10">DAY(D132)</f>
        <v>27</v>
      </c>
    </row>
    <row r="133" spans="1:1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si="8"/>
        <v>20</v>
      </c>
      <c r="J133" s="7">
        <f t="shared" si="9"/>
        <v>8</v>
      </c>
      <c r="K133" s="7">
        <f t="shared" si="10"/>
        <v>27</v>
      </c>
    </row>
    <row r="134" spans="1:1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si="8"/>
        <v>29</v>
      </c>
      <c r="J134" s="7">
        <f t="shared" si="9"/>
        <v>8</v>
      </c>
      <c r="K134" s="7">
        <f t="shared" si="10"/>
        <v>28</v>
      </c>
    </row>
    <row r="135" spans="1:1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si="8"/>
        <v>29</v>
      </c>
      <c r="J135" s="7">
        <f t="shared" si="9"/>
        <v>8</v>
      </c>
      <c r="K135" s="7">
        <f t="shared" si="10"/>
        <v>29</v>
      </c>
    </row>
    <row r="136" spans="1:1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si="8"/>
        <v>33</v>
      </c>
      <c r="J136" s="7">
        <f t="shared" si="9"/>
        <v>8</v>
      </c>
      <c r="K136" s="7">
        <f t="shared" si="10"/>
        <v>30</v>
      </c>
    </row>
    <row r="137" spans="1:1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si="8"/>
        <v>38</v>
      </c>
      <c r="J137" s="7">
        <f t="shared" si="9"/>
        <v>8</v>
      </c>
      <c r="K137" s="7">
        <f t="shared" si="10"/>
        <v>31</v>
      </c>
    </row>
    <row r="138" spans="1:1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si="8"/>
        <v>20</v>
      </c>
      <c r="J138" s="7">
        <f t="shared" si="9"/>
        <v>9</v>
      </c>
      <c r="K138" s="7">
        <f t="shared" si="10"/>
        <v>2</v>
      </c>
    </row>
    <row r="139" spans="1:1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si="8"/>
        <v>40</v>
      </c>
      <c r="J139" s="7">
        <f t="shared" si="9"/>
        <v>9</v>
      </c>
      <c r="K139" s="7">
        <f t="shared" si="10"/>
        <v>5</v>
      </c>
    </row>
    <row r="140" spans="1:1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si="8"/>
        <v>51</v>
      </c>
      <c r="J140" s="7">
        <f t="shared" si="9"/>
        <v>9</v>
      </c>
      <c r="K140" s="7">
        <f t="shared" si="10"/>
        <v>6</v>
      </c>
    </row>
    <row r="141" spans="1:1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si="8"/>
        <v>21</v>
      </c>
      <c r="J141" s="7">
        <f t="shared" si="9"/>
        <v>9</v>
      </c>
      <c r="K141" s="7">
        <f t="shared" si="10"/>
        <v>7</v>
      </c>
    </row>
    <row r="142" spans="1:1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si="8"/>
        <v>43</v>
      </c>
      <c r="J142" s="7">
        <f t="shared" si="9"/>
        <v>9</v>
      </c>
      <c r="K142" s="7">
        <f t="shared" si="10"/>
        <v>9</v>
      </c>
    </row>
    <row r="143" spans="1:1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si="8"/>
        <v>34</v>
      </c>
      <c r="J143" s="7">
        <f t="shared" si="9"/>
        <v>9</v>
      </c>
      <c r="K143" s="7">
        <f t="shared" si="10"/>
        <v>13</v>
      </c>
    </row>
    <row r="144" spans="1:1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si="8"/>
        <v>48</v>
      </c>
      <c r="J144" s="7">
        <f t="shared" si="9"/>
        <v>9</v>
      </c>
      <c r="K144" s="7">
        <f t="shared" si="10"/>
        <v>14</v>
      </c>
    </row>
    <row r="145" spans="1:1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si="8"/>
        <v>51</v>
      </c>
      <c r="J145" s="7">
        <f t="shared" si="9"/>
        <v>9</v>
      </c>
      <c r="K145" s="7">
        <f t="shared" si="10"/>
        <v>15</v>
      </c>
    </row>
    <row r="146" spans="1:1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si="8"/>
        <v>27</v>
      </c>
      <c r="J146" s="7">
        <f t="shared" si="9"/>
        <v>9</v>
      </c>
      <c r="K146" s="7">
        <f t="shared" si="10"/>
        <v>15</v>
      </c>
    </row>
    <row r="147" spans="1:1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si="8"/>
        <v>31</v>
      </c>
      <c r="J147" s="7">
        <f t="shared" si="9"/>
        <v>9</v>
      </c>
      <c r="K147" s="7">
        <f t="shared" si="10"/>
        <v>17</v>
      </c>
    </row>
    <row r="148" spans="1:1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si="8"/>
        <v>47</v>
      </c>
      <c r="J148" s="7">
        <f t="shared" si="9"/>
        <v>9</v>
      </c>
      <c r="K148" s="7">
        <f t="shared" si="10"/>
        <v>18</v>
      </c>
    </row>
    <row r="149" spans="1:1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si="8"/>
        <v>42</v>
      </c>
      <c r="J149" s="7">
        <f t="shared" si="9"/>
        <v>9</v>
      </c>
      <c r="K149" s="7">
        <f t="shared" si="10"/>
        <v>19</v>
      </c>
    </row>
    <row r="150" spans="1:1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si="8"/>
        <v>49</v>
      </c>
      <c r="J150" s="7">
        <f t="shared" si="9"/>
        <v>9</v>
      </c>
      <c r="K150" s="7">
        <f t="shared" si="10"/>
        <v>21</v>
      </c>
    </row>
    <row r="151" spans="1:1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si="8"/>
        <v>30</v>
      </c>
      <c r="J151" s="7">
        <f t="shared" si="9"/>
        <v>9</v>
      </c>
      <c r="K151" s="7">
        <f t="shared" si="10"/>
        <v>21</v>
      </c>
    </row>
    <row r="152" spans="1:1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si="8"/>
        <v>35</v>
      </c>
      <c r="J152" s="7">
        <f t="shared" si="9"/>
        <v>9</v>
      </c>
      <c r="K152" s="7">
        <f t="shared" si="10"/>
        <v>23</v>
      </c>
    </row>
    <row r="153" spans="1:1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si="8"/>
        <v>39</v>
      </c>
      <c r="J153" s="7">
        <f t="shared" si="9"/>
        <v>9</v>
      </c>
      <c r="K153" s="7">
        <f t="shared" si="10"/>
        <v>26</v>
      </c>
    </row>
    <row r="154" spans="1:1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si="8"/>
        <v>33</v>
      </c>
      <c r="J154" s="7">
        <f t="shared" si="9"/>
        <v>9</v>
      </c>
      <c r="K154" s="7">
        <f t="shared" si="10"/>
        <v>26</v>
      </c>
    </row>
    <row r="155" spans="1:1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si="8"/>
        <v>21</v>
      </c>
      <c r="J155" s="7">
        <f t="shared" si="9"/>
        <v>10</v>
      </c>
      <c r="K155" s="7">
        <f t="shared" si="10"/>
        <v>2</v>
      </c>
    </row>
    <row r="156" spans="1:1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si="8"/>
        <v>23</v>
      </c>
      <c r="J156" s="7">
        <f t="shared" si="9"/>
        <v>10</v>
      </c>
      <c r="K156" s="7">
        <f t="shared" si="10"/>
        <v>4</v>
      </c>
    </row>
    <row r="157" spans="1:1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si="8"/>
        <v>26</v>
      </c>
      <c r="J157" s="7">
        <f t="shared" si="9"/>
        <v>10</v>
      </c>
      <c r="K157" s="7">
        <f t="shared" si="10"/>
        <v>5</v>
      </c>
    </row>
    <row r="158" spans="1:1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si="8"/>
        <v>26</v>
      </c>
      <c r="J158" s="7">
        <f t="shared" si="9"/>
        <v>10</v>
      </c>
      <c r="K158" s="7">
        <f t="shared" si="10"/>
        <v>7</v>
      </c>
    </row>
    <row r="159" spans="1:1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si="8"/>
        <v>41</v>
      </c>
      <c r="J159" s="7">
        <f t="shared" si="9"/>
        <v>10</v>
      </c>
      <c r="K159" s="7">
        <f t="shared" si="10"/>
        <v>7</v>
      </c>
    </row>
    <row r="160" spans="1:1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si="8"/>
        <v>20</v>
      </c>
      <c r="J160" s="7">
        <f t="shared" si="9"/>
        <v>10</v>
      </c>
      <c r="K160" s="7">
        <f t="shared" si="10"/>
        <v>16</v>
      </c>
    </row>
    <row r="161" spans="1:1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si="8"/>
        <v>36</v>
      </c>
      <c r="J161" s="7">
        <f t="shared" si="9"/>
        <v>10</v>
      </c>
      <c r="K161" s="7">
        <f t="shared" si="10"/>
        <v>17</v>
      </c>
    </row>
    <row r="162" spans="1:1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si="8"/>
        <v>28</v>
      </c>
      <c r="J162" s="7">
        <f t="shared" si="9"/>
        <v>10</v>
      </c>
      <c r="K162" s="7">
        <f t="shared" si="10"/>
        <v>19</v>
      </c>
    </row>
    <row r="163" spans="1:1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si="8"/>
        <v>64</v>
      </c>
      <c r="J163" s="7">
        <f t="shared" si="9"/>
        <v>10</v>
      </c>
      <c r="K163" s="7">
        <f t="shared" si="10"/>
        <v>21</v>
      </c>
    </row>
    <row r="164" spans="1:1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si="11">Anzeigejahr-YEAR(D164)</f>
        <v>20</v>
      </c>
      <c r="J164" s="7">
        <f t="shared" si="9"/>
        <v>10</v>
      </c>
      <c r="K164" s="7">
        <f t="shared" si="10"/>
        <v>25</v>
      </c>
    </row>
    <row r="165" spans="1:1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si="11"/>
        <v>30</v>
      </c>
      <c r="J165" s="7">
        <f t="shared" si="9"/>
        <v>10</v>
      </c>
      <c r="K165" s="7">
        <f t="shared" si="10"/>
        <v>26</v>
      </c>
    </row>
    <row r="166" spans="1:1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si="11"/>
        <v>33</v>
      </c>
      <c r="J166" s="7">
        <f t="shared" si="9"/>
        <v>10</v>
      </c>
      <c r="K166" s="7">
        <f t="shared" si="10"/>
        <v>28</v>
      </c>
    </row>
    <row r="167" spans="1:1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si="11"/>
        <v>26</v>
      </c>
      <c r="J167" s="7">
        <f t="shared" si="9"/>
        <v>10</v>
      </c>
      <c r="K167" s="7">
        <f t="shared" si="10"/>
        <v>29</v>
      </c>
    </row>
    <row r="168" spans="1:1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si="11"/>
        <v>35</v>
      </c>
      <c r="J168" s="7">
        <f t="shared" si="9"/>
        <v>10</v>
      </c>
      <c r="K168" s="7">
        <f t="shared" si="10"/>
        <v>29</v>
      </c>
    </row>
    <row r="169" spans="1:1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si="11"/>
        <v>45</v>
      </c>
      <c r="J169" s="7">
        <f t="shared" si="9"/>
        <v>11</v>
      </c>
      <c r="K169" s="7">
        <f t="shared" si="10"/>
        <v>1</v>
      </c>
    </row>
    <row r="170" spans="1:1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si="11"/>
        <v>29</v>
      </c>
      <c r="J170" s="7">
        <f t="shared" si="9"/>
        <v>11</v>
      </c>
      <c r="K170" s="7">
        <f t="shared" si="10"/>
        <v>2</v>
      </c>
    </row>
    <row r="171" spans="1:1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si="11"/>
        <v>46</v>
      </c>
      <c r="J171" s="7">
        <f t="shared" si="9"/>
        <v>11</v>
      </c>
      <c r="K171" s="7">
        <f t="shared" si="10"/>
        <v>5</v>
      </c>
    </row>
    <row r="172" spans="1:1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si="11"/>
        <v>23</v>
      </c>
      <c r="J172" s="7">
        <f t="shared" si="9"/>
        <v>11</v>
      </c>
      <c r="K172" s="7">
        <f t="shared" si="10"/>
        <v>6</v>
      </c>
    </row>
    <row r="173" spans="1:1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si="11"/>
        <v>32</v>
      </c>
      <c r="J173" s="7">
        <f t="shared" si="9"/>
        <v>11</v>
      </c>
      <c r="K173" s="7">
        <f t="shared" si="10"/>
        <v>6</v>
      </c>
    </row>
    <row r="174" spans="1:1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si="11"/>
        <v>24</v>
      </c>
      <c r="J174" s="7">
        <f t="shared" si="9"/>
        <v>11</v>
      </c>
      <c r="K174" s="7">
        <f t="shared" si="10"/>
        <v>6</v>
      </c>
    </row>
    <row r="175" spans="1:1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si="11"/>
        <v>25</v>
      </c>
      <c r="J175" s="7">
        <f t="shared" si="9"/>
        <v>11</v>
      </c>
      <c r="K175" s="7">
        <f t="shared" si="10"/>
        <v>6</v>
      </c>
    </row>
    <row r="176" spans="1:1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si="11"/>
        <v>24</v>
      </c>
      <c r="J176" s="7">
        <f t="shared" si="9"/>
        <v>11</v>
      </c>
      <c r="K176" s="7">
        <f t="shared" si="10"/>
        <v>7</v>
      </c>
    </row>
    <row r="177" spans="1:1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si="11"/>
        <v>39</v>
      </c>
      <c r="J177" s="7">
        <f t="shared" si="9"/>
        <v>11</v>
      </c>
      <c r="K177" s="7">
        <f t="shared" si="10"/>
        <v>10</v>
      </c>
    </row>
    <row r="178" spans="1:1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si="11"/>
        <v>32</v>
      </c>
      <c r="J178" s="7">
        <f t="shared" si="9"/>
        <v>11</v>
      </c>
      <c r="K178" s="7">
        <f t="shared" si="10"/>
        <v>11</v>
      </c>
    </row>
    <row r="179" spans="1:1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si="11"/>
        <v>30</v>
      </c>
      <c r="J179" s="7">
        <f t="shared" si="9"/>
        <v>11</v>
      </c>
      <c r="K179" s="7">
        <f t="shared" si="10"/>
        <v>11</v>
      </c>
    </row>
    <row r="180" spans="1:1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si="11"/>
        <v>31</v>
      </c>
      <c r="J180" s="7">
        <f t="shared" si="9"/>
        <v>11</v>
      </c>
      <c r="K180" s="7">
        <f t="shared" si="10"/>
        <v>12</v>
      </c>
    </row>
    <row r="181" spans="1:1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si="11"/>
        <v>22</v>
      </c>
      <c r="J181" s="7">
        <f t="shared" si="9"/>
        <v>11</v>
      </c>
      <c r="K181" s="7">
        <f t="shared" si="10"/>
        <v>14</v>
      </c>
    </row>
    <row r="182" spans="1:1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si="11"/>
        <v>34</v>
      </c>
      <c r="J182" s="7">
        <f t="shared" si="9"/>
        <v>11</v>
      </c>
      <c r="K182" s="7">
        <f t="shared" si="10"/>
        <v>15</v>
      </c>
    </row>
    <row r="183" spans="1:1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si="11"/>
        <v>46</v>
      </c>
      <c r="J183" s="7">
        <f t="shared" si="9"/>
        <v>11</v>
      </c>
      <c r="K183" s="7">
        <f t="shared" si="10"/>
        <v>16</v>
      </c>
    </row>
    <row r="184" spans="1:1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si="11"/>
        <v>22</v>
      </c>
      <c r="J184" s="7">
        <f t="shared" si="9"/>
        <v>11</v>
      </c>
      <c r="K184" s="7">
        <f t="shared" si="10"/>
        <v>16</v>
      </c>
    </row>
    <row r="185" spans="1:1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si="11"/>
        <v>44</v>
      </c>
      <c r="J185" s="7">
        <f t="shared" si="9"/>
        <v>11</v>
      </c>
      <c r="K185" s="7">
        <f t="shared" si="10"/>
        <v>23</v>
      </c>
    </row>
    <row r="186" spans="1:1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si="11"/>
        <v>35</v>
      </c>
      <c r="J186" s="7">
        <f t="shared" si="9"/>
        <v>11</v>
      </c>
      <c r="K186" s="7">
        <f t="shared" si="10"/>
        <v>23</v>
      </c>
    </row>
    <row r="187" spans="1:1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si="11"/>
        <v>34</v>
      </c>
      <c r="J187" s="7">
        <f t="shared" si="9"/>
        <v>11</v>
      </c>
      <c r="K187" s="7">
        <f t="shared" si="10"/>
        <v>26</v>
      </c>
    </row>
    <row r="188" spans="1:1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si="11"/>
        <v>59</v>
      </c>
      <c r="J188" s="7">
        <f t="shared" si="9"/>
        <v>11</v>
      </c>
      <c r="K188" s="7">
        <f t="shared" si="10"/>
        <v>29</v>
      </c>
    </row>
    <row r="189" spans="1:1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si="11"/>
        <v>23</v>
      </c>
      <c r="J189" s="7">
        <f t="shared" si="9"/>
        <v>11</v>
      </c>
      <c r="K189" s="7">
        <f t="shared" si="10"/>
        <v>30</v>
      </c>
    </row>
    <row r="190" spans="1:1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si="11"/>
        <v>42</v>
      </c>
      <c r="J190" s="7">
        <f t="shared" si="9"/>
        <v>12</v>
      </c>
      <c r="K190" s="7">
        <f t="shared" si="10"/>
        <v>4</v>
      </c>
    </row>
    <row r="191" spans="1:1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si="11"/>
        <v>41</v>
      </c>
      <c r="J191" s="7">
        <f t="shared" si="9"/>
        <v>12</v>
      </c>
      <c r="K191" s="7">
        <f t="shared" si="10"/>
        <v>6</v>
      </c>
    </row>
    <row r="192" spans="1:1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si="11"/>
        <v>60</v>
      </c>
      <c r="J192" s="7">
        <f t="shared" si="9"/>
        <v>12</v>
      </c>
      <c r="K192" s="7">
        <f t="shared" si="10"/>
        <v>8</v>
      </c>
    </row>
    <row r="193" spans="1:1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si="11"/>
        <v>27</v>
      </c>
      <c r="J193" s="7">
        <f t="shared" si="9"/>
        <v>12</v>
      </c>
      <c r="K193" s="7">
        <f t="shared" si="10"/>
        <v>16</v>
      </c>
    </row>
    <row r="194" spans="1:1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si="11"/>
        <v>31</v>
      </c>
      <c r="J194" s="7">
        <f t="shared" si="9"/>
        <v>12</v>
      </c>
      <c r="K194" s="7">
        <f t="shared" si="10"/>
        <v>18</v>
      </c>
    </row>
    <row r="195" spans="1:1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si="11"/>
        <v>49</v>
      </c>
      <c r="J195" s="7">
        <f t="shared" si="9"/>
        <v>12</v>
      </c>
      <c r="K195" s="7">
        <f t="shared" si="10"/>
        <v>22</v>
      </c>
    </row>
    <row r="196" spans="1:1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si="11"/>
        <v>30</v>
      </c>
      <c r="J196" s="7">
        <f t="shared" ref="J196:J198" si="12">MONTH(D196)</f>
        <v>12</v>
      </c>
      <c r="K196" s="7">
        <f t="shared" ref="K196:K198" si="13">DAY(D196)</f>
        <v>24</v>
      </c>
    </row>
    <row r="197" spans="1:1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si="11"/>
        <v>30</v>
      </c>
      <c r="J197" s="7">
        <f t="shared" si="12"/>
        <v>12</v>
      </c>
      <c r="K197" s="7">
        <f t="shared" si="13"/>
        <v>25</v>
      </c>
    </row>
    <row r="198" spans="1:1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si="11"/>
        <v>36</v>
      </c>
      <c r="J198" s="7">
        <f t="shared" si="12"/>
        <v>12</v>
      </c>
      <c r="K198" s="7">
        <f t="shared" si="13"/>
        <v>26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K198"/>
  <sheetViews>
    <sheetView zoomScaleNormal="100" workbookViewId="0">
      <selection activeCell="D78" sqref="D78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2.7109375" customWidth="1"/>
    <col min="4" max="4" width="10.7109375" bestFit="1" customWidth="1"/>
    <col min="5" max="5" width="12.140625" customWidth="1"/>
    <col min="6" max="6" width="10.28515625" customWidth="1"/>
    <col min="7" max="7" width="7.85546875" customWidth="1"/>
    <col min="8" max="8" width="11.42578125" customWidth="1"/>
    <col min="9" max="9" width="7.7109375" customWidth="1"/>
    <col min="10" max="10" width="9.42578125" customWidth="1"/>
    <col min="11" max="11" width="7.140625" customWidth="1"/>
  </cols>
  <sheetData>
    <row r="1" spans="1:11" ht="19.5" customHeight="1" x14ac:dyDescent="0.25">
      <c r="C1" s="5" t="s">
        <v>299</v>
      </c>
      <c r="D1" s="6">
        <v>2012</v>
      </c>
    </row>
    <row r="3" spans="1:1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0" t="s">
        <v>300</v>
      </c>
      <c r="J3" s="10" t="s">
        <v>301</v>
      </c>
      <c r="K3" s="10" t="s">
        <v>302</v>
      </c>
    </row>
    <row r="4" spans="1:11" hidden="1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si="0">Anzeigejahr-YEAR(D4)</f>
        <v>50</v>
      </c>
      <c r="J4" s="7">
        <f t="shared" ref="J4:J67" si="1">MONTH(D4)</f>
        <v>1</v>
      </c>
      <c r="K4" s="7">
        <f t="shared" ref="K4:K67" si="2">DAY(D4)</f>
        <v>1</v>
      </c>
    </row>
    <row r="5" spans="1:11" hidden="1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si="0"/>
        <v>34</v>
      </c>
      <c r="J5" s="7">
        <f t="shared" si="1"/>
        <v>1</v>
      </c>
      <c r="K5" s="7">
        <f t="shared" si="2"/>
        <v>4</v>
      </c>
    </row>
    <row r="6" spans="1:11" hidden="1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si="0"/>
        <v>48</v>
      </c>
      <c r="J6" s="7">
        <f t="shared" si="1"/>
        <v>1</v>
      </c>
      <c r="K6" s="7">
        <f t="shared" si="2"/>
        <v>7</v>
      </c>
    </row>
    <row r="7" spans="1:11" hidden="1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si="0"/>
        <v>17</v>
      </c>
      <c r="J7" s="7">
        <f t="shared" si="1"/>
        <v>1</v>
      </c>
      <c r="K7" s="7">
        <f t="shared" si="2"/>
        <v>7</v>
      </c>
    </row>
    <row r="8" spans="1:11" hidden="1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si="0"/>
        <v>28</v>
      </c>
      <c r="J8" s="7">
        <f t="shared" si="1"/>
        <v>1</v>
      </c>
      <c r="K8" s="7">
        <f t="shared" si="2"/>
        <v>7</v>
      </c>
    </row>
    <row r="9" spans="1:11" hidden="1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si="0"/>
        <v>34</v>
      </c>
      <c r="J9" s="7">
        <f t="shared" si="1"/>
        <v>1</v>
      </c>
      <c r="K9" s="7">
        <f t="shared" si="2"/>
        <v>8</v>
      </c>
    </row>
    <row r="10" spans="1:11" hidden="1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si="0"/>
        <v>35</v>
      </c>
      <c r="J10" s="7">
        <f t="shared" si="1"/>
        <v>1</v>
      </c>
      <c r="K10" s="7">
        <f t="shared" si="2"/>
        <v>8</v>
      </c>
    </row>
    <row r="11" spans="1:11" hidden="1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si="0"/>
        <v>29</v>
      </c>
      <c r="J11" s="7">
        <f t="shared" si="1"/>
        <v>1</v>
      </c>
      <c r="K11" s="7">
        <f t="shared" si="2"/>
        <v>9</v>
      </c>
    </row>
    <row r="12" spans="1:11" hidden="1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si="0"/>
        <v>34</v>
      </c>
      <c r="J12" s="7">
        <f t="shared" si="1"/>
        <v>1</v>
      </c>
      <c r="K12" s="7">
        <f t="shared" si="2"/>
        <v>11</v>
      </c>
    </row>
    <row r="13" spans="1:11" hidden="1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si="0"/>
        <v>37</v>
      </c>
      <c r="J13" s="7">
        <f t="shared" si="1"/>
        <v>1</v>
      </c>
      <c r="K13" s="7">
        <f t="shared" si="2"/>
        <v>11</v>
      </c>
    </row>
    <row r="14" spans="1:11" hidden="1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si="0"/>
        <v>31</v>
      </c>
      <c r="J14" s="7">
        <f t="shared" si="1"/>
        <v>1</v>
      </c>
      <c r="K14" s="7">
        <f t="shared" si="2"/>
        <v>11</v>
      </c>
    </row>
    <row r="15" spans="1:11" hidden="1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si="0"/>
        <v>32</v>
      </c>
      <c r="J15" s="7">
        <f t="shared" si="1"/>
        <v>1</v>
      </c>
      <c r="K15" s="7">
        <f t="shared" si="2"/>
        <v>13</v>
      </c>
    </row>
    <row r="16" spans="1:11" hidden="1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si="0"/>
        <v>30</v>
      </c>
      <c r="J16" s="7">
        <f t="shared" si="1"/>
        <v>1</v>
      </c>
      <c r="K16" s="7">
        <f t="shared" si="2"/>
        <v>14</v>
      </c>
    </row>
    <row r="17" spans="1:11" hidden="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si="0"/>
        <v>41</v>
      </c>
      <c r="J17" s="7">
        <f t="shared" si="1"/>
        <v>1</v>
      </c>
      <c r="K17" s="7">
        <f t="shared" si="2"/>
        <v>15</v>
      </c>
    </row>
    <row r="18" spans="1:11" hidden="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si="0"/>
        <v>36</v>
      </c>
      <c r="J18" s="7">
        <f t="shared" si="1"/>
        <v>1</v>
      </c>
      <c r="K18" s="7">
        <f t="shared" si="2"/>
        <v>15</v>
      </c>
    </row>
    <row r="19" spans="1:11" hidden="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si="0"/>
        <v>33</v>
      </c>
      <c r="J19" s="7">
        <f t="shared" si="1"/>
        <v>1</v>
      </c>
      <c r="K19" s="7">
        <f t="shared" si="2"/>
        <v>17</v>
      </c>
    </row>
    <row r="20" spans="1:11" hidden="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si="0"/>
        <v>30</v>
      </c>
      <c r="J20" s="7">
        <f t="shared" si="1"/>
        <v>1</v>
      </c>
      <c r="K20" s="7">
        <f t="shared" si="2"/>
        <v>17</v>
      </c>
    </row>
    <row r="21" spans="1:11" hidden="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si="0"/>
        <v>31</v>
      </c>
      <c r="J21" s="7">
        <f t="shared" si="1"/>
        <v>1</v>
      </c>
      <c r="K21" s="7">
        <f t="shared" si="2"/>
        <v>17</v>
      </c>
    </row>
    <row r="22" spans="1:11" hidden="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si="0"/>
        <v>27</v>
      </c>
      <c r="J22" s="7">
        <f t="shared" si="1"/>
        <v>1</v>
      </c>
      <c r="K22" s="7">
        <f t="shared" si="2"/>
        <v>17</v>
      </c>
    </row>
    <row r="23" spans="1:11" hidden="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si="0"/>
        <v>25</v>
      </c>
      <c r="J23" s="7">
        <f t="shared" si="1"/>
        <v>1</v>
      </c>
      <c r="K23" s="7">
        <f t="shared" si="2"/>
        <v>22</v>
      </c>
    </row>
    <row r="24" spans="1:11" hidden="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si="0"/>
        <v>45</v>
      </c>
      <c r="J24" s="7">
        <f t="shared" si="1"/>
        <v>1</v>
      </c>
      <c r="K24" s="7">
        <f t="shared" si="2"/>
        <v>22</v>
      </c>
    </row>
    <row r="25" spans="1:11" hidden="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si="0"/>
        <v>25</v>
      </c>
      <c r="J25" s="7">
        <f t="shared" si="1"/>
        <v>1</v>
      </c>
      <c r="K25" s="7">
        <f t="shared" si="2"/>
        <v>23</v>
      </c>
    </row>
    <row r="26" spans="1:11" hidden="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si="0"/>
        <v>23</v>
      </c>
      <c r="J26" s="7">
        <f t="shared" si="1"/>
        <v>1</v>
      </c>
      <c r="K26" s="7">
        <f t="shared" si="2"/>
        <v>24</v>
      </c>
    </row>
    <row r="27" spans="1:11" hidden="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si="0"/>
        <v>26</v>
      </c>
      <c r="J27" s="7">
        <f t="shared" si="1"/>
        <v>1</v>
      </c>
      <c r="K27" s="7">
        <f t="shared" si="2"/>
        <v>24</v>
      </c>
    </row>
    <row r="28" spans="1:11" hidden="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si="0"/>
        <v>19</v>
      </c>
      <c r="J28" s="7">
        <f t="shared" si="1"/>
        <v>1</v>
      </c>
      <c r="K28" s="7">
        <f t="shared" si="2"/>
        <v>25</v>
      </c>
    </row>
    <row r="29" spans="1:11" hidden="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si="0"/>
        <v>45</v>
      </c>
      <c r="J29" s="7">
        <f t="shared" si="1"/>
        <v>1</v>
      </c>
      <c r="K29" s="7">
        <f t="shared" si="2"/>
        <v>25</v>
      </c>
    </row>
    <row r="30" spans="1:11" hidden="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si="0"/>
        <v>36</v>
      </c>
      <c r="J30" s="7">
        <f t="shared" si="1"/>
        <v>1</v>
      </c>
      <c r="K30" s="7">
        <f t="shared" si="2"/>
        <v>28</v>
      </c>
    </row>
    <row r="31" spans="1:11" hidden="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si="0"/>
        <v>63</v>
      </c>
      <c r="J31" s="7">
        <f t="shared" si="1"/>
        <v>2</v>
      </c>
      <c r="K31" s="7">
        <f t="shared" si="2"/>
        <v>4</v>
      </c>
    </row>
    <row r="32" spans="1:11" hidden="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si="0"/>
        <v>51</v>
      </c>
      <c r="J32" s="7">
        <f t="shared" si="1"/>
        <v>2</v>
      </c>
      <c r="K32" s="7">
        <f t="shared" si="2"/>
        <v>6</v>
      </c>
    </row>
    <row r="33" spans="1:11" hidden="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si="0"/>
        <v>47</v>
      </c>
      <c r="J33" s="7">
        <f t="shared" si="1"/>
        <v>2</v>
      </c>
      <c r="K33" s="7">
        <f t="shared" si="2"/>
        <v>6</v>
      </c>
    </row>
    <row r="34" spans="1:11" hidden="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si="0"/>
        <v>50</v>
      </c>
      <c r="J34" s="7">
        <f t="shared" si="1"/>
        <v>2</v>
      </c>
      <c r="K34" s="7">
        <f t="shared" si="2"/>
        <v>6</v>
      </c>
    </row>
    <row r="35" spans="1:11" hidden="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si="0"/>
        <v>36</v>
      </c>
      <c r="J35" s="7">
        <f t="shared" si="1"/>
        <v>2</v>
      </c>
      <c r="K35" s="7">
        <f t="shared" si="2"/>
        <v>10</v>
      </c>
    </row>
    <row r="36" spans="1:11" hidden="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si="3">Anzeigejahr-YEAR(D36)</f>
        <v>21</v>
      </c>
      <c r="J36" s="7">
        <f t="shared" si="1"/>
        <v>2</v>
      </c>
      <c r="K36" s="7">
        <f t="shared" si="2"/>
        <v>11</v>
      </c>
    </row>
    <row r="37" spans="1:11" hidden="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si="3"/>
        <v>22</v>
      </c>
      <c r="J37" s="7">
        <f t="shared" si="1"/>
        <v>2</v>
      </c>
      <c r="K37" s="7">
        <f t="shared" si="2"/>
        <v>13</v>
      </c>
    </row>
    <row r="38" spans="1:11" hidden="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si="3"/>
        <v>49</v>
      </c>
      <c r="J38" s="7">
        <f t="shared" si="1"/>
        <v>2</v>
      </c>
      <c r="K38" s="7">
        <f t="shared" si="2"/>
        <v>15</v>
      </c>
    </row>
    <row r="39" spans="1:11" hidden="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si="3"/>
        <v>36</v>
      </c>
      <c r="J39" s="7">
        <f t="shared" si="1"/>
        <v>2</v>
      </c>
      <c r="K39" s="7">
        <f t="shared" si="2"/>
        <v>20</v>
      </c>
    </row>
    <row r="40" spans="1:11" hidden="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si="3"/>
        <v>43</v>
      </c>
      <c r="J40" s="7">
        <f t="shared" si="1"/>
        <v>2</v>
      </c>
      <c r="K40" s="7">
        <f t="shared" si="2"/>
        <v>22</v>
      </c>
    </row>
    <row r="41" spans="1:11" hidden="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si="3"/>
        <v>31</v>
      </c>
      <c r="J41" s="7">
        <f t="shared" si="1"/>
        <v>2</v>
      </c>
      <c r="K41" s="7">
        <f t="shared" si="2"/>
        <v>22</v>
      </c>
    </row>
    <row r="42" spans="1:11" hidden="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si="3"/>
        <v>30</v>
      </c>
      <c r="J42" s="7">
        <f t="shared" si="1"/>
        <v>2</v>
      </c>
      <c r="K42" s="7">
        <f t="shared" si="2"/>
        <v>23</v>
      </c>
    </row>
    <row r="43" spans="1:11" hidden="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si="3"/>
        <v>21</v>
      </c>
      <c r="J43" s="7">
        <f t="shared" si="1"/>
        <v>2</v>
      </c>
      <c r="K43" s="7">
        <f t="shared" si="2"/>
        <v>23</v>
      </c>
    </row>
    <row r="44" spans="1:11" hidden="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si="3"/>
        <v>31</v>
      </c>
      <c r="J44" s="7">
        <f t="shared" si="1"/>
        <v>2</v>
      </c>
      <c r="K44" s="7">
        <f t="shared" si="2"/>
        <v>23</v>
      </c>
    </row>
    <row r="45" spans="1:11" hidden="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si="3"/>
        <v>50</v>
      </c>
      <c r="J45" s="7">
        <f t="shared" si="1"/>
        <v>2</v>
      </c>
      <c r="K45" s="7">
        <f t="shared" si="2"/>
        <v>26</v>
      </c>
    </row>
    <row r="46" spans="1:11" hidden="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si="3"/>
        <v>36</v>
      </c>
      <c r="J46" s="7">
        <f t="shared" si="1"/>
        <v>2</v>
      </c>
      <c r="K46" s="7">
        <f t="shared" si="2"/>
        <v>28</v>
      </c>
    </row>
    <row r="47" spans="1:11" hidden="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si="3"/>
        <v>49</v>
      </c>
      <c r="J47" s="7">
        <f t="shared" si="1"/>
        <v>3</v>
      </c>
      <c r="K47" s="7">
        <f t="shared" si="2"/>
        <v>1</v>
      </c>
    </row>
    <row r="48" spans="1:11" hidden="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si="3"/>
        <v>34</v>
      </c>
      <c r="J48" s="7">
        <f t="shared" si="1"/>
        <v>3</v>
      </c>
      <c r="K48" s="7">
        <f t="shared" si="2"/>
        <v>1</v>
      </c>
    </row>
    <row r="49" spans="1:11" hidden="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si="3"/>
        <v>24</v>
      </c>
      <c r="J49" s="7">
        <f t="shared" si="1"/>
        <v>3</v>
      </c>
      <c r="K49" s="7">
        <f t="shared" si="2"/>
        <v>5</v>
      </c>
    </row>
    <row r="50" spans="1:11" hidden="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si="3"/>
        <v>27</v>
      </c>
      <c r="J50" s="7">
        <f t="shared" si="1"/>
        <v>3</v>
      </c>
      <c r="K50" s="7">
        <f t="shared" si="2"/>
        <v>6</v>
      </c>
    </row>
    <row r="51" spans="1:11" hidden="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si="3"/>
        <v>28</v>
      </c>
      <c r="J51" s="7">
        <f t="shared" si="1"/>
        <v>3</v>
      </c>
      <c r="K51" s="7">
        <f t="shared" si="2"/>
        <v>7</v>
      </c>
    </row>
    <row r="52" spans="1:11" hidden="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si="3"/>
        <v>42</v>
      </c>
      <c r="J52" s="7">
        <f t="shared" si="1"/>
        <v>3</v>
      </c>
      <c r="K52" s="7">
        <f t="shared" si="2"/>
        <v>13</v>
      </c>
    </row>
    <row r="53" spans="1:11" hidden="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si="3"/>
        <v>36</v>
      </c>
      <c r="J53" s="7">
        <f t="shared" si="1"/>
        <v>3</v>
      </c>
      <c r="K53" s="7">
        <f t="shared" si="2"/>
        <v>15</v>
      </c>
    </row>
    <row r="54" spans="1:11" hidden="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si="3"/>
        <v>40</v>
      </c>
      <c r="J54" s="7">
        <f t="shared" si="1"/>
        <v>3</v>
      </c>
      <c r="K54" s="7">
        <f t="shared" si="2"/>
        <v>18</v>
      </c>
    </row>
    <row r="55" spans="1:11" hidden="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si="3"/>
        <v>19</v>
      </c>
      <c r="J55" s="7">
        <f t="shared" si="1"/>
        <v>3</v>
      </c>
      <c r="K55" s="7">
        <f t="shared" si="2"/>
        <v>18</v>
      </c>
    </row>
    <row r="56" spans="1:11" hidden="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si="3"/>
        <v>45</v>
      </c>
      <c r="J56" s="7">
        <f t="shared" si="1"/>
        <v>3</v>
      </c>
      <c r="K56" s="7">
        <f t="shared" si="2"/>
        <v>23</v>
      </c>
    </row>
    <row r="57" spans="1:11" hidden="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si="3"/>
        <v>19</v>
      </c>
      <c r="J57" s="7">
        <f t="shared" si="1"/>
        <v>3</v>
      </c>
      <c r="K57" s="7">
        <f t="shared" si="2"/>
        <v>25</v>
      </c>
    </row>
    <row r="58" spans="1:11" hidden="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si="3"/>
        <v>34</v>
      </c>
      <c r="J58" s="7">
        <f t="shared" si="1"/>
        <v>3</v>
      </c>
      <c r="K58" s="7">
        <f t="shared" si="2"/>
        <v>25</v>
      </c>
    </row>
    <row r="59" spans="1:11" hidden="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si="3"/>
        <v>32</v>
      </c>
      <c r="J59" s="7">
        <f t="shared" si="1"/>
        <v>3</v>
      </c>
      <c r="K59" s="7">
        <f t="shared" si="2"/>
        <v>25</v>
      </c>
    </row>
    <row r="60" spans="1:11" hidden="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si="3"/>
        <v>21</v>
      </c>
      <c r="J60" s="7">
        <f t="shared" si="1"/>
        <v>3</v>
      </c>
      <c r="K60" s="7">
        <f t="shared" si="2"/>
        <v>28</v>
      </c>
    </row>
    <row r="61" spans="1:11" hidden="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si="3"/>
        <v>61</v>
      </c>
      <c r="J61" s="7">
        <f t="shared" si="1"/>
        <v>3</v>
      </c>
      <c r="K61" s="7">
        <f t="shared" si="2"/>
        <v>29</v>
      </c>
    </row>
    <row r="62" spans="1:11" hidden="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si="3"/>
        <v>29</v>
      </c>
      <c r="J62" s="7">
        <f t="shared" si="1"/>
        <v>3</v>
      </c>
      <c r="K62" s="7">
        <f t="shared" si="2"/>
        <v>29</v>
      </c>
    </row>
    <row r="63" spans="1:11" hidden="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si="3"/>
        <v>23</v>
      </c>
      <c r="J63" s="7">
        <f t="shared" si="1"/>
        <v>3</v>
      </c>
      <c r="K63" s="7">
        <f t="shared" si="2"/>
        <v>31</v>
      </c>
    </row>
    <row r="64" spans="1:11" hidden="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si="3"/>
        <v>30</v>
      </c>
      <c r="J64" s="7">
        <f t="shared" si="1"/>
        <v>4</v>
      </c>
      <c r="K64" s="7">
        <f t="shared" si="2"/>
        <v>3</v>
      </c>
    </row>
    <row r="65" spans="1:11" hidden="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si="3"/>
        <v>25</v>
      </c>
      <c r="J65" s="7">
        <f t="shared" si="1"/>
        <v>4</v>
      </c>
      <c r="K65" s="7">
        <f t="shared" si="2"/>
        <v>3</v>
      </c>
    </row>
    <row r="66" spans="1:11" hidden="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si="3"/>
        <v>29</v>
      </c>
      <c r="J66" s="7">
        <f t="shared" si="1"/>
        <v>4</v>
      </c>
      <c r="K66" s="7">
        <f t="shared" si="2"/>
        <v>5</v>
      </c>
    </row>
    <row r="67" spans="1:11" hidden="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si="3"/>
        <v>21</v>
      </c>
      <c r="J67" s="7">
        <f t="shared" si="1"/>
        <v>4</v>
      </c>
      <c r="K67" s="7">
        <f t="shared" si="2"/>
        <v>6</v>
      </c>
    </row>
    <row r="68" spans="1:11" hidden="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si="4">Anzeigejahr-YEAR(D68)</f>
        <v>33</v>
      </c>
      <c r="J68" s="7">
        <f t="shared" ref="J68:J131" si="5">MONTH(D68)</f>
        <v>4</v>
      </c>
      <c r="K68" s="7">
        <f t="shared" ref="K68:K131" si="6">DAY(D68)</f>
        <v>7</v>
      </c>
    </row>
    <row r="69" spans="1:11" hidden="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si="4"/>
        <v>22</v>
      </c>
      <c r="J69" s="7">
        <f t="shared" si="5"/>
        <v>4</v>
      </c>
      <c r="K69" s="7">
        <f t="shared" si="6"/>
        <v>9</v>
      </c>
    </row>
    <row r="70" spans="1:11" hidden="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si="4"/>
        <v>26</v>
      </c>
      <c r="J70" s="7">
        <f t="shared" si="5"/>
        <v>4</v>
      </c>
      <c r="K70" s="7">
        <f t="shared" si="6"/>
        <v>12</v>
      </c>
    </row>
    <row r="71" spans="1:11" hidden="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si="4"/>
        <v>33</v>
      </c>
      <c r="J71" s="7">
        <f t="shared" si="5"/>
        <v>4</v>
      </c>
      <c r="K71" s="7">
        <f t="shared" si="6"/>
        <v>13</v>
      </c>
    </row>
    <row r="72" spans="1:11" hidden="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si="4"/>
        <v>19</v>
      </c>
      <c r="J72" s="7">
        <f t="shared" si="5"/>
        <v>4</v>
      </c>
      <c r="K72" s="7">
        <f t="shared" si="6"/>
        <v>14</v>
      </c>
    </row>
    <row r="73" spans="1:11" hidden="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si="4"/>
        <v>63</v>
      </c>
      <c r="J73" s="7">
        <f t="shared" si="5"/>
        <v>4</v>
      </c>
      <c r="K73" s="7">
        <f t="shared" si="6"/>
        <v>16</v>
      </c>
    </row>
    <row r="74" spans="1:11" hidden="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si="4"/>
        <v>42</v>
      </c>
      <c r="J74" s="7">
        <f t="shared" si="5"/>
        <v>4</v>
      </c>
      <c r="K74" s="7">
        <f t="shared" si="6"/>
        <v>23</v>
      </c>
    </row>
    <row r="75" spans="1:11" hidden="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si="4"/>
        <v>47</v>
      </c>
      <c r="J75" s="7">
        <f t="shared" si="5"/>
        <v>4</v>
      </c>
      <c r="K75" s="7">
        <f t="shared" si="6"/>
        <v>23</v>
      </c>
    </row>
    <row r="76" spans="1:11" hidden="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si="4"/>
        <v>46</v>
      </c>
      <c r="J76" s="7">
        <f t="shared" si="5"/>
        <v>4</v>
      </c>
      <c r="K76" s="7">
        <f t="shared" si="6"/>
        <v>25</v>
      </c>
    </row>
    <row r="77" spans="1:11" hidden="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si="4"/>
        <v>48</v>
      </c>
      <c r="J77" s="7">
        <f t="shared" si="5"/>
        <v>4</v>
      </c>
      <c r="K77" s="7">
        <f t="shared" si="6"/>
        <v>28</v>
      </c>
    </row>
    <row r="78" spans="1:1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si="4"/>
        <v>36</v>
      </c>
      <c r="J78" s="7">
        <f t="shared" si="5"/>
        <v>5</v>
      </c>
      <c r="K78" s="7">
        <f t="shared" si="6"/>
        <v>1</v>
      </c>
    </row>
    <row r="79" spans="1:11" hidden="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si="4"/>
        <v>49</v>
      </c>
      <c r="J79" s="7">
        <f t="shared" si="5"/>
        <v>5</v>
      </c>
      <c r="K79" s="7">
        <f t="shared" si="6"/>
        <v>5</v>
      </c>
    </row>
    <row r="80" spans="1:11" hidden="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si="4"/>
        <v>36</v>
      </c>
      <c r="J80" s="7">
        <f t="shared" si="5"/>
        <v>5</v>
      </c>
      <c r="K80" s="7">
        <f t="shared" si="6"/>
        <v>7</v>
      </c>
    </row>
    <row r="81" spans="1:11" hidden="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si="4"/>
        <v>39</v>
      </c>
      <c r="J81" s="7">
        <f t="shared" si="5"/>
        <v>5</v>
      </c>
      <c r="K81" s="7">
        <f t="shared" si="6"/>
        <v>8</v>
      </c>
    </row>
    <row r="82" spans="1:11" hidden="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si="4"/>
        <v>30</v>
      </c>
      <c r="J82" s="7">
        <f t="shared" si="5"/>
        <v>5</v>
      </c>
      <c r="K82" s="7">
        <f t="shared" si="6"/>
        <v>11</v>
      </c>
    </row>
    <row r="83" spans="1:11" hidden="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si="4"/>
        <v>43</v>
      </c>
      <c r="J83" s="7">
        <f t="shared" si="5"/>
        <v>5</v>
      </c>
      <c r="K83" s="7">
        <f t="shared" si="6"/>
        <v>13</v>
      </c>
    </row>
    <row r="84" spans="1:1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si="4"/>
        <v>39</v>
      </c>
      <c r="J84" s="7">
        <f t="shared" si="5"/>
        <v>5</v>
      </c>
      <c r="K84" s="7">
        <f t="shared" si="6"/>
        <v>14</v>
      </c>
    </row>
    <row r="85" spans="1:1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si="4"/>
        <v>25</v>
      </c>
      <c r="J85" s="7">
        <f t="shared" si="5"/>
        <v>5</v>
      </c>
      <c r="K85" s="7">
        <f t="shared" si="6"/>
        <v>15</v>
      </c>
    </row>
    <row r="86" spans="1:11" hidden="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si="4"/>
        <v>51</v>
      </c>
      <c r="J86" s="7">
        <f t="shared" si="5"/>
        <v>5</v>
      </c>
      <c r="K86" s="7">
        <f t="shared" si="6"/>
        <v>16</v>
      </c>
    </row>
    <row r="87" spans="1:11" hidden="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si="4"/>
        <v>47</v>
      </c>
      <c r="J87" s="7">
        <f t="shared" si="5"/>
        <v>5</v>
      </c>
      <c r="K87" s="7">
        <f t="shared" si="6"/>
        <v>16</v>
      </c>
    </row>
    <row r="88" spans="1:11" hidden="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si="4"/>
        <v>18</v>
      </c>
      <c r="J88" s="7">
        <f t="shared" si="5"/>
        <v>5</v>
      </c>
      <c r="K88" s="7">
        <f t="shared" si="6"/>
        <v>17</v>
      </c>
    </row>
    <row r="89" spans="1:1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si="4"/>
        <v>36</v>
      </c>
      <c r="J89" s="7">
        <f t="shared" si="5"/>
        <v>5</v>
      </c>
      <c r="K89" s="7">
        <f t="shared" si="6"/>
        <v>27</v>
      </c>
    </row>
    <row r="90" spans="1:11" hidden="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si="4"/>
        <v>36</v>
      </c>
      <c r="J90" s="7">
        <f t="shared" si="5"/>
        <v>5</v>
      </c>
      <c r="K90" s="7">
        <f t="shared" si="6"/>
        <v>31</v>
      </c>
    </row>
    <row r="91" spans="1:11" hidden="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si="4"/>
        <v>33</v>
      </c>
      <c r="J91" s="7">
        <f t="shared" si="5"/>
        <v>6</v>
      </c>
      <c r="K91" s="7">
        <f t="shared" si="6"/>
        <v>2</v>
      </c>
    </row>
    <row r="92" spans="1:11" hidden="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si="4"/>
        <v>32</v>
      </c>
      <c r="J92" s="7">
        <f t="shared" si="5"/>
        <v>6</v>
      </c>
      <c r="K92" s="7">
        <f t="shared" si="6"/>
        <v>3</v>
      </c>
    </row>
    <row r="93" spans="1:11" hidden="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si="4"/>
        <v>30</v>
      </c>
      <c r="J93" s="7">
        <f t="shared" si="5"/>
        <v>6</v>
      </c>
      <c r="K93" s="7">
        <f t="shared" si="6"/>
        <v>4</v>
      </c>
    </row>
    <row r="94" spans="1:11" hidden="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si="4"/>
        <v>28</v>
      </c>
      <c r="J94" s="7">
        <f t="shared" si="5"/>
        <v>6</v>
      </c>
      <c r="K94" s="7">
        <f t="shared" si="6"/>
        <v>4</v>
      </c>
    </row>
    <row r="95" spans="1:11" hidden="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si="4"/>
        <v>32</v>
      </c>
      <c r="J95" s="7">
        <f t="shared" si="5"/>
        <v>6</v>
      </c>
      <c r="K95" s="7">
        <f t="shared" si="6"/>
        <v>5</v>
      </c>
    </row>
    <row r="96" spans="1:11" hidden="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si="4"/>
        <v>20</v>
      </c>
      <c r="J96" s="7">
        <f t="shared" si="5"/>
        <v>6</v>
      </c>
      <c r="K96" s="7">
        <f t="shared" si="6"/>
        <v>6</v>
      </c>
    </row>
    <row r="97" spans="1:11" hidden="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si="4"/>
        <v>34</v>
      </c>
      <c r="J97" s="7">
        <f t="shared" si="5"/>
        <v>6</v>
      </c>
      <c r="K97" s="7">
        <f t="shared" si="6"/>
        <v>6</v>
      </c>
    </row>
    <row r="98" spans="1:11" hidden="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si="4"/>
        <v>42</v>
      </c>
      <c r="J98" s="7">
        <f t="shared" si="5"/>
        <v>6</v>
      </c>
      <c r="K98" s="7">
        <f t="shared" si="6"/>
        <v>6</v>
      </c>
    </row>
    <row r="99" spans="1:11" hidden="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si="4"/>
        <v>38</v>
      </c>
      <c r="J99" s="7">
        <f t="shared" si="5"/>
        <v>6</v>
      </c>
      <c r="K99" s="7">
        <f t="shared" si="6"/>
        <v>6</v>
      </c>
    </row>
    <row r="100" spans="1:11" hidden="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si="7">Anzeigejahr-YEAR(D100)</f>
        <v>25</v>
      </c>
      <c r="J100" s="7">
        <f t="shared" si="5"/>
        <v>6</v>
      </c>
      <c r="K100" s="7">
        <f t="shared" si="6"/>
        <v>10</v>
      </c>
    </row>
    <row r="101" spans="1:11" hidden="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si="7"/>
        <v>46</v>
      </c>
      <c r="J101" s="7">
        <f t="shared" si="5"/>
        <v>6</v>
      </c>
      <c r="K101" s="7">
        <f t="shared" si="6"/>
        <v>10</v>
      </c>
    </row>
    <row r="102" spans="1:11" hidden="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si="7"/>
        <v>49</v>
      </c>
      <c r="J102" s="7">
        <f t="shared" si="5"/>
        <v>6</v>
      </c>
      <c r="K102" s="7">
        <f t="shared" si="6"/>
        <v>10</v>
      </c>
    </row>
    <row r="103" spans="1:11" hidden="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si="7"/>
        <v>25</v>
      </c>
      <c r="J103" s="7">
        <f t="shared" si="5"/>
        <v>6</v>
      </c>
      <c r="K103" s="7">
        <f t="shared" si="6"/>
        <v>14</v>
      </c>
    </row>
    <row r="104" spans="1:11" hidden="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si="7"/>
        <v>22</v>
      </c>
      <c r="J104" s="7">
        <f t="shared" si="5"/>
        <v>6</v>
      </c>
      <c r="K104" s="7">
        <f t="shared" si="6"/>
        <v>15</v>
      </c>
    </row>
    <row r="105" spans="1:11" hidden="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si="7"/>
        <v>31</v>
      </c>
      <c r="J105" s="7">
        <f t="shared" si="5"/>
        <v>6</v>
      </c>
      <c r="K105" s="7">
        <f t="shared" si="6"/>
        <v>16</v>
      </c>
    </row>
    <row r="106" spans="1:11" hidden="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si="7"/>
        <v>38</v>
      </c>
      <c r="J106" s="7">
        <f t="shared" si="5"/>
        <v>6</v>
      </c>
      <c r="K106" s="7">
        <f t="shared" si="6"/>
        <v>20</v>
      </c>
    </row>
    <row r="107" spans="1:11" hidden="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si="7"/>
        <v>33</v>
      </c>
      <c r="J107" s="7">
        <f t="shared" si="5"/>
        <v>6</v>
      </c>
      <c r="K107" s="7">
        <f t="shared" si="6"/>
        <v>20</v>
      </c>
    </row>
    <row r="108" spans="1:11" hidden="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si="7"/>
        <v>63</v>
      </c>
      <c r="J108" s="7">
        <f t="shared" si="5"/>
        <v>6</v>
      </c>
      <c r="K108" s="7">
        <f t="shared" si="6"/>
        <v>23</v>
      </c>
    </row>
    <row r="109" spans="1:11" hidden="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si="7"/>
        <v>19</v>
      </c>
      <c r="J109" s="7">
        <f t="shared" si="5"/>
        <v>6</v>
      </c>
      <c r="K109" s="7">
        <f t="shared" si="6"/>
        <v>23</v>
      </c>
    </row>
    <row r="110" spans="1:11" hidden="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si="7"/>
        <v>37</v>
      </c>
      <c r="J110" s="7">
        <f t="shared" si="5"/>
        <v>6</v>
      </c>
      <c r="K110" s="7">
        <f t="shared" si="6"/>
        <v>26</v>
      </c>
    </row>
    <row r="111" spans="1:11" hidden="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si="7"/>
        <v>49</v>
      </c>
      <c r="J111" s="7">
        <f t="shared" si="5"/>
        <v>6</v>
      </c>
      <c r="K111" s="7">
        <f t="shared" si="6"/>
        <v>30</v>
      </c>
    </row>
    <row r="112" spans="1:11" hidden="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si="7"/>
        <v>29</v>
      </c>
      <c r="J112" s="7">
        <f t="shared" si="5"/>
        <v>7</v>
      </c>
      <c r="K112" s="7">
        <f t="shared" si="6"/>
        <v>5</v>
      </c>
    </row>
    <row r="113" spans="1:11" hidden="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si="7"/>
        <v>47</v>
      </c>
      <c r="J113" s="7">
        <f t="shared" si="5"/>
        <v>7</v>
      </c>
      <c r="K113" s="7">
        <f t="shared" si="6"/>
        <v>8</v>
      </c>
    </row>
    <row r="114" spans="1:11" hidden="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si="7"/>
        <v>20</v>
      </c>
      <c r="J114" s="7">
        <f t="shared" si="5"/>
        <v>7</v>
      </c>
      <c r="K114" s="7">
        <f t="shared" si="6"/>
        <v>10</v>
      </c>
    </row>
    <row r="115" spans="1:11" hidden="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si="7"/>
        <v>40</v>
      </c>
      <c r="J115" s="7">
        <f t="shared" si="5"/>
        <v>7</v>
      </c>
      <c r="K115" s="7">
        <f t="shared" si="6"/>
        <v>10</v>
      </c>
    </row>
    <row r="116" spans="1:11" hidden="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si="7"/>
        <v>51</v>
      </c>
      <c r="J116" s="7">
        <f t="shared" si="5"/>
        <v>7</v>
      </c>
      <c r="K116" s="7">
        <f t="shared" si="6"/>
        <v>12</v>
      </c>
    </row>
    <row r="117" spans="1:11" hidden="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si="7"/>
        <v>27</v>
      </c>
      <c r="J117" s="7">
        <f t="shared" si="5"/>
        <v>7</v>
      </c>
      <c r="K117" s="7">
        <f t="shared" si="6"/>
        <v>13</v>
      </c>
    </row>
    <row r="118" spans="1:11" hidden="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si="7"/>
        <v>47</v>
      </c>
      <c r="J118" s="7">
        <f t="shared" si="5"/>
        <v>7</v>
      </c>
      <c r="K118" s="7">
        <f t="shared" si="6"/>
        <v>24</v>
      </c>
    </row>
    <row r="119" spans="1:11" hidden="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si="7"/>
        <v>33</v>
      </c>
      <c r="J119" s="7">
        <f t="shared" si="5"/>
        <v>7</v>
      </c>
      <c r="K119" s="7">
        <f t="shared" si="6"/>
        <v>24</v>
      </c>
    </row>
    <row r="120" spans="1:11" hidden="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si="7"/>
        <v>37</v>
      </c>
      <c r="J120" s="7">
        <f t="shared" si="5"/>
        <v>7</v>
      </c>
      <c r="K120" s="7">
        <f t="shared" si="6"/>
        <v>26</v>
      </c>
    </row>
    <row r="121" spans="1:11" hidden="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si="7"/>
        <v>50</v>
      </c>
      <c r="J121" s="7">
        <f t="shared" si="5"/>
        <v>7</v>
      </c>
      <c r="K121" s="7">
        <f t="shared" si="6"/>
        <v>31</v>
      </c>
    </row>
    <row r="122" spans="1:11" hidden="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si="7"/>
        <v>35</v>
      </c>
      <c r="J122" s="7">
        <f t="shared" si="5"/>
        <v>7</v>
      </c>
      <c r="K122" s="7">
        <f t="shared" si="6"/>
        <v>31</v>
      </c>
    </row>
    <row r="123" spans="1:11" hidden="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si="7"/>
        <v>29</v>
      </c>
      <c r="J123" s="7">
        <f t="shared" si="5"/>
        <v>7</v>
      </c>
      <c r="K123" s="7">
        <f t="shared" si="6"/>
        <v>31</v>
      </c>
    </row>
    <row r="124" spans="1:11" hidden="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si="7"/>
        <v>20</v>
      </c>
      <c r="J124" s="7">
        <f t="shared" si="5"/>
        <v>8</v>
      </c>
      <c r="K124" s="7">
        <f t="shared" si="6"/>
        <v>6</v>
      </c>
    </row>
    <row r="125" spans="1:11" hidden="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si="7"/>
        <v>30</v>
      </c>
      <c r="J125" s="7">
        <f t="shared" si="5"/>
        <v>8</v>
      </c>
      <c r="K125" s="7">
        <f t="shared" si="6"/>
        <v>8</v>
      </c>
    </row>
    <row r="126" spans="1:11" hidden="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si="7"/>
        <v>34</v>
      </c>
      <c r="J126" s="7">
        <f t="shared" si="5"/>
        <v>8</v>
      </c>
      <c r="K126" s="7">
        <f t="shared" si="6"/>
        <v>10</v>
      </c>
    </row>
    <row r="127" spans="1:11" hidden="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si="7"/>
        <v>25</v>
      </c>
      <c r="J127" s="7">
        <f t="shared" si="5"/>
        <v>8</v>
      </c>
      <c r="K127" s="7">
        <f t="shared" si="6"/>
        <v>13</v>
      </c>
    </row>
    <row r="128" spans="1:11" hidden="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si="7"/>
        <v>34</v>
      </c>
      <c r="J128" s="7">
        <f t="shared" si="5"/>
        <v>8</v>
      </c>
      <c r="K128" s="7">
        <f t="shared" si="6"/>
        <v>16</v>
      </c>
    </row>
    <row r="129" spans="1:11" hidden="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si="7"/>
        <v>20</v>
      </c>
      <c r="J129" s="7">
        <f t="shared" si="5"/>
        <v>8</v>
      </c>
      <c r="K129" s="7">
        <f t="shared" si="6"/>
        <v>16</v>
      </c>
    </row>
    <row r="130" spans="1:11" hidden="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si="7"/>
        <v>60</v>
      </c>
      <c r="J130" s="7">
        <f t="shared" si="5"/>
        <v>8</v>
      </c>
      <c r="K130" s="7">
        <f t="shared" si="6"/>
        <v>20</v>
      </c>
    </row>
    <row r="131" spans="1:11" hidden="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si="7"/>
        <v>51</v>
      </c>
      <c r="J131" s="7">
        <f t="shared" si="5"/>
        <v>8</v>
      </c>
      <c r="K131" s="7">
        <f t="shared" si="6"/>
        <v>23</v>
      </c>
    </row>
    <row r="132" spans="1:11" hidden="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si="8">Anzeigejahr-YEAR(D132)</f>
        <v>33</v>
      </c>
      <c r="J132" s="7">
        <f t="shared" ref="J132:J195" si="9">MONTH(D132)</f>
        <v>8</v>
      </c>
      <c r="K132" s="7">
        <f t="shared" ref="K132:K195" si="10">DAY(D132)</f>
        <v>27</v>
      </c>
    </row>
    <row r="133" spans="1:11" hidden="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si="8"/>
        <v>20</v>
      </c>
      <c r="J133" s="7">
        <f t="shared" si="9"/>
        <v>8</v>
      </c>
      <c r="K133" s="7">
        <f t="shared" si="10"/>
        <v>27</v>
      </c>
    </row>
    <row r="134" spans="1:11" hidden="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si="8"/>
        <v>29</v>
      </c>
      <c r="J134" s="7">
        <f t="shared" si="9"/>
        <v>8</v>
      </c>
      <c r="K134" s="7">
        <f t="shared" si="10"/>
        <v>28</v>
      </c>
    </row>
    <row r="135" spans="1:11" hidden="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si="8"/>
        <v>29</v>
      </c>
      <c r="J135" s="7">
        <f t="shared" si="9"/>
        <v>8</v>
      </c>
      <c r="K135" s="7">
        <f t="shared" si="10"/>
        <v>29</v>
      </c>
    </row>
    <row r="136" spans="1:11" hidden="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si="8"/>
        <v>33</v>
      </c>
      <c r="J136" s="7">
        <f t="shared" si="9"/>
        <v>8</v>
      </c>
      <c r="K136" s="7">
        <f t="shared" si="10"/>
        <v>30</v>
      </c>
    </row>
    <row r="137" spans="1:11" hidden="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si="8"/>
        <v>38</v>
      </c>
      <c r="J137" s="7">
        <f t="shared" si="9"/>
        <v>8</v>
      </c>
      <c r="K137" s="7">
        <f t="shared" si="10"/>
        <v>31</v>
      </c>
    </row>
    <row r="138" spans="1:11" hidden="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si="8"/>
        <v>20</v>
      </c>
      <c r="J138" s="7">
        <f t="shared" si="9"/>
        <v>9</v>
      </c>
      <c r="K138" s="7">
        <f t="shared" si="10"/>
        <v>2</v>
      </c>
    </row>
    <row r="139" spans="1:11" hidden="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si="8"/>
        <v>40</v>
      </c>
      <c r="J139" s="7">
        <f t="shared" si="9"/>
        <v>9</v>
      </c>
      <c r="K139" s="7">
        <f t="shared" si="10"/>
        <v>5</v>
      </c>
    </row>
    <row r="140" spans="1:11" hidden="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si="8"/>
        <v>51</v>
      </c>
      <c r="J140" s="7">
        <f t="shared" si="9"/>
        <v>9</v>
      </c>
      <c r="K140" s="7">
        <f t="shared" si="10"/>
        <v>6</v>
      </c>
    </row>
    <row r="141" spans="1:11" hidden="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si="8"/>
        <v>21</v>
      </c>
      <c r="J141" s="7">
        <f t="shared" si="9"/>
        <v>9</v>
      </c>
      <c r="K141" s="7">
        <f t="shared" si="10"/>
        <v>7</v>
      </c>
    </row>
    <row r="142" spans="1:11" hidden="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si="8"/>
        <v>43</v>
      </c>
      <c r="J142" s="7">
        <f t="shared" si="9"/>
        <v>9</v>
      </c>
      <c r="K142" s="7">
        <f t="shared" si="10"/>
        <v>9</v>
      </c>
    </row>
    <row r="143" spans="1:11" hidden="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si="8"/>
        <v>34</v>
      </c>
      <c r="J143" s="7">
        <f t="shared" si="9"/>
        <v>9</v>
      </c>
      <c r="K143" s="7">
        <f t="shared" si="10"/>
        <v>13</v>
      </c>
    </row>
    <row r="144" spans="1:11" hidden="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si="8"/>
        <v>48</v>
      </c>
      <c r="J144" s="7">
        <f t="shared" si="9"/>
        <v>9</v>
      </c>
      <c r="K144" s="7">
        <f t="shared" si="10"/>
        <v>14</v>
      </c>
    </row>
    <row r="145" spans="1:11" hidden="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si="8"/>
        <v>51</v>
      </c>
      <c r="J145" s="7">
        <f t="shared" si="9"/>
        <v>9</v>
      </c>
      <c r="K145" s="7">
        <f t="shared" si="10"/>
        <v>15</v>
      </c>
    </row>
    <row r="146" spans="1:11" hidden="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si="8"/>
        <v>27</v>
      </c>
      <c r="J146" s="7">
        <f t="shared" si="9"/>
        <v>9</v>
      </c>
      <c r="K146" s="7">
        <f t="shared" si="10"/>
        <v>15</v>
      </c>
    </row>
    <row r="147" spans="1:11" hidden="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si="8"/>
        <v>31</v>
      </c>
      <c r="J147" s="7">
        <f t="shared" si="9"/>
        <v>9</v>
      </c>
      <c r="K147" s="7">
        <f t="shared" si="10"/>
        <v>17</v>
      </c>
    </row>
    <row r="148" spans="1:11" hidden="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si="8"/>
        <v>47</v>
      </c>
      <c r="J148" s="7">
        <f t="shared" si="9"/>
        <v>9</v>
      </c>
      <c r="K148" s="7">
        <f t="shared" si="10"/>
        <v>18</v>
      </c>
    </row>
    <row r="149" spans="1:11" hidden="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si="8"/>
        <v>42</v>
      </c>
      <c r="J149" s="7">
        <f t="shared" si="9"/>
        <v>9</v>
      </c>
      <c r="K149" s="7">
        <f t="shared" si="10"/>
        <v>19</v>
      </c>
    </row>
    <row r="150" spans="1:11" hidden="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si="8"/>
        <v>49</v>
      </c>
      <c r="J150" s="7">
        <f t="shared" si="9"/>
        <v>9</v>
      </c>
      <c r="K150" s="7">
        <f t="shared" si="10"/>
        <v>21</v>
      </c>
    </row>
    <row r="151" spans="1:11" hidden="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si="8"/>
        <v>30</v>
      </c>
      <c r="J151" s="7">
        <f t="shared" si="9"/>
        <v>9</v>
      </c>
      <c r="K151" s="7">
        <f t="shared" si="10"/>
        <v>21</v>
      </c>
    </row>
    <row r="152" spans="1:11" hidden="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si="8"/>
        <v>35</v>
      </c>
      <c r="J152" s="7">
        <f t="shared" si="9"/>
        <v>9</v>
      </c>
      <c r="K152" s="7">
        <f t="shared" si="10"/>
        <v>23</v>
      </c>
    </row>
    <row r="153" spans="1:11" hidden="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si="8"/>
        <v>39</v>
      </c>
      <c r="J153" s="7">
        <f t="shared" si="9"/>
        <v>9</v>
      </c>
      <c r="K153" s="7">
        <f t="shared" si="10"/>
        <v>26</v>
      </c>
    </row>
    <row r="154" spans="1:11" hidden="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si="8"/>
        <v>33</v>
      </c>
      <c r="J154" s="7">
        <f t="shared" si="9"/>
        <v>9</v>
      </c>
      <c r="K154" s="7">
        <f t="shared" si="10"/>
        <v>26</v>
      </c>
    </row>
    <row r="155" spans="1:11" hidden="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si="8"/>
        <v>21</v>
      </c>
      <c r="J155" s="7">
        <f t="shared" si="9"/>
        <v>10</v>
      </c>
      <c r="K155" s="7">
        <f t="shared" si="10"/>
        <v>2</v>
      </c>
    </row>
    <row r="156" spans="1:11" hidden="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si="8"/>
        <v>23</v>
      </c>
      <c r="J156" s="7">
        <f t="shared" si="9"/>
        <v>10</v>
      </c>
      <c r="K156" s="7">
        <f t="shared" si="10"/>
        <v>4</v>
      </c>
    </row>
    <row r="157" spans="1:11" hidden="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si="8"/>
        <v>26</v>
      </c>
      <c r="J157" s="7">
        <f t="shared" si="9"/>
        <v>10</v>
      </c>
      <c r="K157" s="7">
        <f t="shared" si="10"/>
        <v>5</v>
      </c>
    </row>
    <row r="158" spans="1:11" hidden="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si="8"/>
        <v>26</v>
      </c>
      <c r="J158" s="7">
        <f t="shared" si="9"/>
        <v>10</v>
      </c>
      <c r="K158" s="7">
        <f t="shared" si="10"/>
        <v>7</v>
      </c>
    </row>
    <row r="159" spans="1:11" hidden="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si="8"/>
        <v>41</v>
      </c>
      <c r="J159" s="7">
        <f t="shared" si="9"/>
        <v>10</v>
      </c>
      <c r="K159" s="7">
        <f t="shared" si="10"/>
        <v>7</v>
      </c>
    </row>
    <row r="160" spans="1:11" hidden="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si="8"/>
        <v>20</v>
      </c>
      <c r="J160" s="7">
        <f t="shared" si="9"/>
        <v>10</v>
      </c>
      <c r="K160" s="7">
        <f t="shared" si="10"/>
        <v>16</v>
      </c>
    </row>
    <row r="161" spans="1:11" hidden="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si="8"/>
        <v>36</v>
      </c>
      <c r="J161" s="7">
        <f t="shared" si="9"/>
        <v>10</v>
      </c>
      <c r="K161" s="7">
        <f t="shared" si="10"/>
        <v>17</v>
      </c>
    </row>
    <row r="162" spans="1:11" hidden="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si="8"/>
        <v>28</v>
      </c>
      <c r="J162" s="7">
        <f t="shared" si="9"/>
        <v>10</v>
      </c>
      <c r="K162" s="7">
        <f t="shared" si="10"/>
        <v>19</v>
      </c>
    </row>
    <row r="163" spans="1:11" hidden="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si="8"/>
        <v>64</v>
      </c>
      <c r="J163" s="7">
        <f t="shared" si="9"/>
        <v>10</v>
      </c>
      <c r="K163" s="7">
        <f t="shared" si="10"/>
        <v>21</v>
      </c>
    </row>
    <row r="164" spans="1:11" hidden="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si="11">Anzeigejahr-YEAR(D164)</f>
        <v>20</v>
      </c>
      <c r="J164" s="7">
        <f t="shared" si="9"/>
        <v>10</v>
      </c>
      <c r="K164" s="7">
        <f t="shared" si="10"/>
        <v>25</v>
      </c>
    </row>
    <row r="165" spans="1:11" hidden="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si="11"/>
        <v>30</v>
      </c>
      <c r="J165" s="7">
        <f t="shared" si="9"/>
        <v>10</v>
      </c>
      <c r="K165" s="7">
        <f t="shared" si="10"/>
        <v>26</v>
      </c>
    </row>
    <row r="166" spans="1:11" hidden="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si="11"/>
        <v>33</v>
      </c>
      <c r="J166" s="7">
        <f t="shared" si="9"/>
        <v>10</v>
      </c>
      <c r="K166" s="7">
        <f t="shared" si="10"/>
        <v>28</v>
      </c>
    </row>
    <row r="167" spans="1:11" hidden="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si="11"/>
        <v>26</v>
      </c>
      <c r="J167" s="7">
        <f t="shared" si="9"/>
        <v>10</v>
      </c>
      <c r="K167" s="7">
        <f t="shared" si="10"/>
        <v>29</v>
      </c>
    </row>
    <row r="168" spans="1:11" hidden="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si="11"/>
        <v>35</v>
      </c>
      <c r="J168" s="7">
        <f t="shared" si="9"/>
        <v>10</v>
      </c>
      <c r="K168" s="7">
        <f t="shared" si="10"/>
        <v>29</v>
      </c>
    </row>
    <row r="169" spans="1:11" hidden="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si="11"/>
        <v>45</v>
      </c>
      <c r="J169" s="7">
        <f t="shared" si="9"/>
        <v>11</v>
      </c>
      <c r="K169" s="7">
        <f t="shared" si="10"/>
        <v>1</v>
      </c>
    </row>
    <row r="170" spans="1:11" hidden="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si="11"/>
        <v>29</v>
      </c>
      <c r="J170" s="7">
        <f t="shared" si="9"/>
        <v>11</v>
      </c>
      <c r="K170" s="7">
        <f t="shared" si="10"/>
        <v>2</v>
      </c>
    </row>
    <row r="171" spans="1:11" hidden="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si="11"/>
        <v>46</v>
      </c>
      <c r="J171" s="7">
        <f t="shared" si="9"/>
        <v>11</v>
      </c>
      <c r="K171" s="7">
        <f t="shared" si="10"/>
        <v>5</v>
      </c>
    </row>
    <row r="172" spans="1:11" hidden="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si="11"/>
        <v>23</v>
      </c>
      <c r="J172" s="7">
        <f t="shared" si="9"/>
        <v>11</v>
      </c>
      <c r="K172" s="7">
        <f t="shared" si="10"/>
        <v>6</v>
      </c>
    </row>
    <row r="173" spans="1:11" hidden="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si="11"/>
        <v>32</v>
      </c>
      <c r="J173" s="7">
        <f t="shared" si="9"/>
        <v>11</v>
      </c>
      <c r="K173" s="7">
        <f t="shared" si="10"/>
        <v>6</v>
      </c>
    </row>
    <row r="174" spans="1:11" hidden="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si="11"/>
        <v>24</v>
      </c>
      <c r="J174" s="7">
        <f t="shared" si="9"/>
        <v>11</v>
      </c>
      <c r="K174" s="7">
        <f t="shared" si="10"/>
        <v>6</v>
      </c>
    </row>
    <row r="175" spans="1:11" hidden="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si="11"/>
        <v>25</v>
      </c>
      <c r="J175" s="7">
        <f t="shared" si="9"/>
        <v>11</v>
      </c>
      <c r="K175" s="7">
        <f t="shared" si="10"/>
        <v>6</v>
      </c>
    </row>
    <row r="176" spans="1:11" hidden="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si="11"/>
        <v>24</v>
      </c>
      <c r="J176" s="7">
        <f t="shared" si="9"/>
        <v>11</v>
      </c>
      <c r="K176" s="7">
        <f t="shared" si="10"/>
        <v>7</v>
      </c>
    </row>
    <row r="177" spans="1:11" hidden="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si="11"/>
        <v>39</v>
      </c>
      <c r="J177" s="7">
        <f t="shared" si="9"/>
        <v>11</v>
      </c>
      <c r="K177" s="7">
        <f t="shared" si="10"/>
        <v>10</v>
      </c>
    </row>
    <row r="178" spans="1:11" hidden="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si="11"/>
        <v>32</v>
      </c>
      <c r="J178" s="7">
        <f t="shared" si="9"/>
        <v>11</v>
      </c>
      <c r="K178" s="7">
        <f t="shared" si="10"/>
        <v>11</v>
      </c>
    </row>
    <row r="179" spans="1:11" hidden="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si="11"/>
        <v>30</v>
      </c>
      <c r="J179" s="7">
        <f t="shared" si="9"/>
        <v>11</v>
      </c>
      <c r="K179" s="7">
        <f t="shared" si="10"/>
        <v>11</v>
      </c>
    </row>
    <row r="180" spans="1:11" hidden="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si="11"/>
        <v>31</v>
      </c>
      <c r="J180" s="7">
        <f t="shared" si="9"/>
        <v>11</v>
      </c>
      <c r="K180" s="7">
        <f t="shared" si="10"/>
        <v>12</v>
      </c>
    </row>
    <row r="181" spans="1:11" hidden="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si="11"/>
        <v>22</v>
      </c>
      <c r="J181" s="7">
        <f t="shared" si="9"/>
        <v>11</v>
      </c>
      <c r="K181" s="7">
        <f t="shared" si="10"/>
        <v>14</v>
      </c>
    </row>
    <row r="182" spans="1:11" hidden="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si="11"/>
        <v>34</v>
      </c>
      <c r="J182" s="7">
        <f t="shared" si="9"/>
        <v>11</v>
      </c>
      <c r="K182" s="7">
        <f t="shared" si="10"/>
        <v>15</v>
      </c>
    </row>
    <row r="183" spans="1:11" hidden="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si="11"/>
        <v>46</v>
      </c>
      <c r="J183" s="7">
        <f t="shared" si="9"/>
        <v>11</v>
      </c>
      <c r="K183" s="7">
        <f t="shared" si="10"/>
        <v>16</v>
      </c>
    </row>
    <row r="184" spans="1:11" hidden="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si="11"/>
        <v>22</v>
      </c>
      <c r="J184" s="7">
        <f t="shared" si="9"/>
        <v>11</v>
      </c>
      <c r="K184" s="7">
        <f t="shared" si="10"/>
        <v>16</v>
      </c>
    </row>
    <row r="185" spans="1:11" hidden="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si="11"/>
        <v>44</v>
      </c>
      <c r="J185" s="7">
        <f t="shared" si="9"/>
        <v>11</v>
      </c>
      <c r="K185" s="7">
        <f t="shared" si="10"/>
        <v>23</v>
      </c>
    </row>
    <row r="186" spans="1:11" hidden="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si="11"/>
        <v>35</v>
      </c>
      <c r="J186" s="7">
        <f t="shared" si="9"/>
        <v>11</v>
      </c>
      <c r="K186" s="7">
        <f t="shared" si="10"/>
        <v>23</v>
      </c>
    </row>
    <row r="187" spans="1:11" hidden="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si="11"/>
        <v>34</v>
      </c>
      <c r="J187" s="7">
        <f t="shared" si="9"/>
        <v>11</v>
      </c>
      <c r="K187" s="7">
        <f t="shared" si="10"/>
        <v>26</v>
      </c>
    </row>
    <row r="188" spans="1:11" hidden="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si="11"/>
        <v>59</v>
      </c>
      <c r="J188" s="7">
        <f t="shared" si="9"/>
        <v>11</v>
      </c>
      <c r="K188" s="7">
        <f t="shared" si="10"/>
        <v>29</v>
      </c>
    </row>
    <row r="189" spans="1:11" hidden="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si="11"/>
        <v>23</v>
      </c>
      <c r="J189" s="7">
        <f t="shared" si="9"/>
        <v>11</v>
      </c>
      <c r="K189" s="7">
        <f t="shared" si="10"/>
        <v>30</v>
      </c>
    </row>
    <row r="190" spans="1:11" hidden="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si="11"/>
        <v>42</v>
      </c>
      <c r="J190" s="7">
        <f t="shared" si="9"/>
        <v>12</v>
      </c>
      <c r="K190" s="7">
        <f t="shared" si="10"/>
        <v>4</v>
      </c>
    </row>
    <row r="191" spans="1:11" hidden="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si="11"/>
        <v>41</v>
      </c>
      <c r="J191" s="7">
        <f t="shared" si="9"/>
        <v>12</v>
      </c>
      <c r="K191" s="7">
        <f t="shared" si="10"/>
        <v>6</v>
      </c>
    </row>
    <row r="192" spans="1:11" hidden="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si="11"/>
        <v>60</v>
      </c>
      <c r="J192" s="7">
        <f t="shared" si="9"/>
        <v>12</v>
      </c>
      <c r="K192" s="7">
        <f t="shared" si="10"/>
        <v>8</v>
      </c>
    </row>
    <row r="193" spans="1:11" hidden="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si="11"/>
        <v>27</v>
      </c>
      <c r="J193" s="7">
        <f t="shared" si="9"/>
        <v>12</v>
      </c>
      <c r="K193" s="7">
        <f t="shared" si="10"/>
        <v>16</v>
      </c>
    </row>
    <row r="194" spans="1:11" hidden="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si="11"/>
        <v>31</v>
      </c>
      <c r="J194" s="7">
        <f t="shared" si="9"/>
        <v>12</v>
      </c>
      <c r="K194" s="7">
        <f t="shared" si="10"/>
        <v>18</v>
      </c>
    </row>
    <row r="195" spans="1:11" hidden="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si="11"/>
        <v>49</v>
      </c>
      <c r="J195" s="7">
        <f t="shared" si="9"/>
        <v>12</v>
      </c>
      <c r="K195" s="7">
        <f t="shared" si="10"/>
        <v>22</v>
      </c>
    </row>
    <row r="196" spans="1:11" hidden="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si="11"/>
        <v>30</v>
      </c>
      <c r="J196" s="7">
        <f t="shared" ref="J196:J198" si="12">MONTH(D196)</f>
        <v>12</v>
      </c>
      <c r="K196" s="7">
        <f t="shared" ref="K196:K198" si="13">DAY(D196)</f>
        <v>24</v>
      </c>
    </row>
    <row r="197" spans="1:11" hidden="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si="11"/>
        <v>30</v>
      </c>
      <c r="J197" s="7">
        <f t="shared" si="12"/>
        <v>12</v>
      </c>
      <c r="K197" s="7">
        <f t="shared" si="13"/>
        <v>25</v>
      </c>
    </row>
    <row r="198" spans="1:11" hidden="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si="11"/>
        <v>36</v>
      </c>
      <c r="J198" s="7">
        <f t="shared" si="12"/>
        <v>12</v>
      </c>
      <c r="K198" s="7">
        <f t="shared" si="13"/>
        <v>26</v>
      </c>
    </row>
  </sheetData>
  <autoFilter ref="A3:K198">
    <filterColumn colId="6">
      <filters>
        <filter val="PO"/>
      </filters>
    </filterColumn>
    <filterColumn colId="9">
      <filters>
        <filter val="5"/>
      </filters>
    </filterColumn>
  </autoFilter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8"/>
  <sheetViews>
    <sheetView zoomScaleNormal="100" workbookViewId="0">
      <selection activeCell="L4" sqref="L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2.7109375" customWidth="1"/>
    <col min="4" max="4" width="10.7109375" bestFit="1" customWidth="1"/>
    <col min="5" max="5" width="12.140625" customWidth="1"/>
    <col min="6" max="6" width="10.28515625" customWidth="1"/>
    <col min="7" max="7" width="7.85546875" customWidth="1"/>
    <col min="8" max="8" width="11.42578125" customWidth="1"/>
    <col min="9" max="9" width="7.7109375" customWidth="1"/>
    <col min="10" max="10" width="9.42578125" customWidth="1"/>
    <col min="11" max="11" width="7.140625" customWidth="1"/>
    <col min="12" max="12" width="16.42578125" customWidth="1"/>
  </cols>
  <sheetData>
    <row r="1" spans="1:12" ht="19.5" customHeight="1" x14ac:dyDescent="0.25">
      <c r="C1" s="5" t="s">
        <v>299</v>
      </c>
      <c r="D1" s="6">
        <v>2012</v>
      </c>
    </row>
    <row r="3" spans="1:12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0" t="s">
        <v>300</v>
      </c>
      <c r="J3" s="10" t="s">
        <v>301</v>
      </c>
      <c r="K3" s="10" t="s">
        <v>302</v>
      </c>
      <c r="L3" s="10" t="s">
        <v>306</v>
      </c>
    </row>
    <row r="4" spans="1:12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si="0">Anzeigejahr-YEAR(D4)</f>
        <v>50</v>
      </c>
      <c r="J4" s="7">
        <f t="shared" ref="J4:J67" si="1">MONTH(D4)</f>
        <v>1</v>
      </c>
      <c r="K4" s="7">
        <f t="shared" ref="K4:K67" si="2">DAY(D4)</f>
        <v>1</v>
      </c>
      <c r="L4" s="7" t="b">
        <f ca="1">AND($J4=MONTH(TODAY()),$G4="PO")</f>
        <v>0</v>
      </c>
    </row>
    <row r="5" spans="1:12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si="0"/>
        <v>34</v>
      </c>
      <c r="J5" s="7">
        <f t="shared" si="1"/>
        <v>1</v>
      </c>
      <c r="K5" s="7">
        <f t="shared" si="2"/>
        <v>4</v>
      </c>
      <c r="L5" s="7" t="b">
        <f t="shared" ref="L5:L68" ca="1" si="3">AND($J5=MONTH(TODAY()),$G5="PO")</f>
        <v>0</v>
      </c>
    </row>
    <row r="6" spans="1:12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si="0"/>
        <v>48</v>
      </c>
      <c r="J6" s="7">
        <f t="shared" si="1"/>
        <v>1</v>
      </c>
      <c r="K6" s="7">
        <f t="shared" si="2"/>
        <v>7</v>
      </c>
      <c r="L6" s="7" t="b">
        <f t="shared" ca="1" si="3"/>
        <v>0</v>
      </c>
    </row>
    <row r="7" spans="1:12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si="0"/>
        <v>17</v>
      </c>
      <c r="J7" s="7">
        <f t="shared" si="1"/>
        <v>1</v>
      </c>
      <c r="K7" s="7">
        <f t="shared" si="2"/>
        <v>7</v>
      </c>
      <c r="L7" s="7" t="b">
        <f t="shared" ca="1" si="3"/>
        <v>0</v>
      </c>
    </row>
    <row r="8" spans="1:12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si="0"/>
        <v>28</v>
      </c>
      <c r="J8" s="7">
        <f t="shared" si="1"/>
        <v>1</v>
      </c>
      <c r="K8" s="7">
        <f t="shared" si="2"/>
        <v>7</v>
      </c>
      <c r="L8" s="7" t="b">
        <f t="shared" ca="1" si="3"/>
        <v>0</v>
      </c>
    </row>
    <row r="9" spans="1:12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si="0"/>
        <v>34</v>
      </c>
      <c r="J9" s="7">
        <f t="shared" si="1"/>
        <v>1</v>
      </c>
      <c r="K9" s="7">
        <f t="shared" si="2"/>
        <v>8</v>
      </c>
      <c r="L9" s="7" t="b">
        <f t="shared" ca="1" si="3"/>
        <v>0</v>
      </c>
    </row>
    <row r="10" spans="1:12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si="0"/>
        <v>35</v>
      </c>
      <c r="J10" s="7">
        <f t="shared" si="1"/>
        <v>1</v>
      </c>
      <c r="K10" s="7">
        <f t="shared" si="2"/>
        <v>8</v>
      </c>
      <c r="L10" s="7" t="b">
        <f t="shared" ca="1" si="3"/>
        <v>0</v>
      </c>
    </row>
    <row r="11" spans="1:12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si="0"/>
        <v>29</v>
      </c>
      <c r="J11" s="7">
        <f t="shared" si="1"/>
        <v>1</v>
      </c>
      <c r="K11" s="7">
        <f t="shared" si="2"/>
        <v>9</v>
      </c>
      <c r="L11" s="7" t="b">
        <f t="shared" ca="1" si="3"/>
        <v>0</v>
      </c>
    </row>
    <row r="12" spans="1:12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si="0"/>
        <v>34</v>
      </c>
      <c r="J12" s="7">
        <f t="shared" si="1"/>
        <v>1</v>
      </c>
      <c r="K12" s="7">
        <f t="shared" si="2"/>
        <v>11</v>
      </c>
      <c r="L12" s="7" t="b">
        <f t="shared" ca="1" si="3"/>
        <v>0</v>
      </c>
    </row>
    <row r="13" spans="1:12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si="0"/>
        <v>37</v>
      </c>
      <c r="J13" s="7">
        <f t="shared" si="1"/>
        <v>1</v>
      </c>
      <c r="K13" s="7">
        <f t="shared" si="2"/>
        <v>11</v>
      </c>
      <c r="L13" s="7" t="b">
        <f t="shared" ca="1" si="3"/>
        <v>0</v>
      </c>
    </row>
    <row r="14" spans="1:12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si="0"/>
        <v>31</v>
      </c>
      <c r="J14" s="7">
        <f t="shared" si="1"/>
        <v>1</v>
      </c>
      <c r="K14" s="7">
        <f t="shared" si="2"/>
        <v>11</v>
      </c>
      <c r="L14" s="7" t="b">
        <f t="shared" ca="1" si="3"/>
        <v>0</v>
      </c>
    </row>
    <row r="15" spans="1:12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si="0"/>
        <v>32</v>
      </c>
      <c r="J15" s="7">
        <f t="shared" si="1"/>
        <v>1</v>
      </c>
      <c r="K15" s="7">
        <f t="shared" si="2"/>
        <v>13</v>
      </c>
      <c r="L15" s="7" t="b">
        <f t="shared" ca="1" si="3"/>
        <v>0</v>
      </c>
    </row>
    <row r="16" spans="1:12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si="0"/>
        <v>30</v>
      </c>
      <c r="J16" s="7">
        <f t="shared" si="1"/>
        <v>1</v>
      </c>
      <c r="K16" s="7">
        <f t="shared" si="2"/>
        <v>14</v>
      </c>
      <c r="L16" s="7" t="b">
        <f t="shared" ca="1" si="3"/>
        <v>0</v>
      </c>
    </row>
    <row r="17" spans="1:12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si="0"/>
        <v>41</v>
      </c>
      <c r="J17" s="7">
        <f t="shared" si="1"/>
        <v>1</v>
      </c>
      <c r="K17" s="7">
        <f t="shared" si="2"/>
        <v>15</v>
      </c>
      <c r="L17" s="7" t="b">
        <f t="shared" ca="1" si="3"/>
        <v>0</v>
      </c>
    </row>
    <row r="18" spans="1:12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si="0"/>
        <v>36</v>
      </c>
      <c r="J18" s="7">
        <f t="shared" si="1"/>
        <v>1</v>
      </c>
      <c r="K18" s="7">
        <f t="shared" si="2"/>
        <v>15</v>
      </c>
      <c r="L18" s="7" t="b">
        <f t="shared" ca="1" si="3"/>
        <v>0</v>
      </c>
    </row>
    <row r="19" spans="1:12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si="0"/>
        <v>33</v>
      </c>
      <c r="J19" s="7">
        <f t="shared" si="1"/>
        <v>1</v>
      </c>
      <c r="K19" s="7">
        <f t="shared" si="2"/>
        <v>17</v>
      </c>
      <c r="L19" s="7" t="b">
        <f t="shared" ca="1" si="3"/>
        <v>0</v>
      </c>
    </row>
    <row r="20" spans="1:12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si="0"/>
        <v>30</v>
      </c>
      <c r="J20" s="7">
        <f t="shared" si="1"/>
        <v>1</v>
      </c>
      <c r="K20" s="7">
        <f t="shared" si="2"/>
        <v>17</v>
      </c>
      <c r="L20" s="7" t="b">
        <f t="shared" ca="1" si="3"/>
        <v>0</v>
      </c>
    </row>
    <row r="21" spans="1:12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si="0"/>
        <v>31</v>
      </c>
      <c r="J21" s="7">
        <f t="shared" si="1"/>
        <v>1</v>
      </c>
      <c r="K21" s="7">
        <f t="shared" si="2"/>
        <v>17</v>
      </c>
      <c r="L21" s="7" t="b">
        <f t="shared" ca="1" si="3"/>
        <v>0</v>
      </c>
    </row>
    <row r="22" spans="1:12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si="0"/>
        <v>27</v>
      </c>
      <c r="J22" s="7">
        <f t="shared" si="1"/>
        <v>1</v>
      </c>
      <c r="K22" s="7">
        <f t="shared" si="2"/>
        <v>17</v>
      </c>
      <c r="L22" s="7" t="b">
        <f t="shared" ca="1" si="3"/>
        <v>0</v>
      </c>
    </row>
    <row r="23" spans="1:12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si="0"/>
        <v>25</v>
      </c>
      <c r="J23" s="7">
        <f t="shared" si="1"/>
        <v>1</v>
      </c>
      <c r="K23" s="7">
        <f t="shared" si="2"/>
        <v>22</v>
      </c>
      <c r="L23" s="7" t="b">
        <f t="shared" ca="1" si="3"/>
        <v>0</v>
      </c>
    </row>
    <row r="24" spans="1:12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si="0"/>
        <v>45</v>
      </c>
      <c r="J24" s="7">
        <f t="shared" si="1"/>
        <v>1</v>
      </c>
      <c r="K24" s="7">
        <f t="shared" si="2"/>
        <v>22</v>
      </c>
      <c r="L24" s="7" t="b">
        <f t="shared" ca="1" si="3"/>
        <v>0</v>
      </c>
    </row>
    <row r="25" spans="1:12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si="0"/>
        <v>25</v>
      </c>
      <c r="J25" s="7">
        <f t="shared" si="1"/>
        <v>1</v>
      </c>
      <c r="K25" s="7">
        <f t="shared" si="2"/>
        <v>23</v>
      </c>
      <c r="L25" s="7" t="b">
        <f t="shared" ca="1" si="3"/>
        <v>0</v>
      </c>
    </row>
    <row r="26" spans="1:12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si="0"/>
        <v>23</v>
      </c>
      <c r="J26" s="7">
        <f t="shared" si="1"/>
        <v>1</v>
      </c>
      <c r="K26" s="7">
        <f t="shared" si="2"/>
        <v>24</v>
      </c>
      <c r="L26" s="7" t="b">
        <f t="shared" ca="1" si="3"/>
        <v>0</v>
      </c>
    </row>
    <row r="27" spans="1:12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si="0"/>
        <v>26</v>
      </c>
      <c r="J27" s="7">
        <f t="shared" si="1"/>
        <v>1</v>
      </c>
      <c r="K27" s="7">
        <f t="shared" si="2"/>
        <v>24</v>
      </c>
      <c r="L27" s="7" t="b">
        <f t="shared" ca="1" si="3"/>
        <v>0</v>
      </c>
    </row>
    <row r="28" spans="1:12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si="0"/>
        <v>19</v>
      </c>
      <c r="J28" s="7">
        <f t="shared" si="1"/>
        <v>1</v>
      </c>
      <c r="K28" s="7">
        <f t="shared" si="2"/>
        <v>25</v>
      </c>
      <c r="L28" s="7" t="b">
        <f t="shared" ca="1" si="3"/>
        <v>0</v>
      </c>
    </row>
    <row r="29" spans="1:12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si="0"/>
        <v>45</v>
      </c>
      <c r="J29" s="7">
        <f t="shared" si="1"/>
        <v>1</v>
      </c>
      <c r="K29" s="7">
        <f t="shared" si="2"/>
        <v>25</v>
      </c>
      <c r="L29" s="7" t="b">
        <f t="shared" ca="1" si="3"/>
        <v>0</v>
      </c>
    </row>
    <row r="30" spans="1:12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si="0"/>
        <v>36</v>
      </c>
      <c r="J30" s="7">
        <f t="shared" si="1"/>
        <v>1</v>
      </c>
      <c r="K30" s="7">
        <f t="shared" si="2"/>
        <v>28</v>
      </c>
      <c r="L30" s="7" t="b">
        <f t="shared" ca="1" si="3"/>
        <v>0</v>
      </c>
    </row>
    <row r="31" spans="1:12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si="0"/>
        <v>63</v>
      </c>
      <c r="J31" s="7">
        <f t="shared" si="1"/>
        <v>2</v>
      </c>
      <c r="K31" s="7">
        <f t="shared" si="2"/>
        <v>4</v>
      </c>
      <c r="L31" s="7" t="b">
        <f t="shared" ca="1" si="3"/>
        <v>0</v>
      </c>
    </row>
    <row r="32" spans="1:12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si="0"/>
        <v>51</v>
      </c>
      <c r="J32" s="7">
        <f t="shared" si="1"/>
        <v>2</v>
      </c>
      <c r="K32" s="7">
        <f t="shared" si="2"/>
        <v>6</v>
      </c>
      <c r="L32" s="7" t="b">
        <f t="shared" ca="1" si="3"/>
        <v>0</v>
      </c>
    </row>
    <row r="33" spans="1:12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si="0"/>
        <v>47</v>
      </c>
      <c r="J33" s="7">
        <f t="shared" si="1"/>
        <v>2</v>
      </c>
      <c r="K33" s="7">
        <f t="shared" si="2"/>
        <v>6</v>
      </c>
      <c r="L33" s="7" t="b">
        <f t="shared" ca="1" si="3"/>
        <v>0</v>
      </c>
    </row>
    <row r="34" spans="1:12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si="0"/>
        <v>50</v>
      </c>
      <c r="J34" s="7">
        <f t="shared" si="1"/>
        <v>2</v>
      </c>
      <c r="K34" s="7">
        <f t="shared" si="2"/>
        <v>6</v>
      </c>
      <c r="L34" s="7" t="b">
        <f t="shared" ca="1" si="3"/>
        <v>0</v>
      </c>
    </row>
    <row r="35" spans="1:12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si="0"/>
        <v>36</v>
      </c>
      <c r="J35" s="7">
        <f t="shared" si="1"/>
        <v>2</v>
      </c>
      <c r="K35" s="7">
        <f t="shared" si="2"/>
        <v>10</v>
      </c>
      <c r="L35" s="7" t="b">
        <f t="shared" ca="1" si="3"/>
        <v>0</v>
      </c>
    </row>
    <row r="36" spans="1:12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si="4">Anzeigejahr-YEAR(D36)</f>
        <v>21</v>
      </c>
      <c r="J36" s="7">
        <f t="shared" si="1"/>
        <v>2</v>
      </c>
      <c r="K36" s="7">
        <f t="shared" si="2"/>
        <v>11</v>
      </c>
      <c r="L36" s="7" t="b">
        <f t="shared" ca="1" si="3"/>
        <v>0</v>
      </c>
    </row>
    <row r="37" spans="1:12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si="4"/>
        <v>22</v>
      </c>
      <c r="J37" s="7">
        <f t="shared" si="1"/>
        <v>2</v>
      </c>
      <c r="K37" s="7">
        <f t="shared" si="2"/>
        <v>13</v>
      </c>
      <c r="L37" s="7" t="b">
        <f t="shared" ca="1" si="3"/>
        <v>0</v>
      </c>
    </row>
    <row r="38" spans="1:12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si="4"/>
        <v>49</v>
      </c>
      <c r="J38" s="7">
        <f t="shared" si="1"/>
        <v>2</v>
      </c>
      <c r="K38" s="7">
        <f t="shared" si="2"/>
        <v>15</v>
      </c>
      <c r="L38" s="7" t="b">
        <f t="shared" ca="1" si="3"/>
        <v>0</v>
      </c>
    </row>
    <row r="39" spans="1:12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si="4"/>
        <v>36</v>
      </c>
      <c r="J39" s="7">
        <f t="shared" si="1"/>
        <v>2</v>
      </c>
      <c r="K39" s="7">
        <f t="shared" si="2"/>
        <v>20</v>
      </c>
      <c r="L39" s="7" t="b">
        <f t="shared" ca="1" si="3"/>
        <v>0</v>
      </c>
    </row>
    <row r="40" spans="1:12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si="4"/>
        <v>43</v>
      </c>
      <c r="J40" s="7">
        <f t="shared" si="1"/>
        <v>2</v>
      </c>
      <c r="K40" s="7">
        <f t="shared" si="2"/>
        <v>22</v>
      </c>
      <c r="L40" s="7" t="b">
        <f t="shared" ca="1" si="3"/>
        <v>0</v>
      </c>
    </row>
    <row r="41" spans="1:12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si="4"/>
        <v>31</v>
      </c>
      <c r="J41" s="7">
        <f t="shared" si="1"/>
        <v>2</v>
      </c>
      <c r="K41" s="7">
        <f t="shared" si="2"/>
        <v>22</v>
      </c>
      <c r="L41" s="7" t="b">
        <f t="shared" ca="1" si="3"/>
        <v>0</v>
      </c>
    </row>
    <row r="42" spans="1:12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si="4"/>
        <v>30</v>
      </c>
      <c r="J42" s="7">
        <f t="shared" si="1"/>
        <v>2</v>
      </c>
      <c r="K42" s="7">
        <f t="shared" si="2"/>
        <v>23</v>
      </c>
      <c r="L42" s="7" t="b">
        <f t="shared" ca="1" si="3"/>
        <v>0</v>
      </c>
    </row>
    <row r="43" spans="1:12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si="4"/>
        <v>21</v>
      </c>
      <c r="J43" s="7">
        <f t="shared" si="1"/>
        <v>2</v>
      </c>
      <c r="K43" s="7">
        <f t="shared" si="2"/>
        <v>23</v>
      </c>
      <c r="L43" s="7" t="b">
        <f t="shared" ca="1" si="3"/>
        <v>0</v>
      </c>
    </row>
    <row r="44" spans="1:12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si="4"/>
        <v>31</v>
      </c>
      <c r="J44" s="7">
        <f t="shared" si="1"/>
        <v>2</v>
      </c>
      <c r="K44" s="7">
        <f t="shared" si="2"/>
        <v>23</v>
      </c>
      <c r="L44" s="7" t="b">
        <f t="shared" ca="1" si="3"/>
        <v>0</v>
      </c>
    </row>
    <row r="45" spans="1:12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si="4"/>
        <v>50</v>
      </c>
      <c r="J45" s="7">
        <f t="shared" si="1"/>
        <v>2</v>
      </c>
      <c r="K45" s="7">
        <f t="shared" si="2"/>
        <v>26</v>
      </c>
      <c r="L45" s="7" t="b">
        <f t="shared" ca="1" si="3"/>
        <v>0</v>
      </c>
    </row>
    <row r="46" spans="1:12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si="4"/>
        <v>36</v>
      </c>
      <c r="J46" s="7">
        <f t="shared" si="1"/>
        <v>2</v>
      </c>
      <c r="K46" s="7">
        <f t="shared" si="2"/>
        <v>28</v>
      </c>
      <c r="L46" s="7" t="b">
        <f t="shared" ca="1" si="3"/>
        <v>0</v>
      </c>
    </row>
    <row r="47" spans="1:12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si="4"/>
        <v>49</v>
      </c>
      <c r="J47" s="7">
        <f t="shared" si="1"/>
        <v>3</v>
      </c>
      <c r="K47" s="7">
        <f t="shared" si="2"/>
        <v>1</v>
      </c>
      <c r="L47" s="7" t="b">
        <f t="shared" ca="1" si="3"/>
        <v>0</v>
      </c>
    </row>
    <row r="48" spans="1:12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si="4"/>
        <v>34</v>
      </c>
      <c r="J48" s="7">
        <f t="shared" si="1"/>
        <v>3</v>
      </c>
      <c r="K48" s="7">
        <f t="shared" si="2"/>
        <v>1</v>
      </c>
      <c r="L48" s="7" t="b">
        <f t="shared" ca="1" si="3"/>
        <v>0</v>
      </c>
    </row>
    <row r="49" spans="1:12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si="4"/>
        <v>24</v>
      </c>
      <c r="J49" s="7">
        <f t="shared" si="1"/>
        <v>3</v>
      </c>
      <c r="K49" s="7">
        <f t="shared" si="2"/>
        <v>5</v>
      </c>
      <c r="L49" s="7" t="b">
        <f t="shared" ca="1" si="3"/>
        <v>0</v>
      </c>
    </row>
    <row r="50" spans="1:12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si="4"/>
        <v>27</v>
      </c>
      <c r="J50" s="7">
        <f t="shared" si="1"/>
        <v>3</v>
      </c>
      <c r="K50" s="7">
        <f t="shared" si="2"/>
        <v>6</v>
      </c>
      <c r="L50" s="7" t="b">
        <f t="shared" ca="1" si="3"/>
        <v>0</v>
      </c>
    </row>
    <row r="51" spans="1:12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si="4"/>
        <v>28</v>
      </c>
      <c r="J51" s="7">
        <f t="shared" si="1"/>
        <v>3</v>
      </c>
      <c r="K51" s="7">
        <f t="shared" si="2"/>
        <v>7</v>
      </c>
      <c r="L51" s="7" t="b">
        <f t="shared" ca="1" si="3"/>
        <v>0</v>
      </c>
    </row>
    <row r="52" spans="1:12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si="4"/>
        <v>42</v>
      </c>
      <c r="J52" s="7">
        <f t="shared" si="1"/>
        <v>3</v>
      </c>
      <c r="K52" s="7">
        <f t="shared" si="2"/>
        <v>13</v>
      </c>
      <c r="L52" s="7" t="b">
        <f t="shared" ca="1" si="3"/>
        <v>0</v>
      </c>
    </row>
    <row r="53" spans="1:12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si="4"/>
        <v>36</v>
      </c>
      <c r="J53" s="7">
        <f t="shared" si="1"/>
        <v>3</v>
      </c>
      <c r="K53" s="7">
        <f t="shared" si="2"/>
        <v>15</v>
      </c>
      <c r="L53" s="7" t="b">
        <f t="shared" ca="1" si="3"/>
        <v>0</v>
      </c>
    </row>
    <row r="54" spans="1:12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si="4"/>
        <v>40</v>
      </c>
      <c r="J54" s="7">
        <f t="shared" si="1"/>
        <v>3</v>
      </c>
      <c r="K54" s="7">
        <f t="shared" si="2"/>
        <v>18</v>
      </c>
      <c r="L54" s="7" t="b">
        <f t="shared" ca="1" si="3"/>
        <v>0</v>
      </c>
    </row>
    <row r="55" spans="1:12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si="4"/>
        <v>19</v>
      </c>
      <c r="J55" s="7">
        <f t="shared" si="1"/>
        <v>3</v>
      </c>
      <c r="K55" s="7">
        <f t="shared" si="2"/>
        <v>18</v>
      </c>
      <c r="L55" s="7" t="b">
        <f t="shared" ca="1" si="3"/>
        <v>0</v>
      </c>
    </row>
    <row r="56" spans="1:12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si="4"/>
        <v>45</v>
      </c>
      <c r="J56" s="7">
        <f t="shared" si="1"/>
        <v>3</v>
      </c>
      <c r="K56" s="7">
        <f t="shared" si="2"/>
        <v>23</v>
      </c>
      <c r="L56" s="7" t="b">
        <f t="shared" ca="1" si="3"/>
        <v>0</v>
      </c>
    </row>
    <row r="57" spans="1:12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si="4"/>
        <v>19</v>
      </c>
      <c r="J57" s="7">
        <f t="shared" si="1"/>
        <v>3</v>
      </c>
      <c r="K57" s="7">
        <f t="shared" si="2"/>
        <v>25</v>
      </c>
      <c r="L57" s="7" t="b">
        <f t="shared" ca="1" si="3"/>
        <v>0</v>
      </c>
    </row>
    <row r="58" spans="1:12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si="4"/>
        <v>34</v>
      </c>
      <c r="J58" s="7">
        <f t="shared" si="1"/>
        <v>3</v>
      </c>
      <c r="K58" s="7">
        <f t="shared" si="2"/>
        <v>25</v>
      </c>
      <c r="L58" s="7" t="b">
        <f t="shared" ca="1" si="3"/>
        <v>0</v>
      </c>
    </row>
    <row r="59" spans="1:12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si="4"/>
        <v>32</v>
      </c>
      <c r="J59" s="7">
        <f t="shared" si="1"/>
        <v>3</v>
      </c>
      <c r="K59" s="7">
        <f t="shared" si="2"/>
        <v>25</v>
      </c>
      <c r="L59" s="7" t="b">
        <f t="shared" ca="1" si="3"/>
        <v>0</v>
      </c>
    </row>
    <row r="60" spans="1:12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si="4"/>
        <v>21</v>
      </c>
      <c r="J60" s="7">
        <f t="shared" si="1"/>
        <v>3</v>
      </c>
      <c r="K60" s="7">
        <f t="shared" si="2"/>
        <v>28</v>
      </c>
      <c r="L60" s="7" t="b">
        <f t="shared" ca="1" si="3"/>
        <v>0</v>
      </c>
    </row>
    <row r="61" spans="1:12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si="4"/>
        <v>61</v>
      </c>
      <c r="J61" s="7">
        <f t="shared" si="1"/>
        <v>3</v>
      </c>
      <c r="K61" s="7">
        <f t="shared" si="2"/>
        <v>29</v>
      </c>
      <c r="L61" s="7" t="b">
        <f t="shared" ca="1" si="3"/>
        <v>0</v>
      </c>
    </row>
    <row r="62" spans="1:12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si="4"/>
        <v>29</v>
      </c>
      <c r="J62" s="7">
        <f t="shared" si="1"/>
        <v>3</v>
      </c>
      <c r="K62" s="7">
        <f t="shared" si="2"/>
        <v>29</v>
      </c>
      <c r="L62" s="7" t="b">
        <f t="shared" ca="1" si="3"/>
        <v>0</v>
      </c>
    </row>
    <row r="63" spans="1:12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si="4"/>
        <v>23</v>
      </c>
      <c r="J63" s="7">
        <f t="shared" si="1"/>
        <v>3</v>
      </c>
      <c r="K63" s="7">
        <f t="shared" si="2"/>
        <v>31</v>
      </c>
      <c r="L63" s="7" t="b">
        <f t="shared" ca="1" si="3"/>
        <v>0</v>
      </c>
    </row>
    <row r="64" spans="1:12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si="4"/>
        <v>30</v>
      </c>
      <c r="J64" s="7">
        <f t="shared" si="1"/>
        <v>4</v>
      </c>
      <c r="K64" s="7">
        <f t="shared" si="2"/>
        <v>3</v>
      </c>
      <c r="L64" s="7" t="b">
        <f t="shared" ca="1" si="3"/>
        <v>0</v>
      </c>
    </row>
    <row r="65" spans="1:12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si="4"/>
        <v>25</v>
      </c>
      <c r="J65" s="7">
        <f t="shared" si="1"/>
        <v>4</v>
      </c>
      <c r="K65" s="7">
        <f t="shared" si="2"/>
        <v>3</v>
      </c>
      <c r="L65" s="7" t="b">
        <f t="shared" ca="1" si="3"/>
        <v>0</v>
      </c>
    </row>
    <row r="66" spans="1:12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si="4"/>
        <v>29</v>
      </c>
      <c r="J66" s="7">
        <f t="shared" si="1"/>
        <v>4</v>
      </c>
      <c r="K66" s="7">
        <f t="shared" si="2"/>
        <v>5</v>
      </c>
      <c r="L66" s="7" t="b">
        <f t="shared" ca="1" si="3"/>
        <v>0</v>
      </c>
    </row>
    <row r="67" spans="1:12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si="4"/>
        <v>21</v>
      </c>
      <c r="J67" s="7">
        <f t="shared" si="1"/>
        <v>4</v>
      </c>
      <c r="K67" s="7">
        <f t="shared" si="2"/>
        <v>6</v>
      </c>
      <c r="L67" s="7" t="b">
        <f t="shared" ca="1" si="3"/>
        <v>0</v>
      </c>
    </row>
    <row r="68" spans="1:12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si="5">Anzeigejahr-YEAR(D68)</f>
        <v>33</v>
      </c>
      <c r="J68" s="7">
        <f t="shared" ref="J68:J131" si="6">MONTH(D68)</f>
        <v>4</v>
      </c>
      <c r="K68" s="7">
        <f t="shared" ref="K68:K131" si="7">DAY(D68)</f>
        <v>7</v>
      </c>
      <c r="L68" s="7" t="b">
        <f t="shared" ca="1" si="3"/>
        <v>0</v>
      </c>
    </row>
    <row r="69" spans="1:12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si="5"/>
        <v>22</v>
      </c>
      <c r="J69" s="7">
        <f t="shared" si="6"/>
        <v>4</v>
      </c>
      <c r="K69" s="7">
        <f t="shared" si="7"/>
        <v>9</v>
      </c>
      <c r="L69" s="7" t="b">
        <f t="shared" ref="L69:L132" ca="1" si="8">AND($J69=MONTH(TODAY()),$G69="PO")</f>
        <v>0</v>
      </c>
    </row>
    <row r="70" spans="1:12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si="5"/>
        <v>26</v>
      </c>
      <c r="J70" s="7">
        <f t="shared" si="6"/>
        <v>4</v>
      </c>
      <c r="K70" s="7">
        <f t="shared" si="7"/>
        <v>12</v>
      </c>
      <c r="L70" s="7" t="b">
        <f t="shared" ca="1" si="8"/>
        <v>0</v>
      </c>
    </row>
    <row r="71" spans="1:12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si="5"/>
        <v>33</v>
      </c>
      <c r="J71" s="7">
        <f t="shared" si="6"/>
        <v>4</v>
      </c>
      <c r="K71" s="7">
        <f t="shared" si="7"/>
        <v>13</v>
      </c>
      <c r="L71" s="7" t="b">
        <f t="shared" ca="1" si="8"/>
        <v>0</v>
      </c>
    </row>
    <row r="72" spans="1:12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si="5"/>
        <v>19</v>
      </c>
      <c r="J72" s="7">
        <f t="shared" si="6"/>
        <v>4</v>
      </c>
      <c r="K72" s="7">
        <f t="shared" si="7"/>
        <v>14</v>
      </c>
      <c r="L72" s="7" t="b">
        <f t="shared" ca="1" si="8"/>
        <v>0</v>
      </c>
    </row>
    <row r="73" spans="1:12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si="5"/>
        <v>63</v>
      </c>
      <c r="J73" s="7">
        <f t="shared" si="6"/>
        <v>4</v>
      </c>
      <c r="K73" s="7">
        <f t="shared" si="7"/>
        <v>16</v>
      </c>
      <c r="L73" s="7" t="b">
        <f t="shared" ca="1" si="8"/>
        <v>0</v>
      </c>
    </row>
    <row r="74" spans="1:12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si="5"/>
        <v>42</v>
      </c>
      <c r="J74" s="7">
        <f t="shared" si="6"/>
        <v>4</v>
      </c>
      <c r="K74" s="7">
        <f t="shared" si="7"/>
        <v>23</v>
      </c>
      <c r="L74" s="7" t="b">
        <f t="shared" ca="1" si="8"/>
        <v>0</v>
      </c>
    </row>
    <row r="75" spans="1:12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si="5"/>
        <v>47</v>
      </c>
      <c r="J75" s="7">
        <f t="shared" si="6"/>
        <v>4</v>
      </c>
      <c r="K75" s="7">
        <f t="shared" si="7"/>
        <v>23</v>
      </c>
      <c r="L75" s="7" t="b">
        <f t="shared" ca="1" si="8"/>
        <v>0</v>
      </c>
    </row>
    <row r="76" spans="1:12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si="5"/>
        <v>46</v>
      </c>
      <c r="J76" s="7">
        <f t="shared" si="6"/>
        <v>4</v>
      </c>
      <c r="K76" s="7">
        <f t="shared" si="7"/>
        <v>25</v>
      </c>
      <c r="L76" s="7" t="b">
        <f t="shared" ca="1" si="8"/>
        <v>0</v>
      </c>
    </row>
    <row r="77" spans="1:12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si="5"/>
        <v>48</v>
      </c>
      <c r="J77" s="7">
        <f t="shared" si="6"/>
        <v>4</v>
      </c>
      <c r="K77" s="7">
        <f t="shared" si="7"/>
        <v>28</v>
      </c>
      <c r="L77" s="7" t="b">
        <f t="shared" ca="1" si="8"/>
        <v>0</v>
      </c>
    </row>
    <row r="78" spans="1:12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si="5"/>
        <v>36</v>
      </c>
      <c r="J78" s="7">
        <f t="shared" si="6"/>
        <v>5</v>
      </c>
      <c r="K78" s="7">
        <f t="shared" si="7"/>
        <v>1</v>
      </c>
      <c r="L78" s="7" t="b">
        <f t="shared" ca="1" si="8"/>
        <v>1</v>
      </c>
    </row>
    <row r="79" spans="1:12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si="5"/>
        <v>49</v>
      </c>
      <c r="J79" s="7">
        <f t="shared" si="6"/>
        <v>5</v>
      </c>
      <c r="K79" s="7">
        <f t="shared" si="7"/>
        <v>5</v>
      </c>
      <c r="L79" s="7" t="b">
        <f t="shared" ca="1" si="8"/>
        <v>0</v>
      </c>
    </row>
    <row r="80" spans="1:12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si="5"/>
        <v>36</v>
      </c>
      <c r="J80" s="7">
        <f t="shared" si="6"/>
        <v>5</v>
      </c>
      <c r="K80" s="7">
        <f t="shared" si="7"/>
        <v>7</v>
      </c>
      <c r="L80" s="7" t="b">
        <f t="shared" ca="1" si="8"/>
        <v>0</v>
      </c>
    </row>
    <row r="81" spans="1:12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si="5"/>
        <v>39</v>
      </c>
      <c r="J81" s="7">
        <f t="shared" si="6"/>
        <v>5</v>
      </c>
      <c r="K81" s="7">
        <f t="shared" si="7"/>
        <v>8</v>
      </c>
      <c r="L81" s="7" t="b">
        <f t="shared" ca="1" si="8"/>
        <v>0</v>
      </c>
    </row>
    <row r="82" spans="1:12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si="5"/>
        <v>30</v>
      </c>
      <c r="J82" s="7">
        <f t="shared" si="6"/>
        <v>5</v>
      </c>
      <c r="K82" s="7">
        <f t="shared" si="7"/>
        <v>11</v>
      </c>
      <c r="L82" s="7" t="b">
        <f t="shared" ca="1" si="8"/>
        <v>0</v>
      </c>
    </row>
    <row r="83" spans="1:12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si="5"/>
        <v>43</v>
      </c>
      <c r="J83" s="7">
        <f t="shared" si="6"/>
        <v>5</v>
      </c>
      <c r="K83" s="7">
        <f t="shared" si="7"/>
        <v>13</v>
      </c>
      <c r="L83" s="7" t="b">
        <f t="shared" ca="1" si="8"/>
        <v>0</v>
      </c>
    </row>
    <row r="84" spans="1:12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si="5"/>
        <v>39</v>
      </c>
      <c r="J84" s="7">
        <f t="shared" si="6"/>
        <v>5</v>
      </c>
      <c r="K84" s="7">
        <f t="shared" si="7"/>
        <v>14</v>
      </c>
      <c r="L84" s="7" t="b">
        <f t="shared" ca="1" si="8"/>
        <v>1</v>
      </c>
    </row>
    <row r="85" spans="1:12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si="5"/>
        <v>25</v>
      </c>
      <c r="J85" s="7">
        <f t="shared" si="6"/>
        <v>5</v>
      </c>
      <c r="K85" s="7">
        <f t="shared" si="7"/>
        <v>15</v>
      </c>
      <c r="L85" s="7" t="b">
        <f t="shared" ca="1" si="8"/>
        <v>1</v>
      </c>
    </row>
    <row r="86" spans="1:12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si="5"/>
        <v>51</v>
      </c>
      <c r="J86" s="7">
        <f t="shared" si="6"/>
        <v>5</v>
      </c>
      <c r="K86" s="7">
        <f t="shared" si="7"/>
        <v>16</v>
      </c>
      <c r="L86" s="7" t="b">
        <f t="shared" ca="1" si="8"/>
        <v>0</v>
      </c>
    </row>
    <row r="87" spans="1:12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si="5"/>
        <v>47</v>
      </c>
      <c r="J87" s="7">
        <f t="shared" si="6"/>
        <v>5</v>
      </c>
      <c r="K87" s="7">
        <f t="shared" si="7"/>
        <v>16</v>
      </c>
      <c r="L87" s="7" t="b">
        <f t="shared" ca="1" si="8"/>
        <v>0</v>
      </c>
    </row>
    <row r="88" spans="1:12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si="5"/>
        <v>18</v>
      </c>
      <c r="J88" s="7">
        <f t="shared" si="6"/>
        <v>5</v>
      </c>
      <c r="K88" s="7">
        <f t="shared" si="7"/>
        <v>17</v>
      </c>
      <c r="L88" s="7" t="b">
        <f t="shared" ca="1" si="8"/>
        <v>0</v>
      </c>
    </row>
    <row r="89" spans="1:12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si="5"/>
        <v>36</v>
      </c>
      <c r="J89" s="7">
        <f t="shared" si="6"/>
        <v>5</v>
      </c>
      <c r="K89" s="7">
        <f t="shared" si="7"/>
        <v>27</v>
      </c>
      <c r="L89" s="7" t="b">
        <f t="shared" ca="1" si="8"/>
        <v>1</v>
      </c>
    </row>
    <row r="90" spans="1:12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si="5"/>
        <v>36</v>
      </c>
      <c r="J90" s="7">
        <f t="shared" si="6"/>
        <v>5</v>
      </c>
      <c r="K90" s="7">
        <f t="shared" si="7"/>
        <v>31</v>
      </c>
      <c r="L90" s="7" t="b">
        <f t="shared" ca="1" si="8"/>
        <v>0</v>
      </c>
    </row>
    <row r="91" spans="1:12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si="5"/>
        <v>33</v>
      </c>
      <c r="J91" s="7">
        <f t="shared" si="6"/>
        <v>6</v>
      </c>
      <c r="K91" s="7">
        <f t="shared" si="7"/>
        <v>2</v>
      </c>
      <c r="L91" s="7" t="b">
        <f t="shared" ca="1" si="8"/>
        <v>0</v>
      </c>
    </row>
    <row r="92" spans="1:12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si="5"/>
        <v>32</v>
      </c>
      <c r="J92" s="7">
        <f t="shared" si="6"/>
        <v>6</v>
      </c>
      <c r="K92" s="7">
        <f t="shared" si="7"/>
        <v>3</v>
      </c>
      <c r="L92" s="7" t="b">
        <f t="shared" ca="1" si="8"/>
        <v>0</v>
      </c>
    </row>
    <row r="93" spans="1:12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si="5"/>
        <v>30</v>
      </c>
      <c r="J93" s="7">
        <f t="shared" si="6"/>
        <v>6</v>
      </c>
      <c r="K93" s="7">
        <f t="shared" si="7"/>
        <v>4</v>
      </c>
      <c r="L93" s="7" t="b">
        <f t="shared" ca="1" si="8"/>
        <v>0</v>
      </c>
    </row>
    <row r="94" spans="1:12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si="5"/>
        <v>28</v>
      </c>
      <c r="J94" s="7">
        <f t="shared" si="6"/>
        <v>6</v>
      </c>
      <c r="K94" s="7">
        <f t="shared" si="7"/>
        <v>4</v>
      </c>
      <c r="L94" s="7" t="b">
        <f t="shared" ca="1" si="8"/>
        <v>0</v>
      </c>
    </row>
    <row r="95" spans="1:12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si="5"/>
        <v>32</v>
      </c>
      <c r="J95" s="7">
        <f t="shared" si="6"/>
        <v>6</v>
      </c>
      <c r="K95" s="7">
        <f t="shared" si="7"/>
        <v>5</v>
      </c>
      <c r="L95" s="7" t="b">
        <f t="shared" ca="1" si="8"/>
        <v>0</v>
      </c>
    </row>
    <row r="96" spans="1:12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si="5"/>
        <v>20</v>
      </c>
      <c r="J96" s="7">
        <f t="shared" si="6"/>
        <v>6</v>
      </c>
      <c r="K96" s="7">
        <f t="shared" si="7"/>
        <v>6</v>
      </c>
      <c r="L96" s="7" t="b">
        <f t="shared" ca="1" si="8"/>
        <v>0</v>
      </c>
    </row>
    <row r="97" spans="1:12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si="5"/>
        <v>34</v>
      </c>
      <c r="J97" s="7">
        <f t="shared" si="6"/>
        <v>6</v>
      </c>
      <c r="K97" s="7">
        <f t="shared" si="7"/>
        <v>6</v>
      </c>
      <c r="L97" s="7" t="b">
        <f t="shared" ca="1" si="8"/>
        <v>0</v>
      </c>
    </row>
    <row r="98" spans="1:12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si="5"/>
        <v>42</v>
      </c>
      <c r="J98" s="7">
        <f t="shared" si="6"/>
        <v>6</v>
      </c>
      <c r="K98" s="7">
        <f t="shared" si="7"/>
        <v>6</v>
      </c>
      <c r="L98" s="7" t="b">
        <f t="shared" ca="1" si="8"/>
        <v>0</v>
      </c>
    </row>
    <row r="99" spans="1:12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si="5"/>
        <v>38</v>
      </c>
      <c r="J99" s="7">
        <f t="shared" si="6"/>
        <v>6</v>
      </c>
      <c r="K99" s="7">
        <f t="shared" si="7"/>
        <v>6</v>
      </c>
      <c r="L99" s="7" t="b">
        <f t="shared" ca="1" si="8"/>
        <v>0</v>
      </c>
    </row>
    <row r="100" spans="1:12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si="9">Anzeigejahr-YEAR(D100)</f>
        <v>25</v>
      </c>
      <c r="J100" s="7">
        <f t="shared" si="6"/>
        <v>6</v>
      </c>
      <c r="K100" s="7">
        <f t="shared" si="7"/>
        <v>10</v>
      </c>
      <c r="L100" s="7" t="b">
        <f t="shared" ca="1" si="8"/>
        <v>0</v>
      </c>
    </row>
    <row r="101" spans="1:12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si="9"/>
        <v>46</v>
      </c>
      <c r="J101" s="7">
        <f t="shared" si="6"/>
        <v>6</v>
      </c>
      <c r="K101" s="7">
        <f t="shared" si="7"/>
        <v>10</v>
      </c>
      <c r="L101" s="7" t="b">
        <f t="shared" ca="1" si="8"/>
        <v>0</v>
      </c>
    </row>
    <row r="102" spans="1:12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si="9"/>
        <v>49</v>
      </c>
      <c r="J102" s="7">
        <f t="shared" si="6"/>
        <v>6</v>
      </c>
      <c r="K102" s="7">
        <f t="shared" si="7"/>
        <v>10</v>
      </c>
      <c r="L102" s="7" t="b">
        <f t="shared" ca="1" si="8"/>
        <v>0</v>
      </c>
    </row>
    <row r="103" spans="1:12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si="9"/>
        <v>25</v>
      </c>
      <c r="J103" s="7">
        <f t="shared" si="6"/>
        <v>6</v>
      </c>
      <c r="K103" s="7">
        <f t="shared" si="7"/>
        <v>14</v>
      </c>
      <c r="L103" s="7" t="b">
        <f t="shared" ca="1" si="8"/>
        <v>0</v>
      </c>
    </row>
    <row r="104" spans="1:12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si="9"/>
        <v>22</v>
      </c>
      <c r="J104" s="7">
        <f t="shared" si="6"/>
        <v>6</v>
      </c>
      <c r="K104" s="7">
        <f t="shared" si="7"/>
        <v>15</v>
      </c>
      <c r="L104" s="7" t="b">
        <f t="shared" ca="1" si="8"/>
        <v>0</v>
      </c>
    </row>
    <row r="105" spans="1:12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si="9"/>
        <v>31</v>
      </c>
      <c r="J105" s="7">
        <f t="shared" si="6"/>
        <v>6</v>
      </c>
      <c r="K105" s="7">
        <f t="shared" si="7"/>
        <v>16</v>
      </c>
      <c r="L105" s="7" t="b">
        <f t="shared" ca="1" si="8"/>
        <v>0</v>
      </c>
    </row>
    <row r="106" spans="1:12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si="9"/>
        <v>38</v>
      </c>
      <c r="J106" s="7">
        <f t="shared" si="6"/>
        <v>6</v>
      </c>
      <c r="K106" s="7">
        <f t="shared" si="7"/>
        <v>20</v>
      </c>
      <c r="L106" s="7" t="b">
        <f t="shared" ca="1" si="8"/>
        <v>0</v>
      </c>
    </row>
    <row r="107" spans="1:12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si="9"/>
        <v>33</v>
      </c>
      <c r="J107" s="7">
        <f t="shared" si="6"/>
        <v>6</v>
      </c>
      <c r="K107" s="7">
        <f t="shared" si="7"/>
        <v>20</v>
      </c>
      <c r="L107" s="7" t="b">
        <f t="shared" ca="1" si="8"/>
        <v>0</v>
      </c>
    </row>
    <row r="108" spans="1:12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si="9"/>
        <v>63</v>
      </c>
      <c r="J108" s="7">
        <f t="shared" si="6"/>
        <v>6</v>
      </c>
      <c r="K108" s="7">
        <f t="shared" si="7"/>
        <v>23</v>
      </c>
      <c r="L108" s="7" t="b">
        <f t="shared" ca="1" si="8"/>
        <v>0</v>
      </c>
    </row>
    <row r="109" spans="1:12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si="9"/>
        <v>19</v>
      </c>
      <c r="J109" s="7">
        <f t="shared" si="6"/>
        <v>6</v>
      </c>
      <c r="K109" s="7">
        <f t="shared" si="7"/>
        <v>23</v>
      </c>
      <c r="L109" s="7" t="b">
        <f t="shared" ca="1" si="8"/>
        <v>0</v>
      </c>
    </row>
    <row r="110" spans="1:12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si="9"/>
        <v>37</v>
      </c>
      <c r="J110" s="7">
        <f t="shared" si="6"/>
        <v>6</v>
      </c>
      <c r="K110" s="7">
        <f t="shared" si="7"/>
        <v>26</v>
      </c>
      <c r="L110" s="7" t="b">
        <f t="shared" ca="1" si="8"/>
        <v>0</v>
      </c>
    </row>
    <row r="111" spans="1:12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si="9"/>
        <v>49</v>
      </c>
      <c r="J111" s="7">
        <f t="shared" si="6"/>
        <v>6</v>
      </c>
      <c r="K111" s="7">
        <f t="shared" si="7"/>
        <v>30</v>
      </c>
      <c r="L111" s="7" t="b">
        <f t="shared" ca="1" si="8"/>
        <v>0</v>
      </c>
    </row>
    <row r="112" spans="1:12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si="9"/>
        <v>29</v>
      </c>
      <c r="J112" s="7">
        <f t="shared" si="6"/>
        <v>7</v>
      </c>
      <c r="K112" s="7">
        <f t="shared" si="7"/>
        <v>5</v>
      </c>
      <c r="L112" s="7" t="b">
        <f t="shared" ca="1" si="8"/>
        <v>0</v>
      </c>
    </row>
    <row r="113" spans="1:12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si="9"/>
        <v>47</v>
      </c>
      <c r="J113" s="7">
        <f t="shared" si="6"/>
        <v>7</v>
      </c>
      <c r="K113" s="7">
        <f t="shared" si="7"/>
        <v>8</v>
      </c>
      <c r="L113" s="7" t="b">
        <f t="shared" ca="1" si="8"/>
        <v>0</v>
      </c>
    </row>
    <row r="114" spans="1:12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si="9"/>
        <v>20</v>
      </c>
      <c r="J114" s="7">
        <f t="shared" si="6"/>
        <v>7</v>
      </c>
      <c r="K114" s="7">
        <f t="shared" si="7"/>
        <v>10</v>
      </c>
      <c r="L114" s="7" t="b">
        <f t="shared" ca="1" si="8"/>
        <v>0</v>
      </c>
    </row>
    <row r="115" spans="1:12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si="9"/>
        <v>40</v>
      </c>
      <c r="J115" s="7">
        <f t="shared" si="6"/>
        <v>7</v>
      </c>
      <c r="K115" s="7">
        <f t="shared" si="7"/>
        <v>10</v>
      </c>
      <c r="L115" s="7" t="b">
        <f t="shared" ca="1" si="8"/>
        <v>0</v>
      </c>
    </row>
    <row r="116" spans="1:12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si="9"/>
        <v>51</v>
      </c>
      <c r="J116" s="7">
        <f t="shared" si="6"/>
        <v>7</v>
      </c>
      <c r="K116" s="7">
        <f t="shared" si="7"/>
        <v>12</v>
      </c>
      <c r="L116" s="7" t="b">
        <f t="shared" ca="1" si="8"/>
        <v>0</v>
      </c>
    </row>
    <row r="117" spans="1:12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si="9"/>
        <v>27</v>
      </c>
      <c r="J117" s="7">
        <f t="shared" si="6"/>
        <v>7</v>
      </c>
      <c r="K117" s="7">
        <f t="shared" si="7"/>
        <v>13</v>
      </c>
      <c r="L117" s="7" t="b">
        <f t="shared" ca="1" si="8"/>
        <v>0</v>
      </c>
    </row>
    <row r="118" spans="1:12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si="9"/>
        <v>47</v>
      </c>
      <c r="J118" s="7">
        <f t="shared" si="6"/>
        <v>7</v>
      </c>
      <c r="K118" s="7">
        <f t="shared" si="7"/>
        <v>24</v>
      </c>
      <c r="L118" s="7" t="b">
        <f t="shared" ca="1" si="8"/>
        <v>0</v>
      </c>
    </row>
    <row r="119" spans="1:12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si="9"/>
        <v>33</v>
      </c>
      <c r="J119" s="7">
        <f t="shared" si="6"/>
        <v>7</v>
      </c>
      <c r="K119" s="7">
        <f t="shared" si="7"/>
        <v>24</v>
      </c>
      <c r="L119" s="7" t="b">
        <f t="shared" ca="1" si="8"/>
        <v>0</v>
      </c>
    </row>
    <row r="120" spans="1:12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si="9"/>
        <v>37</v>
      </c>
      <c r="J120" s="7">
        <f t="shared" si="6"/>
        <v>7</v>
      </c>
      <c r="K120" s="7">
        <f t="shared" si="7"/>
        <v>26</v>
      </c>
      <c r="L120" s="7" t="b">
        <f t="shared" ca="1" si="8"/>
        <v>0</v>
      </c>
    </row>
    <row r="121" spans="1:12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si="9"/>
        <v>50</v>
      </c>
      <c r="J121" s="7">
        <f t="shared" si="6"/>
        <v>7</v>
      </c>
      <c r="K121" s="7">
        <f t="shared" si="7"/>
        <v>31</v>
      </c>
      <c r="L121" s="7" t="b">
        <f t="shared" ca="1" si="8"/>
        <v>0</v>
      </c>
    </row>
    <row r="122" spans="1:12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si="9"/>
        <v>35</v>
      </c>
      <c r="J122" s="7">
        <f t="shared" si="6"/>
        <v>7</v>
      </c>
      <c r="K122" s="7">
        <f t="shared" si="7"/>
        <v>31</v>
      </c>
      <c r="L122" s="7" t="b">
        <f t="shared" ca="1" si="8"/>
        <v>0</v>
      </c>
    </row>
    <row r="123" spans="1:12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si="9"/>
        <v>29</v>
      </c>
      <c r="J123" s="7">
        <f t="shared" si="6"/>
        <v>7</v>
      </c>
      <c r="K123" s="7">
        <f t="shared" si="7"/>
        <v>31</v>
      </c>
      <c r="L123" s="7" t="b">
        <f t="shared" ca="1" si="8"/>
        <v>0</v>
      </c>
    </row>
    <row r="124" spans="1:12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si="9"/>
        <v>20</v>
      </c>
      <c r="J124" s="7">
        <f t="shared" si="6"/>
        <v>8</v>
      </c>
      <c r="K124" s="7">
        <f t="shared" si="7"/>
        <v>6</v>
      </c>
      <c r="L124" s="7" t="b">
        <f t="shared" ca="1" si="8"/>
        <v>0</v>
      </c>
    </row>
    <row r="125" spans="1:12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si="9"/>
        <v>30</v>
      </c>
      <c r="J125" s="7">
        <f t="shared" si="6"/>
        <v>8</v>
      </c>
      <c r="K125" s="7">
        <f t="shared" si="7"/>
        <v>8</v>
      </c>
      <c r="L125" s="7" t="b">
        <f t="shared" ca="1" si="8"/>
        <v>0</v>
      </c>
    </row>
    <row r="126" spans="1:12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si="9"/>
        <v>34</v>
      </c>
      <c r="J126" s="7">
        <f t="shared" si="6"/>
        <v>8</v>
      </c>
      <c r="K126" s="7">
        <f t="shared" si="7"/>
        <v>10</v>
      </c>
      <c r="L126" s="7" t="b">
        <f t="shared" ca="1" si="8"/>
        <v>0</v>
      </c>
    </row>
    <row r="127" spans="1:12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si="9"/>
        <v>25</v>
      </c>
      <c r="J127" s="7">
        <f t="shared" si="6"/>
        <v>8</v>
      </c>
      <c r="K127" s="7">
        <f t="shared" si="7"/>
        <v>13</v>
      </c>
      <c r="L127" s="7" t="b">
        <f t="shared" ca="1" si="8"/>
        <v>0</v>
      </c>
    </row>
    <row r="128" spans="1:12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si="9"/>
        <v>34</v>
      </c>
      <c r="J128" s="7">
        <f t="shared" si="6"/>
        <v>8</v>
      </c>
      <c r="K128" s="7">
        <f t="shared" si="7"/>
        <v>16</v>
      </c>
      <c r="L128" s="7" t="b">
        <f t="shared" ca="1" si="8"/>
        <v>0</v>
      </c>
    </row>
    <row r="129" spans="1:12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si="9"/>
        <v>20</v>
      </c>
      <c r="J129" s="7">
        <f t="shared" si="6"/>
        <v>8</v>
      </c>
      <c r="K129" s="7">
        <f t="shared" si="7"/>
        <v>16</v>
      </c>
      <c r="L129" s="7" t="b">
        <f t="shared" ca="1" si="8"/>
        <v>0</v>
      </c>
    </row>
    <row r="130" spans="1:12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si="9"/>
        <v>60</v>
      </c>
      <c r="J130" s="7">
        <f t="shared" si="6"/>
        <v>8</v>
      </c>
      <c r="K130" s="7">
        <f t="shared" si="7"/>
        <v>20</v>
      </c>
      <c r="L130" s="7" t="b">
        <f t="shared" ca="1" si="8"/>
        <v>0</v>
      </c>
    </row>
    <row r="131" spans="1:12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si="9"/>
        <v>51</v>
      </c>
      <c r="J131" s="7">
        <f t="shared" si="6"/>
        <v>8</v>
      </c>
      <c r="K131" s="7">
        <f t="shared" si="7"/>
        <v>23</v>
      </c>
      <c r="L131" s="7" t="b">
        <f t="shared" ca="1" si="8"/>
        <v>0</v>
      </c>
    </row>
    <row r="132" spans="1:12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si="10">Anzeigejahr-YEAR(D132)</f>
        <v>33</v>
      </c>
      <c r="J132" s="7">
        <f t="shared" ref="J132:J195" si="11">MONTH(D132)</f>
        <v>8</v>
      </c>
      <c r="K132" s="7">
        <f t="shared" ref="K132:K195" si="12">DAY(D132)</f>
        <v>27</v>
      </c>
      <c r="L132" s="7" t="b">
        <f t="shared" ca="1" si="8"/>
        <v>0</v>
      </c>
    </row>
    <row r="133" spans="1:12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si="10"/>
        <v>20</v>
      </c>
      <c r="J133" s="7">
        <f t="shared" si="11"/>
        <v>8</v>
      </c>
      <c r="K133" s="7">
        <f t="shared" si="12"/>
        <v>27</v>
      </c>
      <c r="L133" s="7" t="b">
        <f t="shared" ref="L133:L196" ca="1" si="13">AND($J133=MONTH(TODAY()),$G133="PO")</f>
        <v>0</v>
      </c>
    </row>
    <row r="134" spans="1:12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si="10"/>
        <v>29</v>
      </c>
      <c r="J134" s="7">
        <f t="shared" si="11"/>
        <v>8</v>
      </c>
      <c r="K134" s="7">
        <f t="shared" si="12"/>
        <v>28</v>
      </c>
      <c r="L134" s="7" t="b">
        <f t="shared" ca="1" si="13"/>
        <v>0</v>
      </c>
    </row>
    <row r="135" spans="1:12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si="10"/>
        <v>29</v>
      </c>
      <c r="J135" s="7">
        <f t="shared" si="11"/>
        <v>8</v>
      </c>
      <c r="K135" s="7">
        <f t="shared" si="12"/>
        <v>29</v>
      </c>
      <c r="L135" s="7" t="b">
        <f t="shared" ca="1" si="13"/>
        <v>0</v>
      </c>
    </row>
    <row r="136" spans="1:12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si="10"/>
        <v>33</v>
      </c>
      <c r="J136" s="7">
        <f t="shared" si="11"/>
        <v>8</v>
      </c>
      <c r="K136" s="7">
        <f t="shared" si="12"/>
        <v>30</v>
      </c>
      <c r="L136" s="7" t="b">
        <f t="shared" ca="1" si="13"/>
        <v>0</v>
      </c>
    </row>
    <row r="137" spans="1:12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si="10"/>
        <v>38</v>
      </c>
      <c r="J137" s="7">
        <f t="shared" si="11"/>
        <v>8</v>
      </c>
      <c r="K137" s="7">
        <f t="shared" si="12"/>
        <v>31</v>
      </c>
      <c r="L137" s="7" t="b">
        <f t="shared" ca="1" si="13"/>
        <v>0</v>
      </c>
    </row>
    <row r="138" spans="1:12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si="10"/>
        <v>20</v>
      </c>
      <c r="J138" s="7">
        <f t="shared" si="11"/>
        <v>9</v>
      </c>
      <c r="K138" s="7">
        <f t="shared" si="12"/>
        <v>2</v>
      </c>
      <c r="L138" s="7" t="b">
        <f t="shared" ca="1" si="13"/>
        <v>0</v>
      </c>
    </row>
    <row r="139" spans="1:12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si="10"/>
        <v>40</v>
      </c>
      <c r="J139" s="7">
        <f t="shared" si="11"/>
        <v>9</v>
      </c>
      <c r="K139" s="7">
        <f t="shared" si="12"/>
        <v>5</v>
      </c>
      <c r="L139" s="7" t="b">
        <f t="shared" ca="1" si="13"/>
        <v>0</v>
      </c>
    </row>
    <row r="140" spans="1:12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si="10"/>
        <v>51</v>
      </c>
      <c r="J140" s="7">
        <f t="shared" si="11"/>
        <v>9</v>
      </c>
      <c r="K140" s="7">
        <f t="shared" si="12"/>
        <v>6</v>
      </c>
      <c r="L140" s="7" t="b">
        <f t="shared" ca="1" si="13"/>
        <v>0</v>
      </c>
    </row>
    <row r="141" spans="1:12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si="10"/>
        <v>21</v>
      </c>
      <c r="J141" s="7">
        <f t="shared" si="11"/>
        <v>9</v>
      </c>
      <c r="K141" s="7">
        <f t="shared" si="12"/>
        <v>7</v>
      </c>
      <c r="L141" s="7" t="b">
        <f t="shared" ca="1" si="13"/>
        <v>0</v>
      </c>
    </row>
    <row r="142" spans="1:12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si="10"/>
        <v>43</v>
      </c>
      <c r="J142" s="7">
        <f t="shared" si="11"/>
        <v>9</v>
      </c>
      <c r="K142" s="7">
        <f t="shared" si="12"/>
        <v>9</v>
      </c>
      <c r="L142" s="7" t="b">
        <f t="shared" ca="1" si="13"/>
        <v>0</v>
      </c>
    </row>
    <row r="143" spans="1:12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si="10"/>
        <v>34</v>
      </c>
      <c r="J143" s="7">
        <f t="shared" si="11"/>
        <v>9</v>
      </c>
      <c r="K143" s="7">
        <f t="shared" si="12"/>
        <v>13</v>
      </c>
      <c r="L143" s="7" t="b">
        <f t="shared" ca="1" si="13"/>
        <v>0</v>
      </c>
    </row>
    <row r="144" spans="1:12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si="10"/>
        <v>48</v>
      </c>
      <c r="J144" s="7">
        <f t="shared" si="11"/>
        <v>9</v>
      </c>
      <c r="K144" s="7">
        <f t="shared" si="12"/>
        <v>14</v>
      </c>
      <c r="L144" s="7" t="b">
        <f t="shared" ca="1" si="13"/>
        <v>0</v>
      </c>
    </row>
    <row r="145" spans="1:12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si="10"/>
        <v>51</v>
      </c>
      <c r="J145" s="7">
        <f t="shared" si="11"/>
        <v>9</v>
      </c>
      <c r="K145" s="7">
        <f t="shared" si="12"/>
        <v>15</v>
      </c>
      <c r="L145" s="7" t="b">
        <f t="shared" ca="1" si="13"/>
        <v>0</v>
      </c>
    </row>
    <row r="146" spans="1:12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si="10"/>
        <v>27</v>
      </c>
      <c r="J146" s="7">
        <f t="shared" si="11"/>
        <v>9</v>
      </c>
      <c r="K146" s="7">
        <f t="shared" si="12"/>
        <v>15</v>
      </c>
      <c r="L146" s="7" t="b">
        <f t="shared" ca="1" si="13"/>
        <v>0</v>
      </c>
    </row>
    <row r="147" spans="1:12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si="10"/>
        <v>31</v>
      </c>
      <c r="J147" s="7">
        <f t="shared" si="11"/>
        <v>9</v>
      </c>
      <c r="K147" s="7">
        <f t="shared" si="12"/>
        <v>17</v>
      </c>
      <c r="L147" s="7" t="b">
        <f t="shared" ca="1" si="13"/>
        <v>0</v>
      </c>
    </row>
    <row r="148" spans="1:12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si="10"/>
        <v>47</v>
      </c>
      <c r="J148" s="7">
        <f t="shared" si="11"/>
        <v>9</v>
      </c>
      <c r="K148" s="7">
        <f t="shared" si="12"/>
        <v>18</v>
      </c>
      <c r="L148" s="7" t="b">
        <f t="shared" ca="1" si="13"/>
        <v>0</v>
      </c>
    </row>
    <row r="149" spans="1:12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si="10"/>
        <v>42</v>
      </c>
      <c r="J149" s="7">
        <f t="shared" si="11"/>
        <v>9</v>
      </c>
      <c r="K149" s="7">
        <f t="shared" si="12"/>
        <v>19</v>
      </c>
      <c r="L149" s="7" t="b">
        <f t="shared" ca="1" si="13"/>
        <v>0</v>
      </c>
    </row>
    <row r="150" spans="1:12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si="10"/>
        <v>49</v>
      </c>
      <c r="J150" s="7">
        <f t="shared" si="11"/>
        <v>9</v>
      </c>
      <c r="K150" s="7">
        <f t="shared" si="12"/>
        <v>21</v>
      </c>
      <c r="L150" s="7" t="b">
        <f t="shared" ca="1" si="13"/>
        <v>0</v>
      </c>
    </row>
    <row r="151" spans="1:12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si="10"/>
        <v>30</v>
      </c>
      <c r="J151" s="7">
        <f t="shared" si="11"/>
        <v>9</v>
      </c>
      <c r="K151" s="7">
        <f t="shared" si="12"/>
        <v>21</v>
      </c>
      <c r="L151" s="7" t="b">
        <f t="shared" ca="1" si="13"/>
        <v>0</v>
      </c>
    </row>
    <row r="152" spans="1:12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si="10"/>
        <v>35</v>
      </c>
      <c r="J152" s="7">
        <f t="shared" si="11"/>
        <v>9</v>
      </c>
      <c r="K152" s="7">
        <f t="shared" si="12"/>
        <v>23</v>
      </c>
      <c r="L152" s="7" t="b">
        <f t="shared" ca="1" si="13"/>
        <v>0</v>
      </c>
    </row>
    <row r="153" spans="1:12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si="10"/>
        <v>39</v>
      </c>
      <c r="J153" s="7">
        <f t="shared" si="11"/>
        <v>9</v>
      </c>
      <c r="K153" s="7">
        <f t="shared" si="12"/>
        <v>26</v>
      </c>
      <c r="L153" s="7" t="b">
        <f t="shared" ca="1" si="13"/>
        <v>0</v>
      </c>
    </row>
    <row r="154" spans="1:12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si="10"/>
        <v>33</v>
      </c>
      <c r="J154" s="7">
        <f t="shared" si="11"/>
        <v>9</v>
      </c>
      <c r="K154" s="7">
        <f t="shared" si="12"/>
        <v>26</v>
      </c>
      <c r="L154" s="7" t="b">
        <f t="shared" ca="1" si="13"/>
        <v>0</v>
      </c>
    </row>
    <row r="155" spans="1:12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si="10"/>
        <v>21</v>
      </c>
      <c r="J155" s="7">
        <f t="shared" si="11"/>
        <v>10</v>
      </c>
      <c r="K155" s="7">
        <f t="shared" si="12"/>
        <v>2</v>
      </c>
      <c r="L155" s="7" t="b">
        <f t="shared" ca="1" si="13"/>
        <v>0</v>
      </c>
    </row>
    <row r="156" spans="1:12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si="10"/>
        <v>23</v>
      </c>
      <c r="J156" s="7">
        <f t="shared" si="11"/>
        <v>10</v>
      </c>
      <c r="K156" s="7">
        <f t="shared" si="12"/>
        <v>4</v>
      </c>
      <c r="L156" s="7" t="b">
        <f t="shared" ca="1" si="13"/>
        <v>0</v>
      </c>
    </row>
    <row r="157" spans="1:12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si="10"/>
        <v>26</v>
      </c>
      <c r="J157" s="7">
        <f t="shared" si="11"/>
        <v>10</v>
      </c>
      <c r="K157" s="7">
        <f t="shared" si="12"/>
        <v>5</v>
      </c>
      <c r="L157" s="7" t="b">
        <f t="shared" ca="1" si="13"/>
        <v>0</v>
      </c>
    </row>
    <row r="158" spans="1:12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si="10"/>
        <v>26</v>
      </c>
      <c r="J158" s="7">
        <f t="shared" si="11"/>
        <v>10</v>
      </c>
      <c r="K158" s="7">
        <f t="shared" si="12"/>
        <v>7</v>
      </c>
      <c r="L158" s="7" t="b">
        <f t="shared" ca="1" si="13"/>
        <v>0</v>
      </c>
    </row>
    <row r="159" spans="1:12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si="10"/>
        <v>41</v>
      </c>
      <c r="J159" s="7">
        <f t="shared" si="11"/>
        <v>10</v>
      </c>
      <c r="K159" s="7">
        <f t="shared" si="12"/>
        <v>7</v>
      </c>
      <c r="L159" s="7" t="b">
        <f t="shared" ca="1" si="13"/>
        <v>0</v>
      </c>
    </row>
    <row r="160" spans="1:12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si="10"/>
        <v>20</v>
      </c>
      <c r="J160" s="7">
        <f t="shared" si="11"/>
        <v>10</v>
      </c>
      <c r="K160" s="7">
        <f t="shared" si="12"/>
        <v>16</v>
      </c>
      <c r="L160" s="7" t="b">
        <f t="shared" ca="1" si="13"/>
        <v>0</v>
      </c>
    </row>
    <row r="161" spans="1:12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si="10"/>
        <v>36</v>
      </c>
      <c r="J161" s="7">
        <f t="shared" si="11"/>
        <v>10</v>
      </c>
      <c r="K161" s="7">
        <f t="shared" si="12"/>
        <v>17</v>
      </c>
      <c r="L161" s="7" t="b">
        <f t="shared" ca="1" si="13"/>
        <v>0</v>
      </c>
    </row>
    <row r="162" spans="1:12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si="10"/>
        <v>28</v>
      </c>
      <c r="J162" s="7">
        <f t="shared" si="11"/>
        <v>10</v>
      </c>
      <c r="K162" s="7">
        <f t="shared" si="12"/>
        <v>19</v>
      </c>
      <c r="L162" s="7" t="b">
        <f t="shared" ca="1" si="13"/>
        <v>0</v>
      </c>
    </row>
    <row r="163" spans="1:12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si="10"/>
        <v>64</v>
      </c>
      <c r="J163" s="7">
        <f t="shared" si="11"/>
        <v>10</v>
      </c>
      <c r="K163" s="7">
        <f t="shared" si="12"/>
        <v>21</v>
      </c>
      <c r="L163" s="7" t="b">
        <f t="shared" ca="1" si="13"/>
        <v>0</v>
      </c>
    </row>
    <row r="164" spans="1:12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si="14">Anzeigejahr-YEAR(D164)</f>
        <v>20</v>
      </c>
      <c r="J164" s="7">
        <f t="shared" si="11"/>
        <v>10</v>
      </c>
      <c r="K164" s="7">
        <f t="shared" si="12"/>
        <v>25</v>
      </c>
      <c r="L164" s="7" t="b">
        <f t="shared" ca="1" si="13"/>
        <v>0</v>
      </c>
    </row>
    <row r="165" spans="1:12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si="14"/>
        <v>30</v>
      </c>
      <c r="J165" s="7">
        <f t="shared" si="11"/>
        <v>10</v>
      </c>
      <c r="K165" s="7">
        <f t="shared" si="12"/>
        <v>26</v>
      </c>
      <c r="L165" s="7" t="b">
        <f t="shared" ca="1" si="13"/>
        <v>0</v>
      </c>
    </row>
    <row r="166" spans="1:12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si="14"/>
        <v>33</v>
      </c>
      <c r="J166" s="7">
        <f t="shared" si="11"/>
        <v>10</v>
      </c>
      <c r="K166" s="7">
        <f t="shared" si="12"/>
        <v>28</v>
      </c>
      <c r="L166" s="7" t="b">
        <f t="shared" ca="1" si="13"/>
        <v>0</v>
      </c>
    </row>
    <row r="167" spans="1:12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si="14"/>
        <v>26</v>
      </c>
      <c r="J167" s="7">
        <f t="shared" si="11"/>
        <v>10</v>
      </c>
      <c r="K167" s="7">
        <f t="shared" si="12"/>
        <v>29</v>
      </c>
      <c r="L167" s="7" t="b">
        <f t="shared" ca="1" si="13"/>
        <v>0</v>
      </c>
    </row>
    <row r="168" spans="1:12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si="14"/>
        <v>35</v>
      </c>
      <c r="J168" s="7">
        <f t="shared" si="11"/>
        <v>10</v>
      </c>
      <c r="K168" s="7">
        <f t="shared" si="12"/>
        <v>29</v>
      </c>
      <c r="L168" s="7" t="b">
        <f t="shared" ca="1" si="13"/>
        <v>0</v>
      </c>
    </row>
    <row r="169" spans="1:12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si="14"/>
        <v>45</v>
      </c>
      <c r="J169" s="7">
        <f t="shared" si="11"/>
        <v>11</v>
      </c>
      <c r="K169" s="7">
        <f t="shared" si="12"/>
        <v>1</v>
      </c>
      <c r="L169" s="7" t="b">
        <f t="shared" ca="1" si="13"/>
        <v>0</v>
      </c>
    </row>
    <row r="170" spans="1:12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si="14"/>
        <v>29</v>
      </c>
      <c r="J170" s="7">
        <f t="shared" si="11"/>
        <v>11</v>
      </c>
      <c r="K170" s="7">
        <f t="shared" si="12"/>
        <v>2</v>
      </c>
      <c r="L170" s="7" t="b">
        <f t="shared" ca="1" si="13"/>
        <v>0</v>
      </c>
    </row>
    <row r="171" spans="1:12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si="14"/>
        <v>46</v>
      </c>
      <c r="J171" s="7">
        <f t="shared" si="11"/>
        <v>11</v>
      </c>
      <c r="K171" s="7">
        <f t="shared" si="12"/>
        <v>5</v>
      </c>
      <c r="L171" s="7" t="b">
        <f t="shared" ca="1" si="13"/>
        <v>0</v>
      </c>
    </row>
    <row r="172" spans="1:12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si="14"/>
        <v>23</v>
      </c>
      <c r="J172" s="7">
        <f t="shared" si="11"/>
        <v>11</v>
      </c>
      <c r="K172" s="7">
        <f t="shared" si="12"/>
        <v>6</v>
      </c>
      <c r="L172" s="7" t="b">
        <f t="shared" ca="1" si="13"/>
        <v>0</v>
      </c>
    </row>
    <row r="173" spans="1:12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si="14"/>
        <v>32</v>
      </c>
      <c r="J173" s="7">
        <f t="shared" si="11"/>
        <v>11</v>
      </c>
      <c r="K173" s="7">
        <f t="shared" si="12"/>
        <v>6</v>
      </c>
      <c r="L173" s="7" t="b">
        <f t="shared" ca="1" si="13"/>
        <v>0</v>
      </c>
    </row>
    <row r="174" spans="1:12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si="14"/>
        <v>24</v>
      </c>
      <c r="J174" s="7">
        <f t="shared" si="11"/>
        <v>11</v>
      </c>
      <c r="K174" s="7">
        <f t="shared" si="12"/>
        <v>6</v>
      </c>
      <c r="L174" s="7" t="b">
        <f t="shared" ca="1" si="13"/>
        <v>0</v>
      </c>
    </row>
    <row r="175" spans="1:12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si="14"/>
        <v>25</v>
      </c>
      <c r="J175" s="7">
        <f t="shared" si="11"/>
        <v>11</v>
      </c>
      <c r="K175" s="7">
        <f t="shared" si="12"/>
        <v>6</v>
      </c>
      <c r="L175" s="7" t="b">
        <f t="shared" ca="1" si="13"/>
        <v>0</v>
      </c>
    </row>
    <row r="176" spans="1:12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si="14"/>
        <v>24</v>
      </c>
      <c r="J176" s="7">
        <f t="shared" si="11"/>
        <v>11</v>
      </c>
      <c r="K176" s="7">
        <f t="shared" si="12"/>
        <v>7</v>
      </c>
      <c r="L176" s="7" t="b">
        <f t="shared" ca="1" si="13"/>
        <v>0</v>
      </c>
    </row>
    <row r="177" spans="1:12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si="14"/>
        <v>39</v>
      </c>
      <c r="J177" s="7">
        <f t="shared" si="11"/>
        <v>11</v>
      </c>
      <c r="K177" s="7">
        <f t="shared" si="12"/>
        <v>10</v>
      </c>
      <c r="L177" s="7" t="b">
        <f t="shared" ca="1" si="13"/>
        <v>0</v>
      </c>
    </row>
    <row r="178" spans="1:12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si="14"/>
        <v>32</v>
      </c>
      <c r="J178" s="7">
        <f t="shared" si="11"/>
        <v>11</v>
      </c>
      <c r="K178" s="7">
        <f t="shared" si="12"/>
        <v>11</v>
      </c>
      <c r="L178" s="7" t="b">
        <f t="shared" ca="1" si="13"/>
        <v>0</v>
      </c>
    </row>
    <row r="179" spans="1:12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si="14"/>
        <v>30</v>
      </c>
      <c r="J179" s="7">
        <f t="shared" si="11"/>
        <v>11</v>
      </c>
      <c r="K179" s="7">
        <f t="shared" si="12"/>
        <v>11</v>
      </c>
      <c r="L179" s="7" t="b">
        <f t="shared" ca="1" si="13"/>
        <v>0</v>
      </c>
    </row>
    <row r="180" spans="1:12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si="14"/>
        <v>31</v>
      </c>
      <c r="J180" s="7">
        <f t="shared" si="11"/>
        <v>11</v>
      </c>
      <c r="K180" s="7">
        <f t="shared" si="12"/>
        <v>12</v>
      </c>
      <c r="L180" s="7" t="b">
        <f t="shared" ca="1" si="13"/>
        <v>0</v>
      </c>
    </row>
    <row r="181" spans="1:12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si="14"/>
        <v>22</v>
      </c>
      <c r="J181" s="7">
        <f t="shared" si="11"/>
        <v>11</v>
      </c>
      <c r="K181" s="7">
        <f t="shared" si="12"/>
        <v>14</v>
      </c>
      <c r="L181" s="7" t="b">
        <f t="shared" ca="1" si="13"/>
        <v>0</v>
      </c>
    </row>
    <row r="182" spans="1:12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si="14"/>
        <v>34</v>
      </c>
      <c r="J182" s="7">
        <f t="shared" si="11"/>
        <v>11</v>
      </c>
      <c r="K182" s="7">
        <f t="shared" si="12"/>
        <v>15</v>
      </c>
      <c r="L182" s="7" t="b">
        <f t="shared" ca="1" si="13"/>
        <v>0</v>
      </c>
    </row>
    <row r="183" spans="1:12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si="14"/>
        <v>46</v>
      </c>
      <c r="J183" s="7">
        <f t="shared" si="11"/>
        <v>11</v>
      </c>
      <c r="K183" s="7">
        <f t="shared" si="12"/>
        <v>16</v>
      </c>
      <c r="L183" s="7" t="b">
        <f t="shared" ca="1" si="13"/>
        <v>0</v>
      </c>
    </row>
    <row r="184" spans="1:12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si="14"/>
        <v>22</v>
      </c>
      <c r="J184" s="7">
        <f t="shared" si="11"/>
        <v>11</v>
      </c>
      <c r="K184" s="7">
        <f t="shared" si="12"/>
        <v>16</v>
      </c>
      <c r="L184" s="7" t="b">
        <f t="shared" ca="1" si="13"/>
        <v>0</v>
      </c>
    </row>
    <row r="185" spans="1:12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si="14"/>
        <v>44</v>
      </c>
      <c r="J185" s="7">
        <f t="shared" si="11"/>
        <v>11</v>
      </c>
      <c r="K185" s="7">
        <f t="shared" si="12"/>
        <v>23</v>
      </c>
      <c r="L185" s="7" t="b">
        <f t="shared" ca="1" si="13"/>
        <v>0</v>
      </c>
    </row>
    <row r="186" spans="1:12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si="14"/>
        <v>35</v>
      </c>
      <c r="J186" s="7">
        <f t="shared" si="11"/>
        <v>11</v>
      </c>
      <c r="K186" s="7">
        <f t="shared" si="12"/>
        <v>23</v>
      </c>
      <c r="L186" s="7" t="b">
        <f t="shared" ca="1" si="13"/>
        <v>0</v>
      </c>
    </row>
    <row r="187" spans="1:12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si="14"/>
        <v>34</v>
      </c>
      <c r="J187" s="7">
        <f t="shared" si="11"/>
        <v>11</v>
      </c>
      <c r="K187" s="7">
        <f t="shared" si="12"/>
        <v>26</v>
      </c>
      <c r="L187" s="7" t="b">
        <f t="shared" ca="1" si="13"/>
        <v>0</v>
      </c>
    </row>
    <row r="188" spans="1:12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si="14"/>
        <v>59</v>
      </c>
      <c r="J188" s="7">
        <f t="shared" si="11"/>
        <v>11</v>
      </c>
      <c r="K188" s="7">
        <f t="shared" si="12"/>
        <v>29</v>
      </c>
      <c r="L188" s="7" t="b">
        <f t="shared" ca="1" si="13"/>
        <v>0</v>
      </c>
    </row>
    <row r="189" spans="1:12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si="14"/>
        <v>23</v>
      </c>
      <c r="J189" s="7">
        <f t="shared" si="11"/>
        <v>11</v>
      </c>
      <c r="K189" s="7">
        <f t="shared" si="12"/>
        <v>30</v>
      </c>
      <c r="L189" s="7" t="b">
        <f t="shared" ca="1" si="13"/>
        <v>0</v>
      </c>
    </row>
    <row r="190" spans="1:12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si="14"/>
        <v>42</v>
      </c>
      <c r="J190" s="7">
        <f t="shared" si="11"/>
        <v>12</v>
      </c>
      <c r="K190" s="7">
        <f t="shared" si="12"/>
        <v>4</v>
      </c>
      <c r="L190" s="7" t="b">
        <f t="shared" ca="1" si="13"/>
        <v>0</v>
      </c>
    </row>
    <row r="191" spans="1:12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si="14"/>
        <v>41</v>
      </c>
      <c r="J191" s="7">
        <f t="shared" si="11"/>
        <v>12</v>
      </c>
      <c r="K191" s="7">
        <f t="shared" si="12"/>
        <v>6</v>
      </c>
      <c r="L191" s="7" t="b">
        <f t="shared" ca="1" si="13"/>
        <v>0</v>
      </c>
    </row>
    <row r="192" spans="1:12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si="14"/>
        <v>60</v>
      </c>
      <c r="J192" s="7">
        <f t="shared" si="11"/>
        <v>12</v>
      </c>
      <c r="K192" s="7">
        <f t="shared" si="12"/>
        <v>8</v>
      </c>
      <c r="L192" s="7" t="b">
        <f t="shared" ca="1" si="13"/>
        <v>0</v>
      </c>
    </row>
    <row r="193" spans="1:12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si="14"/>
        <v>27</v>
      </c>
      <c r="J193" s="7">
        <f t="shared" si="11"/>
        <v>12</v>
      </c>
      <c r="K193" s="7">
        <f t="shared" si="12"/>
        <v>16</v>
      </c>
      <c r="L193" s="7" t="b">
        <f t="shared" ca="1" si="13"/>
        <v>0</v>
      </c>
    </row>
    <row r="194" spans="1:12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si="14"/>
        <v>31</v>
      </c>
      <c r="J194" s="7">
        <f t="shared" si="11"/>
        <v>12</v>
      </c>
      <c r="K194" s="7">
        <f t="shared" si="12"/>
        <v>18</v>
      </c>
      <c r="L194" s="7" t="b">
        <f t="shared" ca="1" si="13"/>
        <v>0</v>
      </c>
    </row>
    <row r="195" spans="1:12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si="14"/>
        <v>49</v>
      </c>
      <c r="J195" s="7">
        <f t="shared" si="11"/>
        <v>12</v>
      </c>
      <c r="K195" s="7">
        <f t="shared" si="12"/>
        <v>22</v>
      </c>
      <c r="L195" s="7" t="b">
        <f t="shared" ca="1" si="13"/>
        <v>0</v>
      </c>
    </row>
    <row r="196" spans="1:12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si="14"/>
        <v>30</v>
      </c>
      <c r="J196" s="7">
        <f t="shared" ref="J196:J198" si="15">MONTH(D196)</f>
        <v>12</v>
      </c>
      <c r="K196" s="7">
        <f t="shared" ref="K196:K198" si="16">DAY(D196)</f>
        <v>24</v>
      </c>
      <c r="L196" s="7" t="b">
        <f t="shared" ca="1" si="13"/>
        <v>0</v>
      </c>
    </row>
    <row r="197" spans="1:12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si="14"/>
        <v>30</v>
      </c>
      <c r="J197" s="7">
        <f t="shared" si="15"/>
        <v>12</v>
      </c>
      <c r="K197" s="7">
        <f t="shared" si="16"/>
        <v>25</v>
      </c>
      <c r="L197" s="7" t="b">
        <f t="shared" ref="L197:L198" ca="1" si="17">AND($J197=MONTH(TODAY()),$G197="PO")</f>
        <v>0</v>
      </c>
    </row>
    <row r="198" spans="1:12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si="14"/>
        <v>36</v>
      </c>
      <c r="J198" s="7">
        <f t="shared" si="15"/>
        <v>12</v>
      </c>
      <c r="K198" s="7">
        <f t="shared" si="16"/>
        <v>26</v>
      </c>
      <c r="L198" s="7" t="b">
        <f t="shared" ca="1" si="17"/>
        <v>0</v>
      </c>
    </row>
  </sheetData>
  <autoFilter ref="A3:L198"/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98"/>
  <sheetViews>
    <sheetView zoomScaleNormal="100" workbookViewId="0">
      <selection activeCell="M2" sqref="M2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2.7109375" customWidth="1"/>
    <col min="4" max="4" width="10.7109375" bestFit="1" customWidth="1"/>
    <col min="5" max="5" width="12.140625" customWidth="1"/>
    <col min="6" max="6" width="10.28515625" customWidth="1"/>
    <col min="7" max="7" width="7.85546875" customWidth="1"/>
    <col min="8" max="8" width="11.42578125" customWidth="1"/>
    <col min="9" max="9" width="7.7109375" customWidth="1"/>
    <col min="10" max="10" width="9.42578125" customWidth="1"/>
    <col min="11" max="11" width="7.140625" customWidth="1"/>
    <col min="12" max="12" width="6.85546875" customWidth="1"/>
  </cols>
  <sheetData>
    <row r="1" spans="1:14" ht="19.5" customHeight="1" x14ac:dyDescent="0.25">
      <c r="C1" s="5" t="s">
        <v>299</v>
      </c>
      <c r="D1" s="6">
        <v>2012</v>
      </c>
      <c r="M1" s="9" t="s">
        <v>304</v>
      </c>
      <c r="N1" s="9" t="s">
        <v>6</v>
      </c>
    </row>
    <row r="2" spans="1:14" x14ac:dyDescent="0.25">
      <c r="M2" s="8" t="e">
        <f ca="1">MONTH(Geburtstag)=MONTH(TODAY())</f>
        <v>#NAME?</v>
      </c>
      <c r="N2" s="11" t="s">
        <v>127</v>
      </c>
    </row>
    <row r="3" spans="1:14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0" t="s">
        <v>300</v>
      </c>
      <c r="J3" s="10" t="s">
        <v>301</v>
      </c>
      <c r="K3" s="10" t="s">
        <v>302</v>
      </c>
    </row>
    <row r="4" spans="1:14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 t="shared" ref="I4:I35" si="0">Anzeigejahr-YEAR(D4)</f>
        <v>50</v>
      </c>
      <c r="J4" s="7">
        <f t="shared" ref="J4:J67" si="1">MONTH(D4)</f>
        <v>1</v>
      </c>
      <c r="K4" s="7">
        <f t="shared" ref="K4:K67" si="2">DAY(D4)</f>
        <v>1</v>
      </c>
    </row>
    <row r="5" spans="1:14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 t="shared" si="0"/>
        <v>34</v>
      </c>
      <c r="J5" s="7">
        <f t="shared" si="1"/>
        <v>1</v>
      </c>
      <c r="K5" s="7">
        <f t="shared" si="2"/>
        <v>4</v>
      </c>
    </row>
    <row r="6" spans="1:14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 t="shared" si="0"/>
        <v>48</v>
      </c>
      <c r="J6" s="7">
        <f t="shared" si="1"/>
        <v>1</v>
      </c>
      <c r="K6" s="7">
        <f t="shared" si="2"/>
        <v>7</v>
      </c>
    </row>
    <row r="7" spans="1:14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 t="shared" si="0"/>
        <v>17</v>
      </c>
      <c r="J7" s="7">
        <f t="shared" si="1"/>
        <v>1</v>
      </c>
      <c r="K7" s="7">
        <f t="shared" si="2"/>
        <v>7</v>
      </c>
    </row>
    <row r="8" spans="1:14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 t="shared" si="0"/>
        <v>28</v>
      </c>
      <c r="J8" s="7">
        <f t="shared" si="1"/>
        <v>1</v>
      </c>
      <c r="K8" s="7">
        <f t="shared" si="2"/>
        <v>7</v>
      </c>
    </row>
    <row r="9" spans="1:14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 t="shared" si="0"/>
        <v>34</v>
      </c>
      <c r="J9" s="7">
        <f t="shared" si="1"/>
        <v>1</v>
      </c>
      <c r="K9" s="7">
        <f t="shared" si="2"/>
        <v>8</v>
      </c>
    </row>
    <row r="10" spans="1:14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 t="shared" si="0"/>
        <v>35</v>
      </c>
      <c r="J10" s="7">
        <f t="shared" si="1"/>
        <v>1</v>
      </c>
      <c r="K10" s="7">
        <f t="shared" si="2"/>
        <v>8</v>
      </c>
    </row>
    <row r="11" spans="1:14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 t="shared" si="0"/>
        <v>29</v>
      </c>
      <c r="J11" s="7">
        <f t="shared" si="1"/>
        <v>1</v>
      </c>
      <c r="K11" s="7">
        <f t="shared" si="2"/>
        <v>9</v>
      </c>
    </row>
    <row r="12" spans="1:14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 t="shared" si="0"/>
        <v>34</v>
      </c>
      <c r="J12" s="7">
        <f t="shared" si="1"/>
        <v>1</v>
      </c>
      <c r="K12" s="7">
        <f t="shared" si="2"/>
        <v>11</v>
      </c>
    </row>
    <row r="13" spans="1:14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 t="shared" si="0"/>
        <v>37</v>
      </c>
      <c r="J13" s="7">
        <f t="shared" si="1"/>
        <v>1</v>
      </c>
      <c r="K13" s="7">
        <f t="shared" si="2"/>
        <v>11</v>
      </c>
    </row>
    <row r="14" spans="1:14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 t="shared" si="0"/>
        <v>31</v>
      </c>
      <c r="J14" s="7">
        <f t="shared" si="1"/>
        <v>1</v>
      </c>
      <c r="K14" s="7">
        <f t="shared" si="2"/>
        <v>11</v>
      </c>
    </row>
    <row r="15" spans="1:14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 t="shared" si="0"/>
        <v>32</v>
      </c>
      <c r="J15" s="7">
        <f t="shared" si="1"/>
        <v>1</v>
      </c>
      <c r="K15" s="7">
        <f t="shared" si="2"/>
        <v>13</v>
      </c>
    </row>
    <row r="16" spans="1:14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 t="shared" si="0"/>
        <v>30</v>
      </c>
      <c r="J16" s="7">
        <f t="shared" si="1"/>
        <v>1</v>
      </c>
      <c r="K16" s="7">
        <f t="shared" si="2"/>
        <v>14</v>
      </c>
    </row>
    <row r="17" spans="1:1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 t="shared" si="0"/>
        <v>41</v>
      </c>
      <c r="J17" s="7">
        <f t="shared" si="1"/>
        <v>1</v>
      </c>
      <c r="K17" s="7">
        <f t="shared" si="2"/>
        <v>15</v>
      </c>
    </row>
    <row r="18" spans="1:1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 t="shared" si="0"/>
        <v>36</v>
      </c>
      <c r="J18" s="7">
        <f t="shared" si="1"/>
        <v>1</v>
      </c>
      <c r="K18" s="7">
        <f t="shared" si="2"/>
        <v>15</v>
      </c>
    </row>
    <row r="19" spans="1:1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si="0"/>
        <v>33</v>
      </c>
      <c r="J19" s="7">
        <f t="shared" si="1"/>
        <v>1</v>
      </c>
      <c r="K19" s="7">
        <f t="shared" si="2"/>
        <v>17</v>
      </c>
    </row>
    <row r="20" spans="1:1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 t="shared" si="0"/>
        <v>30</v>
      </c>
      <c r="J20" s="7">
        <f t="shared" si="1"/>
        <v>1</v>
      </c>
      <c r="K20" s="7">
        <f t="shared" si="2"/>
        <v>17</v>
      </c>
    </row>
    <row r="21" spans="1:1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 t="shared" si="0"/>
        <v>31</v>
      </c>
      <c r="J21" s="7">
        <f t="shared" si="1"/>
        <v>1</v>
      </c>
      <c r="K21" s="7">
        <f t="shared" si="2"/>
        <v>17</v>
      </c>
    </row>
    <row r="22" spans="1:1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 t="shared" si="0"/>
        <v>27</v>
      </c>
      <c r="J22" s="7">
        <f t="shared" si="1"/>
        <v>1</v>
      </c>
      <c r="K22" s="7">
        <f t="shared" si="2"/>
        <v>17</v>
      </c>
    </row>
    <row r="23" spans="1:1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 t="shared" si="0"/>
        <v>25</v>
      </c>
      <c r="J23" s="7">
        <f t="shared" si="1"/>
        <v>1</v>
      </c>
      <c r="K23" s="7">
        <f t="shared" si="2"/>
        <v>22</v>
      </c>
    </row>
    <row r="24" spans="1:1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 t="shared" si="0"/>
        <v>45</v>
      </c>
      <c r="J24" s="7">
        <f t="shared" si="1"/>
        <v>1</v>
      </c>
      <c r="K24" s="7">
        <f t="shared" si="2"/>
        <v>22</v>
      </c>
    </row>
    <row r="25" spans="1:1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 t="shared" si="0"/>
        <v>25</v>
      </c>
      <c r="J25" s="7">
        <f t="shared" si="1"/>
        <v>1</v>
      </c>
      <c r="K25" s="7">
        <f t="shared" si="2"/>
        <v>23</v>
      </c>
    </row>
    <row r="26" spans="1:1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 t="shared" si="0"/>
        <v>23</v>
      </c>
      <c r="J26" s="7">
        <f t="shared" si="1"/>
        <v>1</v>
      </c>
      <c r="K26" s="7">
        <f t="shared" si="2"/>
        <v>24</v>
      </c>
    </row>
    <row r="27" spans="1:1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 t="shared" si="0"/>
        <v>26</v>
      </c>
      <c r="J27" s="7">
        <f t="shared" si="1"/>
        <v>1</v>
      </c>
      <c r="K27" s="7">
        <f t="shared" si="2"/>
        <v>24</v>
      </c>
    </row>
    <row r="28" spans="1:1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 t="shared" si="0"/>
        <v>19</v>
      </c>
      <c r="J28" s="7">
        <f t="shared" si="1"/>
        <v>1</v>
      </c>
      <c r="K28" s="7">
        <f t="shared" si="2"/>
        <v>25</v>
      </c>
    </row>
    <row r="29" spans="1:1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 t="shared" si="0"/>
        <v>45</v>
      </c>
      <c r="J29" s="7">
        <f t="shared" si="1"/>
        <v>1</v>
      </c>
      <c r="K29" s="7">
        <f t="shared" si="2"/>
        <v>25</v>
      </c>
    </row>
    <row r="30" spans="1:1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 t="shared" si="0"/>
        <v>36</v>
      </c>
      <c r="J30" s="7">
        <f t="shared" si="1"/>
        <v>1</v>
      </c>
      <c r="K30" s="7">
        <f t="shared" si="2"/>
        <v>28</v>
      </c>
    </row>
    <row r="31" spans="1:1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 t="shared" si="0"/>
        <v>63</v>
      </c>
      <c r="J31" s="7">
        <f t="shared" si="1"/>
        <v>2</v>
      </c>
      <c r="K31" s="7">
        <f t="shared" si="2"/>
        <v>4</v>
      </c>
    </row>
    <row r="32" spans="1:1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 t="shared" si="0"/>
        <v>51</v>
      </c>
      <c r="J32" s="7">
        <f t="shared" si="1"/>
        <v>2</v>
      </c>
      <c r="K32" s="7">
        <f t="shared" si="2"/>
        <v>6</v>
      </c>
    </row>
    <row r="33" spans="1:1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 t="shared" si="0"/>
        <v>47</v>
      </c>
      <c r="J33" s="7">
        <f t="shared" si="1"/>
        <v>2</v>
      </c>
      <c r="K33" s="7">
        <f t="shared" si="2"/>
        <v>6</v>
      </c>
    </row>
    <row r="34" spans="1:1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 t="shared" si="0"/>
        <v>50</v>
      </c>
      <c r="J34" s="7">
        <f t="shared" si="1"/>
        <v>2</v>
      </c>
      <c r="K34" s="7">
        <f t="shared" si="2"/>
        <v>6</v>
      </c>
    </row>
    <row r="35" spans="1:1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 t="shared" si="0"/>
        <v>36</v>
      </c>
      <c r="J35" s="7">
        <f t="shared" si="1"/>
        <v>2</v>
      </c>
      <c r="K35" s="7">
        <f t="shared" si="2"/>
        <v>10</v>
      </c>
    </row>
    <row r="36" spans="1:1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 t="shared" ref="I36:I67" si="3">Anzeigejahr-YEAR(D36)</f>
        <v>21</v>
      </c>
      <c r="J36" s="7">
        <f t="shared" si="1"/>
        <v>2</v>
      </c>
      <c r="K36" s="7">
        <f t="shared" si="2"/>
        <v>11</v>
      </c>
    </row>
    <row r="37" spans="1:1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 t="shared" si="3"/>
        <v>22</v>
      </c>
      <c r="J37" s="7">
        <f t="shared" si="1"/>
        <v>2</v>
      </c>
      <c r="K37" s="7">
        <f t="shared" si="2"/>
        <v>13</v>
      </c>
    </row>
    <row r="38" spans="1:1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 t="shared" si="3"/>
        <v>49</v>
      </c>
      <c r="J38" s="7">
        <f t="shared" si="1"/>
        <v>2</v>
      </c>
      <c r="K38" s="7">
        <f t="shared" si="2"/>
        <v>15</v>
      </c>
    </row>
    <row r="39" spans="1:1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 t="shared" si="3"/>
        <v>36</v>
      </c>
      <c r="J39" s="7">
        <f t="shared" si="1"/>
        <v>2</v>
      </c>
      <c r="K39" s="7">
        <f t="shared" si="2"/>
        <v>20</v>
      </c>
    </row>
    <row r="40" spans="1:1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 t="shared" si="3"/>
        <v>43</v>
      </c>
      <c r="J40" s="7">
        <f t="shared" si="1"/>
        <v>2</v>
      </c>
      <c r="K40" s="7">
        <f t="shared" si="2"/>
        <v>22</v>
      </c>
    </row>
    <row r="41" spans="1:1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 t="shared" si="3"/>
        <v>31</v>
      </c>
      <c r="J41" s="7">
        <f t="shared" si="1"/>
        <v>2</v>
      </c>
      <c r="K41" s="7">
        <f t="shared" si="2"/>
        <v>22</v>
      </c>
    </row>
    <row r="42" spans="1:1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 t="shared" si="3"/>
        <v>30</v>
      </c>
      <c r="J42" s="7">
        <f t="shared" si="1"/>
        <v>2</v>
      </c>
      <c r="K42" s="7">
        <f t="shared" si="2"/>
        <v>23</v>
      </c>
    </row>
    <row r="43" spans="1:1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 t="shared" si="3"/>
        <v>21</v>
      </c>
      <c r="J43" s="7">
        <f t="shared" si="1"/>
        <v>2</v>
      </c>
      <c r="K43" s="7">
        <f t="shared" si="2"/>
        <v>23</v>
      </c>
    </row>
    <row r="44" spans="1:1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 t="shared" si="3"/>
        <v>31</v>
      </c>
      <c r="J44" s="7">
        <f t="shared" si="1"/>
        <v>2</v>
      </c>
      <c r="K44" s="7">
        <f t="shared" si="2"/>
        <v>23</v>
      </c>
    </row>
    <row r="45" spans="1:1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 t="shared" si="3"/>
        <v>50</v>
      </c>
      <c r="J45" s="7">
        <f t="shared" si="1"/>
        <v>2</v>
      </c>
      <c r="K45" s="7">
        <f t="shared" si="2"/>
        <v>26</v>
      </c>
    </row>
    <row r="46" spans="1:1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 t="shared" si="3"/>
        <v>36</v>
      </c>
      <c r="J46" s="7">
        <f t="shared" si="1"/>
        <v>2</v>
      </c>
      <c r="K46" s="7">
        <f t="shared" si="2"/>
        <v>28</v>
      </c>
    </row>
    <row r="47" spans="1:1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 t="shared" si="3"/>
        <v>49</v>
      </c>
      <c r="J47" s="7">
        <f t="shared" si="1"/>
        <v>3</v>
      </c>
      <c r="K47" s="7">
        <f t="shared" si="2"/>
        <v>1</v>
      </c>
    </row>
    <row r="48" spans="1:1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 t="shared" si="3"/>
        <v>34</v>
      </c>
      <c r="J48" s="7">
        <f t="shared" si="1"/>
        <v>3</v>
      </c>
      <c r="K48" s="7">
        <f t="shared" si="2"/>
        <v>1</v>
      </c>
    </row>
    <row r="49" spans="1:1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 t="shared" si="3"/>
        <v>24</v>
      </c>
      <c r="J49" s="7">
        <f t="shared" si="1"/>
        <v>3</v>
      </c>
      <c r="K49" s="7">
        <f t="shared" si="2"/>
        <v>5</v>
      </c>
    </row>
    <row r="50" spans="1:1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 t="shared" si="3"/>
        <v>27</v>
      </c>
      <c r="J50" s="7">
        <f t="shared" si="1"/>
        <v>3</v>
      </c>
      <c r="K50" s="7">
        <f t="shared" si="2"/>
        <v>6</v>
      </c>
    </row>
    <row r="51" spans="1:1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 t="shared" si="3"/>
        <v>28</v>
      </c>
      <c r="J51" s="7">
        <f t="shared" si="1"/>
        <v>3</v>
      </c>
      <c r="K51" s="7">
        <f t="shared" si="2"/>
        <v>7</v>
      </c>
    </row>
    <row r="52" spans="1:1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 t="shared" si="3"/>
        <v>42</v>
      </c>
      <c r="J52" s="7">
        <f t="shared" si="1"/>
        <v>3</v>
      </c>
      <c r="K52" s="7">
        <f t="shared" si="2"/>
        <v>13</v>
      </c>
    </row>
    <row r="53" spans="1:1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 t="shared" si="3"/>
        <v>36</v>
      </c>
      <c r="J53" s="7">
        <f t="shared" si="1"/>
        <v>3</v>
      </c>
      <c r="K53" s="7">
        <f t="shared" si="2"/>
        <v>15</v>
      </c>
    </row>
    <row r="54" spans="1:1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 t="shared" si="3"/>
        <v>40</v>
      </c>
      <c r="J54" s="7">
        <f t="shared" si="1"/>
        <v>3</v>
      </c>
      <c r="K54" s="7">
        <f t="shared" si="2"/>
        <v>18</v>
      </c>
    </row>
    <row r="55" spans="1:1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 t="shared" si="3"/>
        <v>19</v>
      </c>
      <c r="J55" s="7">
        <f t="shared" si="1"/>
        <v>3</v>
      </c>
      <c r="K55" s="7">
        <f t="shared" si="2"/>
        <v>18</v>
      </c>
    </row>
    <row r="56" spans="1:1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 t="shared" si="3"/>
        <v>45</v>
      </c>
      <c r="J56" s="7">
        <f t="shared" si="1"/>
        <v>3</v>
      </c>
      <c r="K56" s="7">
        <f t="shared" si="2"/>
        <v>23</v>
      </c>
    </row>
    <row r="57" spans="1:1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 t="shared" si="3"/>
        <v>19</v>
      </c>
      <c r="J57" s="7">
        <f t="shared" si="1"/>
        <v>3</v>
      </c>
      <c r="K57" s="7">
        <f t="shared" si="2"/>
        <v>25</v>
      </c>
    </row>
    <row r="58" spans="1:1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 t="shared" si="3"/>
        <v>34</v>
      </c>
      <c r="J58" s="7">
        <f t="shared" si="1"/>
        <v>3</v>
      </c>
      <c r="K58" s="7">
        <f t="shared" si="2"/>
        <v>25</v>
      </c>
    </row>
    <row r="59" spans="1:1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 t="shared" si="3"/>
        <v>32</v>
      </c>
      <c r="J59" s="7">
        <f t="shared" si="1"/>
        <v>3</v>
      </c>
      <c r="K59" s="7">
        <f t="shared" si="2"/>
        <v>25</v>
      </c>
    </row>
    <row r="60" spans="1:1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 t="shared" si="3"/>
        <v>21</v>
      </c>
      <c r="J60" s="7">
        <f t="shared" si="1"/>
        <v>3</v>
      </c>
      <c r="K60" s="7">
        <f t="shared" si="2"/>
        <v>28</v>
      </c>
    </row>
    <row r="61" spans="1:1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 t="shared" si="3"/>
        <v>61</v>
      </c>
      <c r="J61" s="7">
        <f t="shared" si="1"/>
        <v>3</v>
      </c>
      <c r="K61" s="7">
        <f t="shared" si="2"/>
        <v>29</v>
      </c>
    </row>
    <row r="62" spans="1:1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 t="shared" si="3"/>
        <v>29</v>
      </c>
      <c r="J62" s="7">
        <f t="shared" si="1"/>
        <v>3</v>
      </c>
      <c r="K62" s="7">
        <f t="shared" si="2"/>
        <v>29</v>
      </c>
    </row>
    <row r="63" spans="1:1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 t="shared" si="3"/>
        <v>23</v>
      </c>
      <c r="J63" s="7">
        <f t="shared" si="1"/>
        <v>3</v>
      </c>
      <c r="K63" s="7">
        <f t="shared" si="2"/>
        <v>31</v>
      </c>
    </row>
    <row r="64" spans="1:1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 t="shared" si="3"/>
        <v>30</v>
      </c>
      <c r="J64" s="7">
        <f t="shared" si="1"/>
        <v>4</v>
      </c>
      <c r="K64" s="7">
        <f t="shared" si="2"/>
        <v>3</v>
      </c>
    </row>
    <row r="65" spans="1:1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 t="shared" si="3"/>
        <v>25</v>
      </c>
      <c r="J65" s="7">
        <f t="shared" si="1"/>
        <v>4</v>
      </c>
      <c r="K65" s="7">
        <f t="shared" si="2"/>
        <v>3</v>
      </c>
    </row>
    <row r="66" spans="1:1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 t="shared" si="3"/>
        <v>29</v>
      </c>
      <c r="J66" s="7">
        <f t="shared" si="1"/>
        <v>4</v>
      </c>
      <c r="K66" s="7">
        <f t="shared" si="2"/>
        <v>5</v>
      </c>
    </row>
    <row r="67" spans="1:1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 t="shared" si="3"/>
        <v>21</v>
      </c>
      <c r="J67" s="7">
        <f t="shared" si="1"/>
        <v>4</v>
      </c>
      <c r="K67" s="7">
        <f t="shared" si="2"/>
        <v>6</v>
      </c>
    </row>
    <row r="68" spans="1:1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 t="shared" ref="I68:I99" si="4">Anzeigejahr-YEAR(D68)</f>
        <v>33</v>
      </c>
      <c r="J68" s="7">
        <f t="shared" ref="J68:J131" si="5">MONTH(D68)</f>
        <v>4</v>
      </c>
      <c r="K68" s="7">
        <f t="shared" ref="K68:K131" si="6">DAY(D68)</f>
        <v>7</v>
      </c>
    </row>
    <row r="69" spans="1:1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 t="shared" si="4"/>
        <v>22</v>
      </c>
      <c r="J69" s="7">
        <f t="shared" si="5"/>
        <v>4</v>
      </c>
      <c r="K69" s="7">
        <f t="shared" si="6"/>
        <v>9</v>
      </c>
    </row>
    <row r="70" spans="1:1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 t="shared" si="4"/>
        <v>26</v>
      </c>
      <c r="J70" s="7">
        <f t="shared" si="5"/>
        <v>4</v>
      </c>
      <c r="K70" s="7">
        <f t="shared" si="6"/>
        <v>12</v>
      </c>
    </row>
    <row r="71" spans="1:1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 t="shared" si="4"/>
        <v>33</v>
      </c>
      <c r="J71" s="7">
        <f t="shared" si="5"/>
        <v>4</v>
      </c>
      <c r="K71" s="7">
        <f t="shared" si="6"/>
        <v>13</v>
      </c>
    </row>
    <row r="72" spans="1:1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 t="shared" si="4"/>
        <v>19</v>
      </c>
      <c r="J72" s="7">
        <f t="shared" si="5"/>
        <v>4</v>
      </c>
      <c r="K72" s="7">
        <f t="shared" si="6"/>
        <v>14</v>
      </c>
    </row>
    <row r="73" spans="1:1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 t="shared" si="4"/>
        <v>63</v>
      </c>
      <c r="J73" s="7">
        <f t="shared" si="5"/>
        <v>4</v>
      </c>
      <c r="K73" s="7">
        <f t="shared" si="6"/>
        <v>16</v>
      </c>
    </row>
    <row r="74" spans="1:1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 t="shared" si="4"/>
        <v>42</v>
      </c>
      <c r="J74" s="7">
        <f t="shared" si="5"/>
        <v>4</v>
      </c>
      <c r="K74" s="7">
        <f t="shared" si="6"/>
        <v>23</v>
      </c>
    </row>
    <row r="75" spans="1:1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 t="shared" si="4"/>
        <v>47</v>
      </c>
      <c r="J75" s="7">
        <f t="shared" si="5"/>
        <v>4</v>
      </c>
      <c r="K75" s="7">
        <f t="shared" si="6"/>
        <v>23</v>
      </c>
    </row>
    <row r="76" spans="1:1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 t="shared" si="4"/>
        <v>46</v>
      </c>
      <c r="J76" s="7">
        <f t="shared" si="5"/>
        <v>4</v>
      </c>
      <c r="K76" s="7">
        <f t="shared" si="6"/>
        <v>25</v>
      </c>
    </row>
    <row r="77" spans="1:1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 t="shared" si="4"/>
        <v>48</v>
      </c>
      <c r="J77" s="7">
        <f t="shared" si="5"/>
        <v>4</v>
      </c>
      <c r="K77" s="7">
        <f t="shared" si="6"/>
        <v>28</v>
      </c>
    </row>
    <row r="78" spans="1:1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 t="shared" si="4"/>
        <v>36</v>
      </c>
      <c r="J78" s="7">
        <f t="shared" si="5"/>
        <v>5</v>
      </c>
      <c r="K78" s="7">
        <f t="shared" si="6"/>
        <v>1</v>
      </c>
    </row>
    <row r="79" spans="1:1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 t="shared" si="4"/>
        <v>49</v>
      </c>
      <c r="J79" s="7">
        <f t="shared" si="5"/>
        <v>5</v>
      </c>
      <c r="K79" s="7">
        <f t="shared" si="6"/>
        <v>5</v>
      </c>
    </row>
    <row r="80" spans="1:1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 t="shared" si="4"/>
        <v>36</v>
      </c>
      <c r="J80" s="7">
        <f t="shared" si="5"/>
        <v>5</v>
      </c>
      <c r="K80" s="7">
        <f t="shared" si="6"/>
        <v>7</v>
      </c>
    </row>
    <row r="81" spans="1:1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 t="shared" si="4"/>
        <v>39</v>
      </c>
      <c r="J81" s="7">
        <f t="shared" si="5"/>
        <v>5</v>
      </c>
      <c r="K81" s="7">
        <f t="shared" si="6"/>
        <v>8</v>
      </c>
    </row>
    <row r="82" spans="1:1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 t="shared" si="4"/>
        <v>30</v>
      </c>
      <c r="J82" s="7">
        <f t="shared" si="5"/>
        <v>5</v>
      </c>
      <c r="K82" s="7">
        <f t="shared" si="6"/>
        <v>11</v>
      </c>
    </row>
    <row r="83" spans="1:1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 t="shared" si="4"/>
        <v>43</v>
      </c>
      <c r="J83" s="7">
        <f t="shared" si="5"/>
        <v>5</v>
      </c>
      <c r="K83" s="7">
        <f t="shared" si="6"/>
        <v>13</v>
      </c>
    </row>
    <row r="84" spans="1:1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 t="shared" si="4"/>
        <v>39</v>
      </c>
      <c r="J84" s="7">
        <f t="shared" si="5"/>
        <v>5</v>
      </c>
      <c r="K84" s="7">
        <f t="shared" si="6"/>
        <v>14</v>
      </c>
    </row>
    <row r="85" spans="1:1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 t="shared" si="4"/>
        <v>25</v>
      </c>
      <c r="J85" s="7">
        <f t="shared" si="5"/>
        <v>5</v>
      </c>
      <c r="K85" s="7">
        <f t="shared" si="6"/>
        <v>15</v>
      </c>
    </row>
    <row r="86" spans="1:1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 t="shared" si="4"/>
        <v>51</v>
      </c>
      <c r="J86" s="7">
        <f t="shared" si="5"/>
        <v>5</v>
      </c>
      <c r="K86" s="7">
        <f t="shared" si="6"/>
        <v>16</v>
      </c>
    </row>
    <row r="87" spans="1:1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 t="shared" si="4"/>
        <v>47</v>
      </c>
      <c r="J87" s="7">
        <f t="shared" si="5"/>
        <v>5</v>
      </c>
      <c r="K87" s="7">
        <f t="shared" si="6"/>
        <v>16</v>
      </c>
    </row>
    <row r="88" spans="1:1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 t="shared" si="4"/>
        <v>18</v>
      </c>
      <c r="J88" s="7">
        <f t="shared" si="5"/>
        <v>5</v>
      </c>
      <c r="K88" s="7">
        <f t="shared" si="6"/>
        <v>17</v>
      </c>
    </row>
    <row r="89" spans="1:1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 t="shared" si="4"/>
        <v>36</v>
      </c>
      <c r="J89" s="7">
        <f t="shared" si="5"/>
        <v>5</v>
      </c>
      <c r="K89" s="7">
        <f t="shared" si="6"/>
        <v>27</v>
      </c>
    </row>
    <row r="90" spans="1:1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 t="shared" si="4"/>
        <v>36</v>
      </c>
      <c r="J90" s="7">
        <f t="shared" si="5"/>
        <v>5</v>
      </c>
      <c r="K90" s="7">
        <f t="shared" si="6"/>
        <v>31</v>
      </c>
    </row>
    <row r="91" spans="1:1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 t="shared" si="4"/>
        <v>33</v>
      </c>
      <c r="J91" s="7">
        <f t="shared" si="5"/>
        <v>6</v>
      </c>
      <c r="K91" s="7">
        <f t="shared" si="6"/>
        <v>2</v>
      </c>
    </row>
    <row r="92" spans="1:1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 t="shared" si="4"/>
        <v>32</v>
      </c>
      <c r="J92" s="7">
        <f t="shared" si="5"/>
        <v>6</v>
      </c>
      <c r="K92" s="7">
        <f t="shared" si="6"/>
        <v>3</v>
      </c>
    </row>
    <row r="93" spans="1:1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 t="shared" si="4"/>
        <v>30</v>
      </c>
      <c r="J93" s="7">
        <f t="shared" si="5"/>
        <v>6</v>
      </c>
      <c r="K93" s="7">
        <f t="shared" si="6"/>
        <v>4</v>
      </c>
    </row>
    <row r="94" spans="1:1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 t="shared" si="4"/>
        <v>28</v>
      </c>
      <c r="J94" s="7">
        <f t="shared" si="5"/>
        <v>6</v>
      </c>
      <c r="K94" s="7">
        <f t="shared" si="6"/>
        <v>4</v>
      </c>
    </row>
    <row r="95" spans="1:1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 t="shared" si="4"/>
        <v>32</v>
      </c>
      <c r="J95" s="7">
        <f t="shared" si="5"/>
        <v>6</v>
      </c>
      <c r="K95" s="7">
        <f t="shared" si="6"/>
        <v>5</v>
      </c>
    </row>
    <row r="96" spans="1:1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 t="shared" si="4"/>
        <v>20</v>
      </c>
      <c r="J96" s="7">
        <f t="shared" si="5"/>
        <v>6</v>
      </c>
      <c r="K96" s="7">
        <f t="shared" si="6"/>
        <v>6</v>
      </c>
    </row>
    <row r="97" spans="1:1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 t="shared" si="4"/>
        <v>34</v>
      </c>
      <c r="J97" s="7">
        <f t="shared" si="5"/>
        <v>6</v>
      </c>
      <c r="K97" s="7">
        <f t="shared" si="6"/>
        <v>6</v>
      </c>
    </row>
    <row r="98" spans="1:1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 t="shared" si="4"/>
        <v>42</v>
      </c>
      <c r="J98" s="7">
        <f t="shared" si="5"/>
        <v>6</v>
      </c>
      <c r="K98" s="7">
        <f t="shared" si="6"/>
        <v>6</v>
      </c>
    </row>
    <row r="99" spans="1:1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 t="shared" si="4"/>
        <v>38</v>
      </c>
      <c r="J99" s="7">
        <f t="shared" si="5"/>
        <v>6</v>
      </c>
      <c r="K99" s="7">
        <f t="shared" si="6"/>
        <v>6</v>
      </c>
    </row>
    <row r="100" spans="1:1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 t="shared" ref="I100:I131" si="7">Anzeigejahr-YEAR(D100)</f>
        <v>25</v>
      </c>
      <c r="J100" s="7">
        <f t="shared" si="5"/>
        <v>6</v>
      </c>
      <c r="K100" s="7">
        <f t="shared" si="6"/>
        <v>10</v>
      </c>
    </row>
    <row r="101" spans="1:1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 t="shared" si="7"/>
        <v>46</v>
      </c>
      <c r="J101" s="7">
        <f t="shared" si="5"/>
        <v>6</v>
      </c>
      <c r="K101" s="7">
        <f t="shared" si="6"/>
        <v>10</v>
      </c>
    </row>
    <row r="102" spans="1:1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 t="shared" si="7"/>
        <v>49</v>
      </c>
      <c r="J102" s="7">
        <f t="shared" si="5"/>
        <v>6</v>
      </c>
      <c r="K102" s="7">
        <f t="shared" si="6"/>
        <v>10</v>
      </c>
    </row>
    <row r="103" spans="1:1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 t="shared" si="7"/>
        <v>25</v>
      </c>
      <c r="J103" s="7">
        <f t="shared" si="5"/>
        <v>6</v>
      </c>
      <c r="K103" s="7">
        <f t="shared" si="6"/>
        <v>14</v>
      </c>
    </row>
    <row r="104" spans="1:1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 t="shared" si="7"/>
        <v>22</v>
      </c>
      <c r="J104" s="7">
        <f t="shared" si="5"/>
        <v>6</v>
      </c>
      <c r="K104" s="7">
        <f t="shared" si="6"/>
        <v>15</v>
      </c>
    </row>
    <row r="105" spans="1:1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 t="shared" si="7"/>
        <v>31</v>
      </c>
      <c r="J105" s="7">
        <f t="shared" si="5"/>
        <v>6</v>
      </c>
      <c r="K105" s="7">
        <f t="shared" si="6"/>
        <v>16</v>
      </c>
    </row>
    <row r="106" spans="1:1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 t="shared" si="7"/>
        <v>38</v>
      </c>
      <c r="J106" s="7">
        <f t="shared" si="5"/>
        <v>6</v>
      </c>
      <c r="K106" s="7">
        <f t="shared" si="6"/>
        <v>20</v>
      </c>
    </row>
    <row r="107" spans="1:1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 t="shared" si="7"/>
        <v>33</v>
      </c>
      <c r="J107" s="7">
        <f t="shared" si="5"/>
        <v>6</v>
      </c>
      <c r="K107" s="7">
        <f t="shared" si="6"/>
        <v>20</v>
      </c>
    </row>
    <row r="108" spans="1:1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 t="shared" si="7"/>
        <v>63</v>
      </c>
      <c r="J108" s="7">
        <f t="shared" si="5"/>
        <v>6</v>
      </c>
      <c r="K108" s="7">
        <f t="shared" si="6"/>
        <v>23</v>
      </c>
    </row>
    <row r="109" spans="1:1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 t="shared" si="7"/>
        <v>19</v>
      </c>
      <c r="J109" s="7">
        <f t="shared" si="5"/>
        <v>6</v>
      </c>
      <c r="K109" s="7">
        <f t="shared" si="6"/>
        <v>23</v>
      </c>
    </row>
    <row r="110" spans="1:1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 t="shared" si="7"/>
        <v>37</v>
      </c>
      <c r="J110" s="7">
        <f t="shared" si="5"/>
        <v>6</v>
      </c>
      <c r="K110" s="7">
        <f t="shared" si="6"/>
        <v>26</v>
      </c>
    </row>
    <row r="111" spans="1:1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 t="shared" si="7"/>
        <v>49</v>
      </c>
      <c r="J111" s="7">
        <f t="shared" si="5"/>
        <v>6</v>
      </c>
      <c r="K111" s="7">
        <f t="shared" si="6"/>
        <v>30</v>
      </c>
    </row>
    <row r="112" spans="1:1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 t="shared" si="7"/>
        <v>29</v>
      </c>
      <c r="J112" s="7">
        <f t="shared" si="5"/>
        <v>7</v>
      </c>
      <c r="K112" s="7">
        <f t="shared" si="6"/>
        <v>5</v>
      </c>
    </row>
    <row r="113" spans="1:1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 t="shared" si="7"/>
        <v>47</v>
      </c>
      <c r="J113" s="7">
        <f t="shared" si="5"/>
        <v>7</v>
      </c>
      <c r="K113" s="7">
        <f t="shared" si="6"/>
        <v>8</v>
      </c>
    </row>
    <row r="114" spans="1:1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 t="shared" si="7"/>
        <v>20</v>
      </c>
      <c r="J114" s="7">
        <f t="shared" si="5"/>
        <v>7</v>
      </c>
      <c r="K114" s="7">
        <f t="shared" si="6"/>
        <v>10</v>
      </c>
    </row>
    <row r="115" spans="1:1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 t="shared" si="7"/>
        <v>40</v>
      </c>
      <c r="J115" s="7">
        <f t="shared" si="5"/>
        <v>7</v>
      </c>
      <c r="K115" s="7">
        <f t="shared" si="6"/>
        <v>10</v>
      </c>
    </row>
    <row r="116" spans="1:1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 t="shared" si="7"/>
        <v>51</v>
      </c>
      <c r="J116" s="7">
        <f t="shared" si="5"/>
        <v>7</v>
      </c>
      <c r="K116" s="7">
        <f t="shared" si="6"/>
        <v>12</v>
      </c>
    </row>
    <row r="117" spans="1:1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 t="shared" si="7"/>
        <v>27</v>
      </c>
      <c r="J117" s="7">
        <f t="shared" si="5"/>
        <v>7</v>
      </c>
      <c r="K117" s="7">
        <f t="shared" si="6"/>
        <v>13</v>
      </c>
    </row>
    <row r="118" spans="1:1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 t="shared" si="7"/>
        <v>47</v>
      </c>
      <c r="J118" s="7">
        <f t="shared" si="5"/>
        <v>7</v>
      </c>
      <c r="K118" s="7">
        <f t="shared" si="6"/>
        <v>24</v>
      </c>
    </row>
    <row r="119" spans="1:1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 t="shared" si="7"/>
        <v>33</v>
      </c>
      <c r="J119" s="7">
        <f t="shared" si="5"/>
        <v>7</v>
      </c>
      <c r="K119" s="7">
        <f t="shared" si="6"/>
        <v>24</v>
      </c>
    </row>
    <row r="120" spans="1:1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 t="shared" si="7"/>
        <v>37</v>
      </c>
      <c r="J120" s="7">
        <f t="shared" si="5"/>
        <v>7</v>
      </c>
      <c r="K120" s="7">
        <f t="shared" si="6"/>
        <v>26</v>
      </c>
    </row>
    <row r="121" spans="1:1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 t="shared" si="7"/>
        <v>50</v>
      </c>
      <c r="J121" s="7">
        <f t="shared" si="5"/>
        <v>7</v>
      </c>
      <c r="K121" s="7">
        <f t="shared" si="6"/>
        <v>31</v>
      </c>
    </row>
    <row r="122" spans="1:1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 t="shared" si="7"/>
        <v>35</v>
      </c>
      <c r="J122" s="7">
        <f t="shared" si="5"/>
        <v>7</v>
      </c>
      <c r="K122" s="7">
        <f t="shared" si="6"/>
        <v>31</v>
      </c>
    </row>
    <row r="123" spans="1:1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 t="shared" si="7"/>
        <v>29</v>
      </c>
      <c r="J123" s="7">
        <f t="shared" si="5"/>
        <v>7</v>
      </c>
      <c r="K123" s="7">
        <f t="shared" si="6"/>
        <v>31</v>
      </c>
    </row>
    <row r="124" spans="1:1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 t="shared" si="7"/>
        <v>20</v>
      </c>
      <c r="J124" s="7">
        <f t="shared" si="5"/>
        <v>8</v>
      </c>
      <c r="K124" s="7">
        <f t="shared" si="6"/>
        <v>6</v>
      </c>
    </row>
    <row r="125" spans="1:1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 t="shared" si="7"/>
        <v>30</v>
      </c>
      <c r="J125" s="7">
        <f t="shared" si="5"/>
        <v>8</v>
      </c>
      <c r="K125" s="7">
        <f t="shared" si="6"/>
        <v>8</v>
      </c>
    </row>
    <row r="126" spans="1:1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 t="shared" si="7"/>
        <v>34</v>
      </c>
      <c r="J126" s="7">
        <f t="shared" si="5"/>
        <v>8</v>
      </c>
      <c r="K126" s="7">
        <f t="shared" si="6"/>
        <v>10</v>
      </c>
    </row>
    <row r="127" spans="1:1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 t="shared" si="7"/>
        <v>25</v>
      </c>
      <c r="J127" s="7">
        <f t="shared" si="5"/>
        <v>8</v>
      </c>
      <c r="K127" s="7">
        <f t="shared" si="6"/>
        <v>13</v>
      </c>
    </row>
    <row r="128" spans="1:1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 t="shared" si="7"/>
        <v>34</v>
      </c>
      <c r="J128" s="7">
        <f t="shared" si="5"/>
        <v>8</v>
      </c>
      <c r="K128" s="7">
        <f t="shared" si="6"/>
        <v>16</v>
      </c>
    </row>
    <row r="129" spans="1:1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 t="shared" si="7"/>
        <v>20</v>
      </c>
      <c r="J129" s="7">
        <f t="shared" si="5"/>
        <v>8</v>
      </c>
      <c r="K129" s="7">
        <f t="shared" si="6"/>
        <v>16</v>
      </c>
    </row>
    <row r="130" spans="1:1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 t="shared" si="7"/>
        <v>60</v>
      </c>
      <c r="J130" s="7">
        <f t="shared" si="5"/>
        <v>8</v>
      </c>
      <c r="K130" s="7">
        <f t="shared" si="6"/>
        <v>20</v>
      </c>
    </row>
    <row r="131" spans="1:1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 t="shared" si="7"/>
        <v>51</v>
      </c>
      <c r="J131" s="7">
        <f t="shared" si="5"/>
        <v>8</v>
      </c>
      <c r="K131" s="7">
        <f t="shared" si="6"/>
        <v>23</v>
      </c>
    </row>
    <row r="132" spans="1:1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 t="shared" ref="I132:I163" si="8">Anzeigejahr-YEAR(D132)</f>
        <v>33</v>
      </c>
      <c r="J132" s="7">
        <f t="shared" ref="J132:J195" si="9">MONTH(D132)</f>
        <v>8</v>
      </c>
      <c r="K132" s="7">
        <f t="shared" ref="K132:K195" si="10">DAY(D132)</f>
        <v>27</v>
      </c>
    </row>
    <row r="133" spans="1:1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 t="shared" si="8"/>
        <v>20</v>
      </c>
      <c r="J133" s="7">
        <f t="shared" si="9"/>
        <v>8</v>
      </c>
      <c r="K133" s="7">
        <f t="shared" si="10"/>
        <v>27</v>
      </c>
    </row>
    <row r="134" spans="1:1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 t="shared" si="8"/>
        <v>29</v>
      </c>
      <c r="J134" s="7">
        <f t="shared" si="9"/>
        <v>8</v>
      </c>
      <c r="K134" s="7">
        <f t="shared" si="10"/>
        <v>28</v>
      </c>
    </row>
    <row r="135" spans="1:1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 t="shared" si="8"/>
        <v>29</v>
      </c>
      <c r="J135" s="7">
        <f t="shared" si="9"/>
        <v>8</v>
      </c>
      <c r="K135" s="7">
        <f t="shared" si="10"/>
        <v>29</v>
      </c>
    </row>
    <row r="136" spans="1:1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 t="shared" si="8"/>
        <v>33</v>
      </c>
      <c r="J136" s="7">
        <f t="shared" si="9"/>
        <v>8</v>
      </c>
      <c r="K136" s="7">
        <f t="shared" si="10"/>
        <v>30</v>
      </c>
    </row>
    <row r="137" spans="1:1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 t="shared" si="8"/>
        <v>38</v>
      </c>
      <c r="J137" s="7">
        <f t="shared" si="9"/>
        <v>8</v>
      </c>
      <c r="K137" s="7">
        <f t="shared" si="10"/>
        <v>31</v>
      </c>
    </row>
    <row r="138" spans="1:1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 t="shared" si="8"/>
        <v>20</v>
      </c>
      <c r="J138" s="7">
        <f t="shared" si="9"/>
        <v>9</v>
      </c>
      <c r="K138" s="7">
        <f t="shared" si="10"/>
        <v>2</v>
      </c>
    </row>
    <row r="139" spans="1:1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 t="shared" si="8"/>
        <v>40</v>
      </c>
      <c r="J139" s="7">
        <f t="shared" si="9"/>
        <v>9</v>
      </c>
      <c r="K139" s="7">
        <f t="shared" si="10"/>
        <v>5</v>
      </c>
    </row>
    <row r="140" spans="1:1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 t="shared" si="8"/>
        <v>51</v>
      </c>
      <c r="J140" s="7">
        <f t="shared" si="9"/>
        <v>9</v>
      </c>
      <c r="K140" s="7">
        <f t="shared" si="10"/>
        <v>6</v>
      </c>
    </row>
    <row r="141" spans="1:1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 t="shared" si="8"/>
        <v>21</v>
      </c>
      <c r="J141" s="7">
        <f t="shared" si="9"/>
        <v>9</v>
      </c>
      <c r="K141" s="7">
        <f t="shared" si="10"/>
        <v>7</v>
      </c>
    </row>
    <row r="142" spans="1:1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 t="shared" si="8"/>
        <v>43</v>
      </c>
      <c r="J142" s="7">
        <f t="shared" si="9"/>
        <v>9</v>
      </c>
      <c r="K142" s="7">
        <f t="shared" si="10"/>
        <v>9</v>
      </c>
    </row>
    <row r="143" spans="1:1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 t="shared" si="8"/>
        <v>34</v>
      </c>
      <c r="J143" s="7">
        <f t="shared" si="9"/>
        <v>9</v>
      </c>
      <c r="K143" s="7">
        <f t="shared" si="10"/>
        <v>13</v>
      </c>
    </row>
    <row r="144" spans="1:1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 t="shared" si="8"/>
        <v>48</v>
      </c>
      <c r="J144" s="7">
        <f t="shared" si="9"/>
        <v>9</v>
      </c>
      <c r="K144" s="7">
        <f t="shared" si="10"/>
        <v>14</v>
      </c>
    </row>
    <row r="145" spans="1:1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 t="shared" si="8"/>
        <v>51</v>
      </c>
      <c r="J145" s="7">
        <f t="shared" si="9"/>
        <v>9</v>
      </c>
      <c r="K145" s="7">
        <f t="shared" si="10"/>
        <v>15</v>
      </c>
    </row>
    <row r="146" spans="1:1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 t="shared" si="8"/>
        <v>27</v>
      </c>
      <c r="J146" s="7">
        <f t="shared" si="9"/>
        <v>9</v>
      </c>
      <c r="K146" s="7">
        <f t="shared" si="10"/>
        <v>15</v>
      </c>
    </row>
    <row r="147" spans="1:1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 t="shared" si="8"/>
        <v>31</v>
      </c>
      <c r="J147" s="7">
        <f t="shared" si="9"/>
        <v>9</v>
      </c>
      <c r="K147" s="7">
        <f t="shared" si="10"/>
        <v>17</v>
      </c>
    </row>
    <row r="148" spans="1:1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 t="shared" si="8"/>
        <v>47</v>
      </c>
      <c r="J148" s="7">
        <f t="shared" si="9"/>
        <v>9</v>
      </c>
      <c r="K148" s="7">
        <f t="shared" si="10"/>
        <v>18</v>
      </c>
    </row>
    <row r="149" spans="1:1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 t="shared" si="8"/>
        <v>42</v>
      </c>
      <c r="J149" s="7">
        <f t="shared" si="9"/>
        <v>9</v>
      </c>
      <c r="K149" s="7">
        <f t="shared" si="10"/>
        <v>19</v>
      </c>
    </row>
    <row r="150" spans="1:1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 t="shared" si="8"/>
        <v>49</v>
      </c>
      <c r="J150" s="7">
        <f t="shared" si="9"/>
        <v>9</v>
      </c>
      <c r="K150" s="7">
        <f t="shared" si="10"/>
        <v>21</v>
      </c>
    </row>
    <row r="151" spans="1:1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 t="shared" si="8"/>
        <v>30</v>
      </c>
      <c r="J151" s="7">
        <f t="shared" si="9"/>
        <v>9</v>
      </c>
      <c r="K151" s="7">
        <f t="shared" si="10"/>
        <v>21</v>
      </c>
    </row>
    <row r="152" spans="1:1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 t="shared" si="8"/>
        <v>35</v>
      </c>
      <c r="J152" s="7">
        <f t="shared" si="9"/>
        <v>9</v>
      </c>
      <c r="K152" s="7">
        <f t="shared" si="10"/>
        <v>23</v>
      </c>
    </row>
    <row r="153" spans="1:1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 t="shared" si="8"/>
        <v>39</v>
      </c>
      <c r="J153" s="7">
        <f t="shared" si="9"/>
        <v>9</v>
      </c>
      <c r="K153" s="7">
        <f t="shared" si="10"/>
        <v>26</v>
      </c>
    </row>
    <row r="154" spans="1:1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 t="shared" si="8"/>
        <v>33</v>
      </c>
      <c r="J154" s="7">
        <f t="shared" si="9"/>
        <v>9</v>
      </c>
      <c r="K154" s="7">
        <f t="shared" si="10"/>
        <v>26</v>
      </c>
    </row>
    <row r="155" spans="1:1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 t="shared" si="8"/>
        <v>21</v>
      </c>
      <c r="J155" s="7">
        <f t="shared" si="9"/>
        <v>10</v>
      </c>
      <c r="K155" s="7">
        <f t="shared" si="10"/>
        <v>2</v>
      </c>
    </row>
    <row r="156" spans="1:1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 t="shared" si="8"/>
        <v>23</v>
      </c>
      <c r="J156" s="7">
        <f t="shared" si="9"/>
        <v>10</v>
      </c>
      <c r="K156" s="7">
        <f t="shared" si="10"/>
        <v>4</v>
      </c>
    </row>
    <row r="157" spans="1:1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 t="shared" si="8"/>
        <v>26</v>
      </c>
      <c r="J157" s="7">
        <f t="shared" si="9"/>
        <v>10</v>
      </c>
      <c r="K157" s="7">
        <f t="shared" si="10"/>
        <v>5</v>
      </c>
    </row>
    <row r="158" spans="1:1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 t="shared" si="8"/>
        <v>26</v>
      </c>
      <c r="J158" s="7">
        <f t="shared" si="9"/>
        <v>10</v>
      </c>
      <c r="K158" s="7">
        <f t="shared" si="10"/>
        <v>7</v>
      </c>
    </row>
    <row r="159" spans="1:1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 t="shared" si="8"/>
        <v>41</v>
      </c>
      <c r="J159" s="7">
        <f t="shared" si="9"/>
        <v>10</v>
      </c>
      <c r="K159" s="7">
        <f t="shared" si="10"/>
        <v>7</v>
      </c>
    </row>
    <row r="160" spans="1:1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 t="shared" si="8"/>
        <v>20</v>
      </c>
      <c r="J160" s="7">
        <f t="shared" si="9"/>
        <v>10</v>
      </c>
      <c r="K160" s="7">
        <f t="shared" si="10"/>
        <v>16</v>
      </c>
    </row>
    <row r="161" spans="1:1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 t="shared" si="8"/>
        <v>36</v>
      </c>
      <c r="J161" s="7">
        <f t="shared" si="9"/>
        <v>10</v>
      </c>
      <c r="K161" s="7">
        <f t="shared" si="10"/>
        <v>17</v>
      </c>
    </row>
    <row r="162" spans="1:1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 t="shared" si="8"/>
        <v>28</v>
      </c>
      <c r="J162" s="7">
        <f t="shared" si="9"/>
        <v>10</v>
      </c>
      <c r="K162" s="7">
        <f t="shared" si="10"/>
        <v>19</v>
      </c>
    </row>
    <row r="163" spans="1:1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 t="shared" si="8"/>
        <v>64</v>
      </c>
      <c r="J163" s="7">
        <f t="shared" si="9"/>
        <v>10</v>
      </c>
      <c r="K163" s="7">
        <f t="shared" si="10"/>
        <v>21</v>
      </c>
    </row>
    <row r="164" spans="1:1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 t="shared" ref="I164:I198" si="11">Anzeigejahr-YEAR(D164)</f>
        <v>20</v>
      </c>
      <c r="J164" s="7">
        <f t="shared" si="9"/>
        <v>10</v>
      </c>
      <c r="K164" s="7">
        <f t="shared" si="10"/>
        <v>25</v>
      </c>
    </row>
    <row r="165" spans="1:1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 t="shared" si="11"/>
        <v>30</v>
      </c>
      <c r="J165" s="7">
        <f t="shared" si="9"/>
        <v>10</v>
      </c>
      <c r="K165" s="7">
        <f t="shared" si="10"/>
        <v>26</v>
      </c>
    </row>
    <row r="166" spans="1:1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 t="shared" si="11"/>
        <v>33</v>
      </c>
      <c r="J166" s="7">
        <f t="shared" si="9"/>
        <v>10</v>
      </c>
      <c r="K166" s="7">
        <f t="shared" si="10"/>
        <v>28</v>
      </c>
    </row>
    <row r="167" spans="1:1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 t="shared" si="11"/>
        <v>26</v>
      </c>
      <c r="J167" s="7">
        <f t="shared" si="9"/>
        <v>10</v>
      </c>
      <c r="K167" s="7">
        <f t="shared" si="10"/>
        <v>29</v>
      </c>
    </row>
    <row r="168" spans="1:1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 t="shared" si="11"/>
        <v>35</v>
      </c>
      <c r="J168" s="7">
        <f t="shared" si="9"/>
        <v>10</v>
      </c>
      <c r="K168" s="7">
        <f t="shared" si="10"/>
        <v>29</v>
      </c>
    </row>
    <row r="169" spans="1:1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 t="shared" si="11"/>
        <v>45</v>
      </c>
      <c r="J169" s="7">
        <f t="shared" si="9"/>
        <v>11</v>
      </c>
      <c r="K169" s="7">
        <f t="shared" si="10"/>
        <v>1</v>
      </c>
    </row>
    <row r="170" spans="1:1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 t="shared" si="11"/>
        <v>29</v>
      </c>
      <c r="J170" s="7">
        <f t="shared" si="9"/>
        <v>11</v>
      </c>
      <c r="K170" s="7">
        <f t="shared" si="10"/>
        <v>2</v>
      </c>
    </row>
    <row r="171" spans="1:1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 t="shared" si="11"/>
        <v>46</v>
      </c>
      <c r="J171" s="7">
        <f t="shared" si="9"/>
        <v>11</v>
      </c>
      <c r="K171" s="7">
        <f t="shared" si="10"/>
        <v>5</v>
      </c>
    </row>
    <row r="172" spans="1:1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 t="shared" si="11"/>
        <v>23</v>
      </c>
      <c r="J172" s="7">
        <f t="shared" si="9"/>
        <v>11</v>
      </c>
      <c r="K172" s="7">
        <f t="shared" si="10"/>
        <v>6</v>
      </c>
    </row>
    <row r="173" spans="1:1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 t="shared" si="11"/>
        <v>32</v>
      </c>
      <c r="J173" s="7">
        <f t="shared" si="9"/>
        <v>11</v>
      </c>
      <c r="K173" s="7">
        <f t="shared" si="10"/>
        <v>6</v>
      </c>
    </row>
    <row r="174" spans="1:1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 t="shared" si="11"/>
        <v>24</v>
      </c>
      <c r="J174" s="7">
        <f t="shared" si="9"/>
        <v>11</v>
      </c>
      <c r="K174" s="7">
        <f t="shared" si="10"/>
        <v>6</v>
      </c>
    </row>
    <row r="175" spans="1:1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 t="shared" si="11"/>
        <v>25</v>
      </c>
      <c r="J175" s="7">
        <f t="shared" si="9"/>
        <v>11</v>
      </c>
      <c r="K175" s="7">
        <f t="shared" si="10"/>
        <v>6</v>
      </c>
    </row>
    <row r="176" spans="1:1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 t="shared" si="11"/>
        <v>24</v>
      </c>
      <c r="J176" s="7">
        <f t="shared" si="9"/>
        <v>11</v>
      </c>
      <c r="K176" s="7">
        <f t="shared" si="10"/>
        <v>7</v>
      </c>
    </row>
    <row r="177" spans="1:1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 t="shared" si="11"/>
        <v>39</v>
      </c>
      <c r="J177" s="7">
        <f t="shared" si="9"/>
        <v>11</v>
      </c>
      <c r="K177" s="7">
        <f t="shared" si="10"/>
        <v>10</v>
      </c>
    </row>
    <row r="178" spans="1:1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 t="shared" si="11"/>
        <v>32</v>
      </c>
      <c r="J178" s="7">
        <f t="shared" si="9"/>
        <v>11</v>
      </c>
      <c r="K178" s="7">
        <f t="shared" si="10"/>
        <v>11</v>
      </c>
    </row>
    <row r="179" spans="1:1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 t="shared" si="11"/>
        <v>30</v>
      </c>
      <c r="J179" s="7">
        <f t="shared" si="9"/>
        <v>11</v>
      </c>
      <c r="K179" s="7">
        <f t="shared" si="10"/>
        <v>11</v>
      </c>
    </row>
    <row r="180" spans="1:1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 t="shared" si="11"/>
        <v>31</v>
      </c>
      <c r="J180" s="7">
        <f t="shared" si="9"/>
        <v>11</v>
      </c>
      <c r="K180" s="7">
        <f t="shared" si="10"/>
        <v>12</v>
      </c>
    </row>
    <row r="181" spans="1:1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 t="shared" si="11"/>
        <v>22</v>
      </c>
      <c r="J181" s="7">
        <f t="shared" si="9"/>
        <v>11</v>
      </c>
      <c r="K181" s="7">
        <f t="shared" si="10"/>
        <v>14</v>
      </c>
    </row>
    <row r="182" spans="1:1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 t="shared" si="11"/>
        <v>34</v>
      </c>
      <c r="J182" s="7">
        <f t="shared" si="9"/>
        <v>11</v>
      </c>
      <c r="K182" s="7">
        <f t="shared" si="10"/>
        <v>15</v>
      </c>
    </row>
    <row r="183" spans="1:1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 t="shared" si="11"/>
        <v>46</v>
      </c>
      <c r="J183" s="7">
        <f t="shared" si="9"/>
        <v>11</v>
      </c>
      <c r="K183" s="7">
        <f t="shared" si="10"/>
        <v>16</v>
      </c>
    </row>
    <row r="184" spans="1:1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 t="shared" si="11"/>
        <v>22</v>
      </c>
      <c r="J184" s="7">
        <f t="shared" si="9"/>
        <v>11</v>
      </c>
      <c r="K184" s="7">
        <f t="shared" si="10"/>
        <v>16</v>
      </c>
    </row>
    <row r="185" spans="1:1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 t="shared" si="11"/>
        <v>44</v>
      </c>
      <c r="J185" s="7">
        <f t="shared" si="9"/>
        <v>11</v>
      </c>
      <c r="K185" s="7">
        <f t="shared" si="10"/>
        <v>23</v>
      </c>
    </row>
    <row r="186" spans="1:1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 t="shared" si="11"/>
        <v>35</v>
      </c>
      <c r="J186" s="7">
        <f t="shared" si="9"/>
        <v>11</v>
      </c>
      <c r="K186" s="7">
        <f t="shared" si="10"/>
        <v>23</v>
      </c>
    </row>
    <row r="187" spans="1:1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 t="shared" si="11"/>
        <v>34</v>
      </c>
      <c r="J187" s="7">
        <f t="shared" si="9"/>
        <v>11</v>
      </c>
      <c r="K187" s="7">
        <f t="shared" si="10"/>
        <v>26</v>
      </c>
    </row>
    <row r="188" spans="1:1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 t="shared" si="11"/>
        <v>59</v>
      </c>
      <c r="J188" s="7">
        <f t="shared" si="9"/>
        <v>11</v>
      </c>
      <c r="K188" s="7">
        <f t="shared" si="10"/>
        <v>29</v>
      </c>
    </row>
    <row r="189" spans="1:1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 t="shared" si="11"/>
        <v>23</v>
      </c>
      <c r="J189" s="7">
        <f t="shared" si="9"/>
        <v>11</v>
      </c>
      <c r="K189" s="7">
        <f t="shared" si="10"/>
        <v>30</v>
      </c>
    </row>
    <row r="190" spans="1:1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 t="shared" si="11"/>
        <v>42</v>
      </c>
      <c r="J190" s="7">
        <f t="shared" si="9"/>
        <v>12</v>
      </c>
      <c r="K190" s="7">
        <f t="shared" si="10"/>
        <v>4</v>
      </c>
    </row>
    <row r="191" spans="1:1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 t="shared" si="11"/>
        <v>41</v>
      </c>
      <c r="J191" s="7">
        <f t="shared" si="9"/>
        <v>12</v>
      </c>
      <c r="K191" s="7">
        <f t="shared" si="10"/>
        <v>6</v>
      </c>
    </row>
    <row r="192" spans="1:1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 t="shared" si="11"/>
        <v>60</v>
      </c>
      <c r="J192" s="7">
        <f t="shared" si="9"/>
        <v>12</v>
      </c>
      <c r="K192" s="7">
        <f t="shared" si="10"/>
        <v>8</v>
      </c>
    </row>
    <row r="193" spans="1:1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 t="shared" si="11"/>
        <v>27</v>
      </c>
      <c r="J193" s="7">
        <f t="shared" si="9"/>
        <v>12</v>
      </c>
      <c r="K193" s="7">
        <f t="shared" si="10"/>
        <v>16</v>
      </c>
    </row>
    <row r="194" spans="1:1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si="11"/>
        <v>31</v>
      </c>
      <c r="J194" s="7">
        <f t="shared" si="9"/>
        <v>12</v>
      </c>
      <c r="K194" s="7">
        <f t="shared" si="10"/>
        <v>18</v>
      </c>
    </row>
    <row r="195" spans="1:1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 t="shared" si="11"/>
        <v>49</v>
      </c>
      <c r="J195" s="7">
        <f t="shared" si="9"/>
        <v>12</v>
      </c>
      <c r="K195" s="7">
        <f t="shared" si="10"/>
        <v>22</v>
      </c>
    </row>
    <row r="196" spans="1:1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 t="shared" si="11"/>
        <v>30</v>
      </c>
      <c r="J196" s="7">
        <f t="shared" ref="J196:J198" si="12">MONTH(D196)</f>
        <v>12</v>
      </c>
      <c r="K196" s="7">
        <f t="shared" ref="K196:K198" si="13">DAY(D196)</f>
        <v>24</v>
      </c>
    </row>
    <row r="197" spans="1:1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 t="shared" si="11"/>
        <v>30</v>
      </c>
      <c r="J197" s="7">
        <f t="shared" si="12"/>
        <v>12</v>
      </c>
      <c r="K197" s="7">
        <f t="shared" si="13"/>
        <v>25</v>
      </c>
    </row>
    <row r="198" spans="1:1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 t="shared" si="11"/>
        <v>36</v>
      </c>
      <c r="J198" s="7">
        <f t="shared" si="12"/>
        <v>12</v>
      </c>
      <c r="K198" s="7">
        <f t="shared" si="13"/>
        <v>26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32</vt:i4>
      </vt:variant>
    </vt:vector>
  </HeadingPairs>
  <TitlesOfParts>
    <vt:vector size="54" baseType="lpstr">
      <vt:lpstr>Heute1</vt:lpstr>
      <vt:lpstr>Heute2</vt:lpstr>
      <vt:lpstr>Heute3</vt:lpstr>
      <vt:lpstr>Monat1</vt:lpstr>
      <vt:lpstr>Monat2</vt:lpstr>
      <vt:lpstr>Monat3</vt:lpstr>
      <vt:lpstr>Monat_PO1</vt:lpstr>
      <vt:lpstr>Monat_PO2</vt:lpstr>
      <vt:lpstr>Monat_PO3</vt:lpstr>
      <vt:lpstr>NächsterMonat1</vt:lpstr>
      <vt:lpstr>NächsterMonat2</vt:lpstr>
      <vt:lpstr>NächsterMonat3</vt:lpstr>
      <vt:lpstr>Woche1</vt:lpstr>
      <vt:lpstr>Woche2</vt:lpstr>
      <vt:lpstr>Woche3</vt:lpstr>
      <vt:lpstr>Woche4</vt:lpstr>
      <vt:lpstr>Rente1</vt:lpstr>
      <vt:lpstr>Rente2</vt:lpstr>
      <vt:lpstr>Rente3</vt:lpstr>
      <vt:lpstr>Rente4</vt:lpstr>
      <vt:lpstr>Sonntag1</vt:lpstr>
      <vt:lpstr>Sonntag2</vt:lpstr>
      <vt:lpstr>Rente3!AktJahr</vt:lpstr>
      <vt:lpstr>Rente4!AktJahr</vt:lpstr>
      <vt:lpstr>AktJahr</vt:lpstr>
      <vt:lpstr>Heute2!Anzeigejahr</vt:lpstr>
      <vt:lpstr>Heute3!Anzeigejahr</vt:lpstr>
      <vt:lpstr>Monat_PO1!Anzeigejahr</vt:lpstr>
      <vt:lpstr>Monat_PO2!Anzeigejahr</vt:lpstr>
      <vt:lpstr>Monat_PO3!Anzeigejahr</vt:lpstr>
      <vt:lpstr>Monat1!Anzeigejahr</vt:lpstr>
      <vt:lpstr>Monat2!Anzeigejahr</vt:lpstr>
      <vt:lpstr>Monat3!Anzeigejahr</vt:lpstr>
      <vt:lpstr>NächsterMonat1!Anzeigejahr</vt:lpstr>
      <vt:lpstr>NächsterMonat2!Anzeigejahr</vt:lpstr>
      <vt:lpstr>NächsterMonat3!Anzeigejahr</vt:lpstr>
      <vt:lpstr>Sonntag1!Anzeigejahr</vt:lpstr>
      <vt:lpstr>Sonntag2!Anzeigejahr</vt:lpstr>
      <vt:lpstr>Woche1!Anzeigejahr</vt:lpstr>
      <vt:lpstr>Woche2!Anzeigejahr</vt:lpstr>
      <vt:lpstr>Woche3!Anzeigejahr</vt:lpstr>
      <vt:lpstr>Woche4!Anzeigejahr</vt:lpstr>
      <vt:lpstr>Anzeigejahr</vt:lpstr>
      <vt:lpstr>Woche3!KalWo</vt:lpstr>
      <vt:lpstr>Woche4!KalWo</vt:lpstr>
      <vt:lpstr>KalWo</vt:lpstr>
      <vt:lpstr>Heute3!Suchkriterien</vt:lpstr>
      <vt:lpstr>Monat_PO3!Suchkriterien</vt:lpstr>
      <vt:lpstr>Monat3!Suchkriterien</vt:lpstr>
      <vt:lpstr>NächsterMonat3!Suchkriterien</vt:lpstr>
      <vt:lpstr>Rente3!Suchkriterien</vt:lpstr>
      <vt:lpstr>Rente4!Suchkriterien</vt:lpstr>
      <vt:lpstr>Sonntag2!Suchkriterien</vt:lpstr>
      <vt:lpstr>Woche4!Suchkriterien</vt:lpstr>
    </vt:vector>
  </TitlesOfParts>
  <Company>JET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Listen</dc:title>
  <dc:subject>Kapitel 4</dc:subject>
  <dc:creator>Egbert Jeschke</dc:creator>
  <cp:lastModifiedBy>Egbert Jeschke</cp:lastModifiedBy>
  <dcterms:created xsi:type="dcterms:W3CDTF">2012-05-23T13:08:11Z</dcterms:created>
  <dcterms:modified xsi:type="dcterms:W3CDTF">2012-05-27T14:18:10Z</dcterms:modified>
</cp:coreProperties>
</file>