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95" windowHeight="8955"/>
  </bookViews>
  <sheets>
    <sheet name="Pivot-Tariftyp" sheetId="5" r:id="rId1"/>
    <sheet name="Pivot-Kostenstelle" sheetId="4" r:id="rId2"/>
    <sheet name="Daten" sheetId="1" r:id="rId3"/>
  </sheets>
  <definedNames>
    <definedName name="_xlnm._FilterDatabase" localSheetId="2" hidden="1">Daten!$A$1:$AA$195</definedName>
    <definedName name="Export_2011" localSheetId="2">Daten!$A$1:$Y$195</definedName>
  </definedNames>
  <calcPr calcId="145621"/>
  <pivotCaches>
    <pivotCache cacheId="3" r:id="rId4"/>
    <pivotCache cacheId="8" r:id="rId5"/>
  </pivotCaches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2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</calcChain>
</file>

<file path=xl/connections.xml><?xml version="1.0" encoding="utf-8"?>
<connections xmlns="http://schemas.openxmlformats.org/spreadsheetml/2006/main">
  <connection id="1" name="Export_2011" type="6" refreshedVersion="4" background="1" saveData="1">
    <textPr sourceFile="E:\Beispieldateien 09\Export_2011.txt" decimal="," thousands=".">
      <textFields count="25">
        <textField/>
        <textField/>
        <textField/>
        <textField type="DMY"/>
        <textField type="DMY"/>
        <textField type="DMY"/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<sst xmlns="http://schemas.openxmlformats.org/spreadsheetml/2006/main" count="2146" uniqueCount="405">
  <si>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</si>
  <si>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</si>
  <si>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</si>
  <si>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</si>
  <si>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</si>
  <si>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</si>
  <si>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</si>
  <si>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</si>
  <si>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</si>
  <si>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KSt_lang</t>
  </si>
  <si>
    <t>Vorgesetzter</t>
  </si>
  <si>
    <t>Qualifikation</t>
  </si>
  <si>
    <t>Geschlecht</t>
  </si>
  <si>
    <t>Familienstand</t>
  </si>
  <si>
    <t>Kinder</t>
  </si>
  <si>
    <t>Steuerklasse</t>
  </si>
  <si>
    <t>GdB</t>
  </si>
  <si>
    <t>Tariftyp</t>
  </si>
  <si>
    <t>IRWAZ</t>
  </si>
  <si>
    <t>Tarifgruppe</t>
  </si>
  <si>
    <t>Tarifstufe</t>
  </si>
  <si>
    <t>Stufungsdatum</t>
  </si>
  <si>
    <t>Grundentgelt</t>
  </si>
  <si>
    <t>LZinProz</t>
  </si>
  <si>
    <t>Freiwillige Zulage</t>
  </si>
  <si>
    <t>Antje</t>
  </si>
  <si>
    <t>Alberti</t>
  </si>
  <si>
    <t>JA</t>
  </si>
  <si>
    <t>Lager Waren</t>
  </si>
  <si>
    <t>Jansen</t>
  </si>
  <si>
    <t>keine</t>
  </si>
  <si>
    <t>w</t>
  </si>
  <si>
    <t>ledig</t>
  </si>
  <si>
    <t>Tarif</t>
  </si>
  <si>
    <t>EG09</t>
  </si>
  <si>
    <t>fix</t>
  </si>
  <si>
    <t>Dieter</t>
  </si>
  <si>
    <t>Alpermann</t>
  </si>
  <si>
    <t>FI</t>
  </si>
  <si>
    <t>Finanzen</t>
  </si>
  <si>
    <t>Lahm</t>
  </si>
  <si>
    <t>Bankkaufmann</t>
  </si>
  <si>
    <t>m</t>
  </si>
  <si>
    <t>EG05</t>
  </si>
  <si>
    <t>Christiane</t>
  </si>
  <si>
    <t>Altmeyer</t>
  </si>
  <si>
    <t>WI</t>
  </si>
  <si>
    <t>Versuchswerkstatt Lager</t>
  </si>
  <si>
    <t>Fandrich</t>
  </si>
  <si>
    <t>Metallbauer</t>
  </si>
  <si>
    <t>verheiratet</t>
  </si>
  <si>
    <t>Birgit</t>
  </si>
  <si>
    <t>Appel</t>
  </si>
  <si>
    <t>GF</t>
  </si>
  <si>
    <t>Geschäftsleitung</t>
  </si>
  <si>
    <t>Konrad</t>
  </si>
  <si>
    <t>Bürokaufmann</t>
  </si>
  <si>
    <t>Bernhard</t>
  </si>
  <si>
    <t>Backes</t>
  </si>
  <si>
    <t>AB</t>
  </si>
  <si>
    <t>Vertrieb</t>
  </si>
  <si>
    <t>Aufdermauer</t>
  </si>
  <si>
    <t>Groß- und Außenhandelskaufmann</t>
  </si>
  <si>
    <t>EG03</t>
  </si>
  <si>
    <t>Domenico</t>
  </si>
  <si>
    <t>Bagheri</t>
  </si>
  <si>
    <t>IT</t>
  </si>
  <si>
    <t>EDV</t>
  </si>
  <si>
    <t>Hansen</t>
  </si>
  <si>
    <t>Informatikkaufmann</t>
  </si>
  <si>
    <t>EG12</t>
  </si>
  <si>
    <t>bz_36</t>
  </si>
  <si>
    <t>Bernd</t>
  </si>
  <si>
    <t>Bamberger</t>
  </si>
  <si>
    <t>HR</t>
  </si>
  <si>
    <t>Personal</t>
  </si>
  <si>
    <t>Paatz</t>
  </si>
  <si>
    <t>Dipl. Betriebswirt</t>
  </si>
  <si>
    <t>AT</t>
  </si>
  <si>
    <t>Claus</t>
  </si>
  <si>
    <t>Barich</t>
  </si>
  <si>
    <t>DG</t>
  </si>
  <si>
    <t>Wickelei</t>
  </si>
  <si>
    <t>Jeschke</t>
  </si>
  <si>
    <t>EG08</t>
  </si>
  <si>
    <t>Dirk</t>
  </si>
  <si>
    <t>Battista</t>
  </si>
  <si>
    <t>Dietrich</t>
  </si>
  <si>
    <t>Bauermeister</t>
  </si>
  <si>
    <t>NG</t>
  </si>
  <si>
    <t>Versand</t>
  </si>
  <si>
    <t>Strauß</t>
  </si>
  <si>
    <t>Baumgärtel</t>
  </si>
  <si>
    <t>ON</t>
  </si>
  <si>
    <t>Versuchswerkstatt</t>
  </si>
  <si>
    <t>Jülich</t>
  </si>
  <si>
    <t>Lacklaborant</t>
  </si>
  <si>
    <t>Denise</t>
  </si>
  <si>
    <t>Becker</t>
  </si>
  <si>
    <t>Anlagenmechaniker</t>
  </si>
  <si>
    <t>EG11</t>
  </si>
  <si>
    <t>Anette</t>
  </si>
  <si>
    <t>Behles</t>
  </si>
  <si>
    <t>Lager</t>
  </si>
  <si>
    <t>Elektroanlagenmonteur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</si>
  <si>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</si>
  <si>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</si>
  <si>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</si>
  <si>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</si>
  <si>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</si>
  <si>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</si>
  <si>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</si>
  <si>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</si>
  <si>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</si>
  <si>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Geschäftsbereichsleitung</t>
  </si>
  <si>
    <t>Friedrich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</si>
  <si>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</si>
  <si>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</si>
  <si>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</si>
  <si>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</si>
  <si>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</si>
  <si>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</si>
  <si>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</si>
  <si>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</si>
  <si>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</si>
  <si>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Fachkraft für Lagerlogistik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</si>
  <si>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</si>
  <si>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</si>
  <si>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</si>
  <si>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</si>
  <si>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</si>
  <si>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</si>
  <si>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</si>
  <si>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</si>
  <si>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Kunze</t>
  </si>
  <si>
    <t>Fachinformatiker Systemintegration</t>
  </si>
  <si>
    <t>Braun</t>
  </si>
  <si>
    <t>EG04</t>
  </si>
  <si>
    <t>Bräutigam</t>
  </si>
  <si>
    <t>Personaldienstleistungskaufmann</t>
  </si>
  <si>
    <t>Bettina</t>
  </si>
  <si>
    <t>Breivogel</t>
  </si>
  <si>
    <t>Breuer</t>
  </si>
  <si>
    <t>Fachlagerist</t>
  </si>
  <si>
    <t>Detmar</t>
  </si>
  <si>
    <t>Breyer</t>
  </si>
  <si>
    <t>Brodehl</t>
  </si>
  <si>
    <t>Dipl. Wirtschaftsinformatiker</t>
  </si>
  <si>
    <t>Brokamp</t>
  </si>
  <si>
    <t>Einkauf</t>
  </si>
  <si>
    <t>geschieden</t>
  </si>
  <si>
    <t>Buddenberg</t>
  </si>
  <si>
    <t>Dipl. Maschinenbauer</t>
  </si>
  <si>
    <t>EG02</t>
  </si>
  <si>
    <t>Bühler</t>
  </si>
  <si>
    <t>Burger</t>
  </si>
  <si>
    <t>Kaufmann/-frau für Bürokommunikation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</si>
  <si>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</si>
  <si>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</si>
  <si>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</si>
  <si>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</si>
  <si>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</si>
  <si>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</si>
  <si>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</si>
  <si>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</si>
  <si>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</si>
  <si>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</si>
  <si>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</si>
  <si>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</si>
  <si>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</si>
  <si>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</si>
  <si>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</si>
  <si>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</si>
  <si>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</si>
  <si>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</si>
  <si>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</si>
  <si>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</si>
  <si>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</si>
  <si>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</si>
  <si>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</si>
  <si>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</si>
  <si>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</si>
  <si>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Wickelung</t>
  </si>
  <si>
    <t>Dommes</t>
  </si>
  <si>
    <t>Kantine</t>
  </si>
  <si>
    <t>Koch</t>
  </si>
  <si>
    <t>Clemens</t>
  </si>
  <si>
    <t>Dörr</t>
  </si>
  <si>
    <t>Christian</t>
  </si>
  <si>
    <t>Drömer</t>
  </si>
  <si>
    <t>Servicefahrer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</si>
  <si>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</si>
  <si>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</si>
  <si>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</si>
  <si>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</si>
  <si>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</si>
  <si>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</si>
  <si>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</si>
  <si>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</si>
  <si>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Konstruktionsmechaniker</t>
  </si>
  <si>
    <t>Ehrke</t>
  </si>
  <si>
    <t>Cornelius</t>
  </si>
  <si>
    <t>Emmrich</t>
  </si>
  <si>
    <t>Bodo</t>
  </si>
  <si>
    <t>Englert</t>
  </si>
  <si>
    <t>PO</t>
  </si>
  <si>
    <t>Auftragslogistik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</si>
  <si>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</si>
  <si>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</si>
  <si>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</si>
  <si>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</si>
  <si>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</si>
  <si>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</si>
  <si>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</si>
  <si>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</si>
  <si>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</si>
  <si>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</si>
  <si>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</si>
  <si>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</si>
  <si>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</si>
  <si>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US</t>
  </si>
  <si>
    <t>Forschung &amp; Entwicklung</t>
  </si>
  <si>
    <t>Melillo</t>
  </si>
  <si>
    <t>nd_12</t>
  </si>
  <si>
    <t>Galette</t>
  </si>
  <si>
    <t>STH</t>
  </si>
  <si>
    <t>Mechanische Fertigung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</si>
  <si>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</si>
  <si>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</si>
  <si>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</si>
  <si>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</si>
  <si>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</si>
  <si>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</si>
  <si>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</si>
  <si>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</si>
  <si>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</si>
  <si>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</si>
  <si>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</si>
  <si>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</si>
  <si>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</si>
  <si>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</si>
  <si>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</si>
  <si>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</si>
  <si>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</si>
  <si>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</si>
  <si>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Marketing</t>
  </si>
  <si>
    <t>Höckmayr</t>
  </si>
  <si>
    <t>Egon</t>
  </si>
  <si>
    <t>Hoffmann</t>
  </si>
  <si>
    <t>Eckart</t>
  </si>
  <si>
    <t>Högel</t>
  </si>
  <si>
    <t>Christof</t>
  </si>
  <si>
    <t>Höll</t>
  </si>
  <si>
    <t>Fachinformatiker Anwendungsentwicklung</t>
  </si>
  <si>
    <t>Anna</t>
  </si>
  <si>
    <t>Hübner</t>
  </si>
  <si>
    <t>Speditionskaufmann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</si>
  <si>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</si>
  <si>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</si>
  <si>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</si>
  <si>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</si>
  <si>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</si>
  <si>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</si>
  <si>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</si>
  <si>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</si>
  <si>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</si>
  <si>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</si>
  <si>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</si>
  <si>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</si>
  <si>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</si>
  <si>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</si>
  <si>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</si>
  <si>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</si>
  <si>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</si>
  <si>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</si>
  <si>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</si>
  <si>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</si>
  <si>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</si>
  <si>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</si>
  <si>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</si>
  <si>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</si>
  <si>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</si>
  <si>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</si>
  <si>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Kaufmann/-frau für Kurier-, Express- und Postdienstleistungen</t>
  </si>
  <si>
    <t>Krost</t>
  </si>
  <si>
    <t>Lenz</t>
  </si>
  <si>
    <t>Ulrike</t>
  </si>
  <si>
    <t>Leppert</t>
  </si>
  <si>
    <t>Alf</t>
  </si>
  <si>
    <t>Lingenfelder</t>
  </si>
  <si>
    <t>Lisch</t>
  </si>
  <si>
    <t>Kaufmann für Verkehrsservice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</si>
  <si>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</si>
  <si>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</si>
  <si>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</si>
  <si>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</si>
  <si>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</si>
  <si>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</si>
  <si>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</si>
  <si>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</si>
  <si>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</si>
  <si>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</si>
  <si>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</si>
  <si>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</si>
  <si>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</si>
  <si>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</si>
  <si>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Techniuscher Zeichner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</si>
  <si>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</si>
  <si>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</si>
  <si>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</si>
  <si>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</si>
  <si>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</si>
  <si>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</si>
  <si>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</si>
  <si>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</si>
  <si>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</si>
  <si>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</si>
  <si>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</si>
  <si>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</si>
  <si>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</si>
  <si>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</si>
  <si>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</si>
  <si>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</si>
  <si>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</si>
  <si>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</si>
  <si>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</si>
  <si>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</si>
  <si>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</si>
  <si>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</si>
  <si>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</si>
  <si>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</si>
  <si>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</si>
  <si>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</si>
  <si>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</si>
  <si>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Versicherrungskaufmann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</si>
  <si>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</si>
  <si>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</si>
  <si>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</si>
  <si>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</si>
  <si>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</si>
  <si>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</si>
  <si>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</si>
  <si>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</si>
  <si>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</si>
  <si>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</si>
  <si>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</si>
  <si>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</si>
  <si>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</si>
  <si>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</si>
  <si>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</si>
  <si>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</si>
  <si>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</si>
  <si>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</si>
  <si>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</si>
  <si>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Technischer Produktdesigner</t>
  </si>
  <si>
    <t>Sakmann</t>
  </si>
  <si>
    <t>Schaible</t>
  </si>
  <si>
    <t>Scheerer</t>
  </si>
  <si>
    <t>Schenk</t>
  </si>
  <si>
    <t>Schepp</t>
  </si>
  <si>
    <t>Schmid</t>
  </si>
  <si>
    <t>Schmidt</t>
  </si>
  <si>
    <t>Veranstaltungskaufmann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</si>
  <si>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</si>
  <si>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</si>
  <si>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</si>
  <si>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</si>
  <si>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</si>
  <si>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</si>
  <si>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</si>
  <si>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</si>
  <si>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</si>
  <si>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</si>
  <si>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</si>
  <si>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Chemikant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</si>
  <si>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</si>
  <si>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</si>
  <si>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</si>
  <si>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</si>
  <si>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</si>
  <si>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</si>
  <si>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</si>
  <si>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</si>
  <si>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</si>
  <si>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</si>
  <si>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</si>
  <si>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</si>
  <si>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</si>
  <si>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</si>
  <si>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</si>
  <si>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</si>
  <si>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</si>
  <si>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</si>
  <si>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</si>
  <si>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</si>
  <si>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</si>
  <si>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</si>
  <si>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FTE_MAK</t>
  </si>
  <si>
    <t>Kopf</t>
  </si>
  <si>
    <t>Zeilenbeschriftungen</t>
  </si>
  <si>
    <t>Gesamtergebnis</t>
  </si>
  <si>
    <t>Summe von FTE_MAK</t>
  </si>
  <si>
    <t>Summe von Kopf</t>
  </si>
  <si>
    <t>FTE_MAK2</t>
  </si>
  <si>
    <t>Kapazität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</si>
</sst>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0" xfId="0" applyFont="1" applyFill="1"/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önkediek" refreshedDate="41030.55289421296" createdVersion="4" refreshedVersion="4" minRefreshableVersion="3" recordCount="194">
  <cacheSource type="worksheet">
    <worksheetSource ref="A1:AA195" sheet="Daten"/>
  </cacheSource>
  <cacheFields count="27">
    <cacheField name="PrsNr" numFmtId="0">
      <sharedItems containsSemiMixedTypes="0" containsString="0" containsNumber="1" containsInteger="1" minValue="1001" maxValue="3133"/>
    </cacheField>
    <cacheField name="Vorname" numFmtId="0">
      <sharedItems/>
    </cacheField>
    <cacheField name="Name" numFmtId="0">
      <sharedItems/>
    </cacheField>
    <cacheField name="Geburtstag" numFmtId="14">
      <sharedItems containsSemiMixedTypes="0" containsNonDate="0" containsDate="1" containsString="0" minDate="1948-10-21T00:00:00" maxDate="1995-01-08T00:00:00"/>
    </cacheField>
    <cacheField name="Beschäftigungsbeginn" numFmtId="14">
      <sharedItems containsSemiMixedTypes="0" containsNonDate="0" containsDate="1" containsString="0" minDate="1985-02-09T00:00:00" maxDate="2012-01-01T00:00:00"/>
    </cacheField>
    <cacheField name="Befristungsdatum" numFmtId="0">
      <sharedItems containsNonDate="0" containsDate="1" containsString="0" containsBlank="1" minDate="2012-09-04T00:00:00" maxDate="2013-06-04T00:00:00"/>
    </cacheField>
    <cacheField name="Austrittsdatum" numFmtId="0">
      <sharedItems containsNonDate="0" containsDate="1" containsString="0" containsBlank="1" minDate="2011-12-31T00:00:00" maxDate="2012-01-01T00:00:00"/>
    </cacheField>
    <cacheField name="Abteilung" numFmtId="0">
      <sharedItems/>
    </cacheField>
    <cacheField name="Kostenstelle" numFmtId="0">
      <sharedItems containsSemiMixedTypes="0" containsString="0" containsNumber="1" containsInteger="1" minValue="13200" maxValue="65010" count="21">
        <n v="64000"/>
        <n v="25000"/>
        <n v="51020"/>
        <n v="55000"/>
        <n v="22010"/>
        <n v="49000"/>
        <n v="13200"/>
        <n v="41000"/>
        <n v="65000"/>
        <n v="44000"/>
        <n v="51000"/>
        <n v="31000"/>
        <n v="48000"/>
        <n v="21000"/>
        <n v="65010"/>
        <n v="51010"/>
        <n v="26000"/>
        <n v="46000"/>
        <n v="43000"/>
        <n v="22020"/>
        <n v="22030"/>
      </sharedItems>
    </cacheField>
    <cacheField name="KSt_lang" numFmtId="0">
      <sharedItems/>
    </cacheField>
    <cacheField name="Vorgesetzter" numFmtId="0">
      <sharedItems/>
    </cacheField>
    <cacheField name="Qualifikation" numFmtId="0">
      <sharedItems containsBlank="1"/>
    </cacheField>
    <cacheField name="Geschlecht" numFmtId="0">
      <sharedItems/>
    </cacheField>
    <cacheField name="Familienstand" numFmtId="0">
      <sharedItems/>
    </cacheField>
    <cacheField name="Kinder" numFmtId="0">
      <sharedItems containsSemiMixedTypes="0" containsString="0" containsNumber="1" containsInteger="1" minValue="0" maxValue="5"/>
    </cacheField>
    <cacheField name="Steuerklasse" numFmtId="0">
      <sharedItems containsSemiMixedTypes="0" containsString="0" containsNumber="1" containsInteger="1" minValue="1" maxValue="5"/>
    </cacheField>
    <cacheField name="GdB" numFmtId="0">
      <sharedItems containsString="0" containsBlank="1" containsNumber="1" containsInteger="1" minValue="50" maxValue="60"/>
    </cacheField>
    <cacheField name="Tariftyp" numFmtId="0">
      <sharedItems/>
    </cacheField>
    <cacheField name="IRWAZ" numFmtId="0">
      <sharedItems containsSemiMixedTypes="0" containsString="0" containsNumber="1" minValue="16" maxValue="40"/>
    </cacheField>
    <cacheField name="Tarifgruppe" numFmtId="0">
      <sharedItems containsBlank="1"/>
    </cacheField>
    <cacheField name="Tarifstufe" numFmtId="0">
      <sharedItems containsBlank="1"/>
    </cacheField>
    <cacheField name="Stufungsdatum" numFmtId="0">
      <sharedItems containsNonDate="0" containsDate="1" containsString="0" containsBlank="1" minDate="2011-03-01T00:00:00" maxDate="2013-01-02T00:00:00"/>
    </cacheField>
    <cacheField name="Grundentgelt" numFmtId="0">
      <sharedItems containsSemiMixedTypes="0" containsString="0" containsNumber="1" minValue="766.04" maxValue="7836.39"/>
    </cacheField>
    <cacheField name="LZinProz" numFmtId="0">
      <sharedItems containsString="0" containsBlank="1" containsNumber="1" containsInteger="1" minValue="8" maxValue="12"/>
    </cacheField>
    <cacheField name="Freiwillige Zulage" numFmtId="0">
      <sharedItems containsString="0" containsBlank="1" containsNumber="1" containsInteger="1" minValue="56" maxValue="295"/>
    </cacheField>
    <cacheField name="FTE_MAK" numFmtId="0">
      <sharedItems containsSemiMixedTypes="0" containsString="0" containsNumber="1" minValue="0" maxValue="1.1399999999999999"/>
    </cacheField>
    <cacheField name="Kopf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önkediek" refreshedDate="41030.582655787039" createdVersion="4" refreshedVersion="4" minRefreshableVersion="3" recordCount="194">
  <cacheSource type="worksheet">
    <worksheetSource ref="A1:AB195" sheet="Daten"/>
  </cacheSource>
  <cacheFields count="28">
    <cacheField name="PrsNr" numFmtId="0">
      <sharedItems containsSemiMixedTypes="0" containsString="0" containsNumber="1" containsInteger="1" minValue="1001" maxValue="3133"/>
    </cacheField>
    <cacheField name="Vorname" numFmtId="0">
      <sharedItems/>
    </cacheField>
    <cacheField name="Name" numFmtId="0">
      <sharedItems/>
    </cacheField>
    <cacheField name="Geburtstag" numFmtId="14">
      <sharedItems containsSemiMixedTypes="0" containsNonDate="0" containsDate="1" containsString="0" minDate="1948-10-21T00:00:00" maxDate="1995-01-08T00:00:00"/>
    </cacheField>
    <cacheField name="Beschäftigungsbeginn" numFmtId="14">
      <sharedItems containsSemiMixedTypes="0" containsNonDate="0" containsDate="1" containsString="0" minDate="1985-02-09T00:00:00" maxDate="2012-01-01T00:00:00"/>
    </cacheField>
    <cacheField name="Befristungsdatum" numFmtId="0">
      <sharedItems containsNonDate="0" containsDate="1" containsString="0" containsBlank="1" minDate="2012-09-04T00:00:00" maxDate="2013-06-04T00:00:00"/>
    </cacheField>
    <cacheField name="Austrittsdatum" numFmtId="0">
      <sharedItems containsNonDate="0" containsDate="1" containsString="0" containsBlank="1" minDate="2011-12-31T00:00:00" maxDate="2012-01-01T00:00:00"/>
    </cacheField>
    <cacheField name="Abteilung" numFmtId="0">
      <sharedItems/>
    </cacheField>
    <cacheField name="Kostenstelle" numFmtId="0">
      <sharedItems containsSemiMixedTypes="0" containsString="0" containsNumber="1" containsInteger="1" minValue="13200" maxValue="65010"/>
    </cacheField>
    <cacheField name="KSt_lang" numFmtId="0">
      <sharedItems/>
    </cacheField>
    <cacheField name="Vorgesetzter" numFmtId="0">
      <sharedItems/>
    </cacheField>
    <cacheField name="Qualifikation" numFmtId="0">
      <sharedItems containsBlank="1"/>
    </cacheField>
    <cacheField name="Geschlecht" numFmtId="0">
      <sharedItems/>
    </cacheField>
    <cacheField name="Familienstand" numFmtId="0">
      <sharedItems/>
    </cacheField>
    <cacheField name="Kinder" numFmtId="0">
      <sharedItems containsSemiMixedTypes="0" containsString="0" containsNumber="1" containsInteger="1" minValue="0" maxValue="5"/>
    </cacheField>
    <cacheField name="Steuerklasse" numFmtId="0">
      <sharedItems containsSemiMixedTypes="0" containsString="0" containsNumber="1" containsInteger="1" minValue="1" maxValue="5"/>
    </cacheField>
    <cacheField name="GdB" numFmtId="0">
      <sharedItems containsString="0" containsBlank="1" containsNumber="1" containsInteger="1" minValue="50" maxValue="60"/>
    </cacheField>
    <cacheField name="Tariftyp" numFmtId="0">
      <sharedItems count="3">
        <s v="Tarif"/>
        <s v="AT"/>
        <s v="Azubi"/>
      </sharedItems>
    </cacheField>
    <cacheField name="IRWAZ" numFmtId="0">
      <sharedItems containsSemiMixedTypes="0" containsString="0" containsNumber="1" minValue="16" maxValue="40"/>
    </cacheField>
    <cacheField name="Tarifgruppe" numFmtId="0">
      <sharedItems containsBlank="1"/>
    </cacheField>
    <cacheField name="Tarifstufe" numFmtId="0">
      <sharedItems containsBlank="1"/>
    </cacheField>
    <cacheField name="Stufungsdatum" numFmtId="0">
      <sharedItems containsNonDate="0" containsDate="1" containsString="0" containsBlank="1" minDate="2011-03-01T00:00:00" maxDate="2013-01-02T00:00:00"/>
    </cacheField>
    <cacheField name="Grundentgelt" numFmtId="0">
      <sharedItems containsSemiMixedTypes="0" containsString="0" containsNumber="1" minValue="766.04" maxValue="7836.39"/>
    </cacheField>
    <cacheField name="LZinProz" numFmtId="0">
      <sharedItems containsString="0" containsBlank="1" containsNumber="1" containsInteger="1" minValue="8" maxValue="12"/>
    </cacheField>
    <cacheField name="Freiwillige Zulage" numFmtId="0">
      <sharedItems containsString="0" containsBlank="1" containsNumber="1" containsInteger="1" minValue="56" maxValue="295"/>
    </cacheField>
    <cacheField name="FTE_MAK" numFmtId="0">
      <sharedItems containsSemiMixedTypes="0" containsString="0" containsNumber="1" minValue="0" maxValue="1.1399999999999999"/>
    </cacheField>
    <cacheField name="Kopf" numFmtId="0">
      <sharedItems containsSemiMixedTypes="0" containsString="0" containsNumber="1" containsInteger="1" minValue="0" maxValue="1"/>
    </cacheField>
    <cacheField name="FTE_MAK2" numFmtId="0">
      <sharedItems containsSemiMixedTypes="0" containsString="0" containsNumber="1" minValue="0" maxValue="1.13999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4">
  <r>
    <n v="1001"/>
    <s v="Antje"/>
    <s v="Alberti"/>
    <d v="1949-02-04T00:00:00"/>
    <d v="1989-01-29T00:00:00"/>
    <m/>
    <m/>
    <s v="JA"/>
    <x v="0"/>
    <s v="Lager Waren"/>
    <s v="Jansen"/>
    <s v="keine"/>
    <s v="w"/>
    <s v="ledig"/>
    <n v="0"/>
    <n v="1"/>
    <m/>
    <s v="Tarif"/>
    <n v="35"/>
    <s v="EG09"/>
    <s v="fix"/>
    <m/>
    <n v="2435"/>
    <n v="9"/>
    <m/>
    <n v="1"/>
    <n v="1"/>
  </r>
  <r>
    <n v="1020"/>
    <s v="Dieter"/>
    <s v="Alpermann"/>
    <d v="1966-11-16T00:00:00"/>
    <d v="1996-11-11T00:00:00"/>
    <m/>
    <m/>
    <s v="FI"/>
    <x v="1"/>
    <s v="Finanzen"/>
    <s v="Lahm"/>
    <s v="Bankkaufmann"/>
    <s v="m"/>
    <s v="ledig"/>
    <n v="0"/>
    <n v="1"/>
    <m/>
    <s v="Tarif"/>
    <n v="40"/>
    <s v="EG05"/>
    <s v="fix"/>
    <m/>
    <n v="2023.5"/>
    <n v="8"/>
    <m/>
    <n v="1.1399999999999999"/>
    <n v="1"/>
  </r>
  <r>
    <n v="1027"/>
    <s v="Christiane"/>
    <s v="Altmeyer"/>
    <d v="1952-12-08T00:00:00"/>
    <d v="1988-12-02T00:00:00"/>
    <m/>
    <m/>
    <s v="WI"/>
    <x v="2"/>
    <s v="Versuchswerkstatt Lager"/>
    <s v="Fandrich"/>
    <s v="Metallbauer"/>
    <s v="w"/>
    <s v="verheiratet"/>
    <n v="3"/>
    <n v="4"/>
    <m/>
    <s v="Tarif"/>
    <n v="35"/>
    <s v="EG05"/>
    <s v="fix"/>
    <m/>
    <n v="2023.5"/>
    <n v="9"/>
    <n v="132"/>
    <n v="1"/>
    <n v="1"/>
  </r>
  <r>
    <n v="1031"/>
    <s v="Birgit"/>
    <s v="Appel"/>
    <d v="1961-02-06T00:00:00"/>
    <d v="2003-01-27T00:00:00"/>
    <m/>
    <m/>
    <s v="GF"/>
    <x v="3"/>
    <s v="Geschäftsleitung"/>
    <s v="Konrad"/>
    <s v="Bürokaufmann"/>
    <s v="w"/>
    <s v="verheiratet"/>
    <n v="1"/>
    <n v="3"/>
    <m/>
    <s v="Tarif"/>
    <n v="35"/>
    <s v="EG09"/>
    <s v="fix"/>
    <m/>
    <n v="2435"/>
    <n v="10"/>
    <m/>
    <n v="1"/>
    <n v="1"/>
  </r>
  <r>
    <n v="1034"/>
    <s v="Bernhard"/>
    <s v="Backes"/>
    <d v="1951-03-29T00:00:00"/>
    <d v="1994-03-18T00:00:00"/>
    <m/>
    <m/>
    <s v="AB"/>
    <x v="4"/>
    <s v="Vertrieb"/>
    <s v="Aufdermauer"/>
    <s v="Groß- und Außenhandelskaufmann"/>
    <s v="m"/>
    <s v="verheiratet"/>
    <n v="5"/>
    <n v="5"/>
    <m/>
    <s v="Tarif"/>
    <n v="35"/>
    <s v="EG03"/>
    <s v="fix"/>
    <m/>
    <n v="1952.5"/>
    <n v="10"/>
    <m/>
    <n v="1"/>
    <n v="1"/>
  </r>
  <r>
    <n v="1048"/>
    <s v="Domenico"/>
    <s v="Bagheri"/>
    <d v="1963-03-01T00:00:00"/>
    <d v="1995-02-23T00:00:00"/>
    <m/>
    <m/>
    <s v="IT"/>
    <x v="5"/>
    <s v="EDV"/>
    <s v="Hansen"/>
    <s v="Informatikkaufmann"/>
    <s v="m"/>
    <s v="verheiratet"/>
    <n v="4"/>
    <n v="3"/>
    <m/>
    <s v="Tarif"/>
    <n v="35"/>
    <s v="EG12"/>
    <s v="bz_36"/>
    <d v="2012-03-15T00:00:00"/>
    <n v="3091.5"/>
    <n v="10"/>
    <m/>
    <n v="1"/>
    <n v="1"/>
  </r>
  <r>
    <n v="1061"/>
    <s v="Bernd"/>
    <s v="Bamberger"/>
    <d v="1973-09-26T00:00:00"/>
    <d v="1999-09-20T00:00:00"/>
    <m/>
    <m/>
    <s v="HR"/>
    <x v="6"/>
    <s v="Personal"/>
    <s v="Paatz"/>
    <s v="Dipl. Betriebswirt"/>
    <s v="m"/>
    <s v="verheiratet"/>
    <n v="2"/>
    <n v="5"/>
    <m/>
    <s v="AT"/>
    <n v="40"/>
    <m/>
    <m/>
    <m/>
    <n v="5201.34"/>
    <m/>
    <m/>
    <n v="1.1399999999999999"/>
    <n v="1"/>
  </r>
  <r>
    <n v="1062"/>
    <s v="Claus"/>
    <s v="Barich"/>
    <d v="1971-01-15T00:00:00"/>
    <d v="1999-01-08T00:00:00"/>
    <m/>
    <m/>
    <s v="DG"/>
    <x v="7"/>
    <s v="Wickelei"/>
    <s v="Jeschke"/>
    <s v="Metallbauer"/>
    <s v="m"/>
    <s v="verheiratet"/>
    <n v="4"/>
    <n v="5"/>
    <m/>
    <s v="Tarif"/>
    <n v="38.5"/>
    <s v="EG08"/>
    <s v="fix"/>
    <m/>
    <n v="2252.5"/>
    <n v="9"/>
    <n v="256"/>
    <n v="1.1000000000000001"/>
    <n v="1"/>
  </r>
  <r>
    <n v="1095"/>
    <s v="Dirk"/>
    <s v="Battista"/>
    <d v="1978-03-01T00:00:00"/>
    <d v="2008-02-22T00:00:00"/>
    <m/>
    <m/>
    <s v="JA"/>
    <x v="0"/>
    <s v="Lager Waren"/>
    <s v="Jansen"/>
    <s v="Dipl. Betriebswirt"/>
    <s v="m"/>
    <s v="verheiratet"/>
    <n v="1"/>
    <n v="3"/>
    <m/>
    <s v="AT"/>
    <n v="40"/>
    <m/>
    <m/>
    <m/>
    <n v="5204.91"/>
    <m/>
    <m/>
    <n v="1.1399999999999999"/>
    <n v="1"/>
  </r>
  <r>
    <n v="1096"/>
    <s v="Dietrich"/>
    <s v="Bauermeister"/>
    <d v="1976-03-15T00:00:00"/>
    <d v="1997-03-10T00:00:00"/>
    <m/>
    <m/>
    <s v="NG"/>
    <x v="8"/>
    <s v="Versand"/>
    <s v="Strauß"/>
    <s v="Dipl. Betriebswirt"/>
    <s v="m"/>
    <s v="verheiratet"/>
    <n v="2"/>
    <n v="3"/>
    <m/>
    <s v="AT"/>
    <n v="40"/>
    <m/>
    <m/>
    <m/>
    <n v="5658.49"/>
    <m/>
    <m/>
    <n v="1.1399999999999999"/>
    <n v="1"/>
  </r>
  <r>
    <n v="1097"/>
    <s v="Dietrich"/>
    <s v="Baumgärtel"/>
    <d v="1981-11-12T00:00:00"/>
    <d v="2002-11-07T00:00:00"/>
    <m/>
    <m/>
    <s v="ON"/>
    <x v="9"/>
    <s v="Versuchswerkstatt"/>
    <s v="Jülich"/>
    <s v="Lacklaborant"/>
    <s v="m"/>
    <s v="ledig"/>
    <n v="0"/>
    <n v="1"/>
    <m/>
    <s v="Tarif"/>
    <n v="35"/>
    <s v="EG03"/>
    <s v="fix"/>
    <m/>
    <n v="1952.5"/>
    <n v="9"/>
    <m/>
    <n v="1"/>
    <n v="1"/>
  </r>
  <r>
    <n v="1104"/>
    <s v="Denise"/>
    <s v="Becker"/>
    <d v="1976-01-28T00:00:00"/>
    <d v="2011-01-19T00:00:00"/>
    <m/>
    <m/>
    <s v="JA"/>
    <x v="0"/>
    <s v="Lager Waren"/>
    <s v="Jansen"/>
    <s v="Anlagenmechaniker"/>
    <s v="w"/>
    <s v="verheiratet"/>
    <n v="3"/>
    <n v="5"/>
    <m/>
    <s v="Tarif"/>
    <n v="35"/>
    <s v="EG11"/>
    <s v="fix"/>
    <m/>
    <n v="3000"/>
    <n v="11"/>
    <n v="183"/>
    <n v="1"/>
    <n v="1"/>
  </r>
  <r>
    <n v="1109"/>
    <s v="Anette"/>
    <s v="Behles"/>
    <d v="1978-11-26T00:00:00"/>
    <d v="2011-05-01T00:00:00"/>
    <m/>
    <m/>
    <s v="WI"/>
    <x v="10"/>
    <s v="Lager"/>
    <s v="Fandrich"/>
    <s v="Elektroanlagenmonteur"/>
    <s v="w"/>
    <s v="verheiratet"/>
    <n v="3"/>
    <n v="4"/>
    <m/>
    <s v="Tarif"/>
    <n v="40"/>
    <s v="EG01"/>
    <s v="fix"/>
    <m/>
    <n v="1906.5"/>
    <n v="11"/>
    <n v="273"/>
    <n v="1.1399999999999999"/>
    <n v="1"/>
  </r>
  <r>
    <n v="1110"/>
    <s v="Edgar"/>
    <s v="Benner-Machel"/>
    <d v="1982-02-23T00:00:00"/>
    <d v="2011-02-15T00:00:00"/>
    <m/>
    <m/>
    <s v="FI"/>
    <x v="1"/>
    <s v="Finanzen"/>
    <s v="Lahm"/>
    <s v="Dipl. Betriebswirt"/>
    <s v="m"/>
    <s v="verheiratet"/>
    <n v="0"/>
    <n v="3"/>
    <m/>
    <s v="Tarif"/>
    <n v="35"/>
    <s v="EG06"/>
    <s v="fix"/>
    <m/>
    <n v="2076.5"/>
    <n v="8"/>
    <m/>
    <n v="1"/>
    <n v="1"/>
  </r>
  <r>
    <n v="1116"/>
    <s v="Elke"/>
    <s v="Beyer"/>
    <d v="1982-10-26T00:00:00"/>
    <d v="2005-10-15T00:00:00"/>
    <m/>
    <m/>
    <s v="HR"/>
    <x v="6"/>
    <s v="Personal"/>
    <s v="Paatz"/>
    <s v="Dipl. Betriebswirt"/>
    <s v="w"/>
    <s v="verheiratet"/>
    <n v="2"/>
    <n v="3"/>
    <m/>
    <s v="AT"/>
    <n v="40"/>
    <m/>
    <m/>
    <m/>
    <n v="5746.01"/>
    <m/>
    <m/>
    <n v="1.1399999999999999"/>
    <n v="1"/>
  </r>
  <r>
    <n v="1117"/>
    <s v="Bernhard"/>
    <s v="Beyer"/>
    <d v="1979-01-17T00:00:00"/>
    <d v="2004-01-11T00:00:00"/>
    <m/>
    <m/>
    <s v="GF"/>
    <x v="3"/>
    <s v="Geschäftsleitung"/>
    <s v="Konrad"/>
    <s v="Dipl. Betriebswirt"/>
    <s v="m"/>
    <s v="verheiratet"/>
    <n v="0"/>
    <n v="3"/>
    <m/>
    <s v="AT"/>
    <n v="40"/>
    <m/>
    <m/>
    <m/>
    <n v="7836.39"/>
    <m/>
    <m/>
    <n v="1.1399999999999999"/>
    <n v="1"/>
  </r>
  <r>
    <n v="1121"/>
    <s v="Barbara"/>
    <s v="Bieringer"/>
    <d v="1981-06-16T00:00:00"/>
    <d v="2010-06-09T00:00:00"/>
    <m/>
    <m/>
    <s v="FO"/>
    <x v="11"/>
    <s v="Geschäftsbereichsleitung"/>
    <s v="Friedrich"/>
    <s v="Dipl. Betriebswirt"/>
    <s v="w"/>
    <s v="verheiratet"/>
    <n v="1"/>
    <n v="3"/>
    <m/>
    <s v="Tarif"/>
    <n v="35"/>
    <s v="EG14"/>
    <s v="bz_12"/>
    <d v="2012-05-01T00:00:00"/>
    <n v="3925"/>
    <n v="11"/>
    <m/>
    <n v="1"/>
    <n v="1"/>
  </r>
  <r>
    <n v="1127"/>
    <s v="Anne"/>
    <s v="Bindels"/>
    <d v="1982-01-17T00:00:00"/>
    <d v="2003-01-08T00:00:00"/>
    <m/>
    <d v="2011-12-31T00:00:00"/>
    <s v="FO"/>
    <x v="11"/>
    <s v="Geschäftsbereichsleitung"/>
    <s v="Friedrich"/>
    <s v="Bankkaufmann"/>
    <s v="w"/>
    <s v="ledig"/>
    <n v="0"/>
    <n v="1"/>
    <m/>
    <s v="Tarif"/>
    <n v="35"/>
    <s v="EG06"/>
    <s v="fix"/>
    <m/>
    <n v="2076.5"/>
    <n v="10"/>
    <m/>
    <n v="0"/>
    <n v="0"/>
  </r>
  <r>
    <n v="1129"/>
    <s v="Alfred"/>
    <s v="Bischoff"/>
    <d v="1969-05-13T00:00:00"/>
    <d v="1997-05-06T00:00:00"/>
    <m/>
    <m/>
    <s v="WI"/>
    <x v="2"/>
    <s v="Versuchswerkstatt Lager"/>
    <s v="Fandrich"/>
    <s v="Elektroanlagenmonteur"/>
    <s v="m"/>
    <s v="ledig"/>
    <n v="0"/>
    <n v="1"/>
    <m/>
    <s v="Tarif"/>
    <n v="35"/>
    <s v="EG11"/>
    <s v="fix"/>
    <m/>
    <n v="3000"/>
    <n v="9"/>
    <m/>
    <n v="1"/>
    <n v="1"/>
  </r>
  <r>
    <n v="1134"/>
    <s v="Birgit"/>
    <s v="Blimke"/>
    <d v="1969-02-22T00:00:00"/>
    <d v="2003-02-14T00:00:00"/>
    <m/>
    <m/>
    <s v="NG"/>
    <x v="8"/>
    <s v="Versand"/>
    <s v="Strauß"/>
    <s v="Elektroanlagenmonteur"/>
    <s v="w"/>
    <s v="verheiratet"/>
    <n v="0"/>
    <n v="5"/>
    <m/>
    <s v="Tarif"/>
    <n v="35"/>
    <s v="EG08"/>
    <s v="fix"/>
    <m/>
    <n v="2252.5"/>
    <n v="11"/>
    <m/>
    <n v="1"/>
    <n v="1"/>
  </r>
  <r>
    <n v="1141"/>
    <s v="Dagmar"/>
    <s v="Blum"/>
    <d v="1986-10-07T00:00:00"/>
    <d v="2011-09-28T00:00:00"/>
    <m/>
    <m/>
    <s v="WI"/>
    <x v="10"/>
    <s v="Lager"/>
    <s v="Fandrich"/>
    <s v="Fachkraft für Lagerlogistik"/>
    <s v="w"/>
    <s v="verheiratet"/>
    <n v="4"/>
    <n v="5"/>
    <m/>
    <s v="Tarif"/>
    <n v="35"/>
    <s v="EG08"/>
    <s v="fix"/>
    <m/>
    <n v="2252.5"/>
    <n v="9"/>
    <n v="113"/>
    <n v="1"/>
    <n v="1"/>
  </r>
  <r>
    <n v="1142"/>
    <s v="Eckhard"/>
    <s v="Boguth"/>
    <d v="1973-05-08T00:00:00"/>
    <d v="2000-05-01T00:00:00"/>
    <m/>
    <m/>
    <s v="IT"/>
    <x v="5"/>
    <s v="EDV"/>
    <s v="Hansen"/>
    <s v="Elektroanlagenmonteur"/>
    <s v="m"/>
    <s v="verheiratet"/>
    <n v="2"/>
    <n v="3"/>
    <m/>
    <s v="Tarif"/>
    <n v="35"/>
    <s v="EG03"/>
    <s v="fix"/>
    <m/>
    <n v="1952.5"/>
    <n v="9"/>
    <m/>
    <n v="1"/>
    <n v="1"/>
  </r>
  <r>
    <n v="1147"/>
    <s v="Boris"/>
    <s v="Bolling"/>
    <d v="1984-03-07T00:00:00"/>
    <d v="2011-03-01T00:00:00"/>
    <m/>
    <m/>
    <s v="DG"/>
    <x v="7"/>
    <s v="Wickelei"/>
    <s v="Jeschke"/>
    <s v="Metallbauer"/>
    <s v="m"/>
    <s v="verheiratet"/>
    <n v="3"/>
    <n v="4"/>
    <m/>
    <s v="Tarif"/>
    <n v="35"/>
    <s v="EG01"/>
    <s v="fix"/>
    <m/>
    <n v="1906.5"/>
    <n v="10"/>
    <n v="132"/>
    <n v="1"/>
    <n v="1"/>
  </r>
  <r>
    <n v="1148"/>
    <s v="Barbara"/>
    <s v="Bosch"/>
    <d v="1979-10-28T00:00:00"/>
    <d v="1998-10-24T00:00:00"/>
    <m/>
    <m/>
    <s v="FI"/>
    <x v="1"/>
    <s v="Finanzen"/>
    <s v="Lahm"/>
    <s v="Bankkaufmann"/>
    <s v="w"/>
    <s v="verheiratet"/>
    <n v="5"/>
    <n v="5"/>
    <m/>
    <s v="Tarif"/>
    <n v="35"/>
    <s v="EG13"/>
    <s v="nd_36"/>
    <m/>
    <n v="4064"/>
    <n v="8"/>
    <m/>
    <n v="1"/>
    <n v="1"/>
  </r>
  <r>
    <n v="1159"/>
    <s v="Dirk"/>
    <s v="Brandt"/>
    <d v="1983-08-29T00:00:00"/>
    <d v="2005-08-18T00:00:00"/>
    <d v="2013-01-30T00:00:00"/>
    <m/>
    <s v="IT"/>
    <x v="12"/>
    <s v="EDV"/>
    <s v="Kunze"/>
    <s v="Fachinformatiker Systemintegration"/>
    <s v="m"/>
    <s v="ledig"/>
    <n v="0"/>
    <n v="1"/>
    <n v="60"/>
    <s v="Tarif"/>
    <n v="35"/>
    <s v="EG05"/>
    <s v="fix"/>
    <m/>
    <n v="2023.5"/>
    <n v="11"/>
    <m/>
    <n v="1"/>
    <n v="1"/>
  </r>
  <r>
    <n v="1160"/>
    <s v="Dieter"/>
    <s v="Braun"/>
    <d v="1982-12-24T00:00:00"/>
    <d v="2004-12-18T00:00:00"/>
    <m/>
    <m/>
    <s v="WI"/>
    <x v="10"/>
    <s v="Lager"/>
    <s v="Fandrich"/>
    <s v="Fachkraft für Lagerlogistik"/>
    <s v="m"/>
    <s v="verheiratet"/>
    <n v="2"/>
    <n v="5"/>
    <m/>
    <s v="Tarif"/>
    <n v="40"/>
    <s v="EG04"/>
    <s v="fix"/>
    <m/>
    <n v="1982.5"/>
    <n v="9"/>
    <n v="206"/>
    <n v="1.1399999999999999"/>
    <n v="1"/>
  </r>
  <r>
    <n v="1161"/>
    <s v="Bernd"/>
    <s v="Bräutigam"/>
    <d v="1965-07-08T00:00:00"/>
    <d v="1996-06-30T00:00:00"/>
    <m/>
    <m/>
    <s v="HR"/>
    <x v="6"/>
    <s v="Personal"/>
    <s v="Paatz"/>
    <s v="Personaldienstleistungskaufmann"/>
    <s v="m"/>
    <s v="verheiratet"/>
    <n v="4"/>
    <n v="4"/>
    <m/>
    <s v="Tarif"/>
    <n v="40"/>
    <s v="EG08"/>
    <s v="fix"/>
    <m/>
    <n v="2252.5"/>
    <n v="9"/>
    <m/>
    <n v="1.1399999999999999"/>
    <n v="1"/>
  </r>
  <r>
    <n v="1162"/>
    <s v="Bettina"/>
    <s v="Breivogel"/>
    <d v="1982-05-11T00:00:00"/>
    <d v="2009-05-04T00:00:00"/>
    <m/>
    <m/>
    <s v="FO"/>
    <x v="11"/>
    <s v="Geschäftsbereichsleitung"/>
    <s v="Friedrich"/>
    <s v="Dipl. Betriebswirt"/>
    <s v="w"/>
    <s v="verheiratet"/>
    <n v="3"/>
    <n v="5"/>
    <m/>
    <s v="AT"/>
    <n v="40"/>
    <m/>
    <m/>
    <m/>
    <n v="5850.91"/>
    <m/>
    <m/>
    <n v="1.1399999999999999"/>
    <n v="1"/>
  </r>
  <r>
    <n v="1175"/>
    <s v="Barbara"/>
    <s v="Breuer"/>
    <d v="1991-02-11T00:00:00"/>
    <d v="2011-06-01T00:00:00"/>
    <m/>
    <m/>
    <s v="WI"/>
    <x v="10"/>
    <s v="Lager"/>
    <s v="Fandrich"/>
    <s v="Fachlagerist"/>
    <s v="w"/>
    <s v="ledig"/>
    <n v="0"/>
    <n v="1"/>
    <m/>
    <s v="Tarif"/>
    <n v="35"/>
    <s v="EG06"/>
    <s v="fix"/>
    <m/>
    <n v="2076.5"/>
    <n v="9"/>
    <m/>
    <n v="1"/>
    <n v="1"/>
  </r>
  <r>
    <n v="1176"/>
    <s v="Detmar"/>
    <s v="Breyer"/>
    <d v="1978-01-04T00:00:00"/>
    <d v="2008-12-27T00:00:00"/>
    <m/>
    <m/>
    <s v="JA"/>
    <x v="0"/>
    <s v="Lager Waren"/>
    <s v="Jansen"/>
    <s v="Fachlagerist"/>
    <s v="m"/>
    <s v="ledig"/>
    <n v="0"/>
    <n v="1"/>
    <m/>
    <s v="Tarif"/>
    <n v="40"/>
    <s v="EG06"/>
    <s v="fix"/>
    <m/>
    <n v="2076.5"/>
    <n v="8"/>
    <n v="65"/>
    <n v="1.1399999999999999"/>
    <n v="1"/>
  </r>
  <r>
    <n v="1177"/>
    <s v="Claus"/>
    <s v="Brodehl"/>
    <d v="1980-06-03T00:00:00"/>
    <d v="2004-05-24T00:00:00"/>
    <m/>
    <m/>
    <s v="IT"/>
    <x v="5"/>
    <s v="EDV"/>
    <s v="Hansen"/>
    <s v="Dipl. Wirtschaftsinformatiker"/>
    <s v="m"/>
    <s v="ledig"/>
    <n v="0"/>
    <n v="1"/>
    <m/>
    <s v="AT"/>
    <n v="40"/>
    <m/>
    <m/>
    <m/>
    <n v="5436.63"/>
    <m/>
    <m/>
    <n v="1.1399999999999999"/>
    <n v="1"/>
  </r>
  <r>
    <n v="1178"/>
    <s v="Barbara"/>
    <s v="Brokamp"/>
    <d v="1979-06-02T00:00:00"/>
    <d v="2004-05-22T00:00:00"/>
    <m/>
    <m/>
    <s v="AB"/>
    <x v="13"/>
    <s v="Einkauf"/>
    <s v="Aufdermauer"/>
    <s v="Bürokaufmann"/>
    <s v="w"/>
    <s v="geschieden"/>
    <n v="0"/>
    <n v="1"/>
    <m/>
    <s v="Tarif"/>
    <n v="20"/>
    <s v="EG04"/>
    <s v="fix"/>
    <m/>
    <n v="1982.5"/>
    <n v="10"/>
    <m/>
    <n v="0.56999999999999995"/>
    <n v="1"/>
  </r>
  <r>
    <n v="1181"/>
    <s v="Barbara"/>
    <s v="Buddenberg"/>
    <d v="1982-04-03T00:00:00"/>
    <d v="2010-03-27T00:00:00"/>
    <d v="2012-09-23T00:00:00"/>
    <m/>
    <s v="WI"/>
    <x v="2"/>
    <s v="Versuchswerkstatt Lager"/>
    <s v="Fandrich"/>
    <s v="Dipl. Maschinenbauer"/>
    <s v="w"/>
    <s v="ledig"/>
    <n v="0"/>
    <n v="1"/>
    <m/>
    <s v="Tarif"/>
    <n v="35"/>
    <s v="EG02"/>
    <s v="fix"/>
    <m/>
    <n v="1929.5"/>
    <n v="11"/>
    <n v="63"/>
    <n v="1"/>
    <n v="1"/>
  </r>
  <r>
    <n v="1183"/>
    <s v="Christiane"/>
    <s v="Bühler"/>
    <d v="1986-10-29T00:00:00"/>
    <d v="2006-10-22T00:00:00"/>
    <m/>
    <m/>
    <s v="JA"/>
    <x v="0"/>
    <s v="Lager Waren"/>
    <s v="Jansen"/>
    <s v="Fachlagerist"/>
    <s v="w"/>
    <s v="ledig"/>
    <n v="0"/>
    <n v="1"/>
    <m/>
    <s v="Tarif"/>
    <n v="35"/>
    <s v="EG03"/>
    <s v="fix"/>
    <m/>
    <n v="1952.5"/>
    <n v="10"/>
    <m/>
    <n v="1"/>
    <n v="1"/>
  </r>
  <r>
    <n v="1186"/>
    <s v="Dagmar"/>
    <s v="Burger"/>
    <d v="1992-06-06T00:00:00"/>
    <d v="2009-05-29T00:00:00"/>
    <m/>
    <m/>
    <s v="AB"/>
    <x v="13"/>
    <s v="Einkauf"/>
    <s v="Aufdermauer"/>
    <s v="Kaufmann/-frau für Bürokommunikation"/>
    <s v="w"/>
    <s v="verheiratet"/>
    <n v="3"/>
    <n v="5"/>
    <m/>
    <s v="Tarif"/>
    <n v="35"/>
    <s v="EG12"/>
    <s v="nd_36"/>
    <m/>
    <n v="3435"/>
    <n v="10"/>
    <m/>
    <n v="1"/>
    <n v="1"/>
  </r>
  <r>
    <n v="1188"/>
    <s v="Diana"/>
    <s v="Busch"/>
    <d v="1982-06-04T00:00:00"/>
    <d v="2011-05-01T00:00:00"/>
    <m/>
    <m/>
    <s v="JA"/>
    <x v="0"/>
    <s v="Lager Waren"/>
    <s v="Jansen"/>
    <s v="Fachlagerist"/>
    <s v="w"/>
    <s v="ledig"/>
    <n v="0"/>
    <n v="1"/>
    <m/>
    <s v="Tarif"/>
    <n v="35"/>
    <s v="EG10"/>
    <s v="fix"/>
    <m/>
    <n v="2676"/>
    <n v="11"/>
    <m/>
    <n v="1"/>
    <n v="1"/>
  </r>
  <r>
    <n v="1193"/>
    <s v="Steffanie"/>
    <s v="Caelers"/>
    <d v="1980-11-11T00:00:00"/>
    <d v="2011-11-07T00:00:00"/>
    <m/>
    <m/>
    <s v="AB"/>
    <x v="13"/>
    <s v="Einkauf"/>
    <s v="Aufdermauer"/>
    <s v="Bürokaufmann"/>
    <s v="w"/>
    <s v="verheiratet"/>
    <n v="2"/>
    <n v="4"/>
    <m/>
    <s v="Tarif"/>
    <n v="40"/>
    <s v="EG05"/>
    <s v="fix"/>
    <m/>
    <n v="2023.5"/>
    <n v="9"/>
    <m/>
    <n v="1.1399999999999999"/>
    <n v="1"/>
  </r>
  <r>
    <n v="1194"/>
    <s v="Carlos"/>
    <s v="Casado"/>
    <d v="1990-11-14T00:00:00"/>
    <d v="2010-11-07T00:00:00"/>
    <m/>
    <m/>
    <s v="WI"/>
    <x v="10"/>
    <s v="Lager"/>
    <s v="Fandrich"/>
    <s v="Dipl. Betriebswirt"/>
    <s v="m"/>
    <s v="verheiratet"/>
    <n v="0"/>
    <n v="4"/>
    <m/>
    <s v="AT"/>
    <n v="40"/>
    <m/>
    <m/>
    <m/>
    <n v="5085.8500000000004"/>
    <m/>
    <m/>
    <n v="1.1399999999999999"/>
    <n v="1"/>
  </r>
  <r>
    <n v="1197"/>
    <s v="Barbara"/>
    <s v="Caspary"/>
    <d v="1980-01-13T00:00:00"/>
    <d v="1999-01-04T00:00:00"/>
    <m/>
    <m/>
    <s v="WI"/>
    <x v="10"/>
    <s v="Lager"/>
    <s v="Fandrich"/>
    <s v="keine"/>
    <s v="w"/>
    <s v="verheiratet"/>
    <n v="0"/>
    <n v="4"/>
    <m/>
    <s v="Tarif"/>
    <n v="25"/>
    <s v="EG13"/>
    <s v="nd_36"/>
    <m/>
    <n v="4064"/>
    <n v="11"/>
    <m/>
    <n v="0.71"/>
    <n v="1"/>
  </r>
  <r>
    <n v="1198"/>
    <s v="Anita"/>
    <s v="Coleman"/>
    <d v="1976-05-31T00:00:00"/>
    <d v="2002-05-25T00:00:00"/>
    <m/>
    <m/>
    <s v="WI"/>
    <x v="10"/>
    <s v="Lager"/>
    <s v="Fandrich"/>
    <s v="Anlagenmechaniker"/>
    <s v="w"/>
    <s v="verheiratet"/>
    <n v="1"/>
    <n v="4"/>
    <m/>
    <s v="Tarif"/>
    <n v="25"/>
    <s v="EG07"/>
    <s v="fix"/>
    <m/>
    <n v="2141.5"/>
    <n v="12"/>
    <m/>
    <n v="0.71"/>
    <n v="1"/>
  </r>
  <r>
    <n v="1199"/>
    <s v="Bernd"/>
    <s v="Csikai"/>
    <d v="1986-04-12T00:00:00"/>
    <d v="2006-04-07T00:00:00"/>
    <m/>
    <m/>
    <s v="AB"/>
    <x v="13"/>
    <s v="Einkauf"/>
    <s v="Aufdermauer"/>
    <s v="Bürokaufmann"/>
    <s v="m"/>
    <s v="verheiratet"/>
    <n v="2"/>
    <n v="4"/>
    <m/>
    <s v="Tarif"/>
    <n v="40"/>
    <s v="EG12"/>
    <s v="bz_36"/>
    <d v="2012-01-01T00:00:00"/>
    <n v="3091.5"/>
    <n v="12"/>
    <n v="221"/>
    <n v="1.1399999999999999"/>
    <n v="1"/>
  </r>
  <r>
    <n v="1200"/>
    <s v="Simone"/>
    <s v="Dekant"/>
    <d v="1979-09-26T00:00:00"/>
    <d v="2006-09-19T00:00:00"/>
    <m/>
    <m/>
    <s v="FI"/>
    <x v="1"/>
    <s v="Finanzen"/>
    <s v="Lahm"/>
    <s v="Bankkaufmann"/>
    <s v="w"/>
    <s v="verheiratet"/>
    <n v="2"/>
    <n v="3"/>
    <m/>
    <s v="Tarif"/>
    <n v="35"/>
    <s v="EG12"/>
    <s v="bz_36"/>
    <d v="2011-03-01T00:00:00"/>
    <n v="3091.5"/>
    <n v="12"/>
    <m/>
    <n v="1"/>
    <n v="1"/>
  </r>
  <r>
    <n v="1201"/>
    <s v="Adolf"/>
    <s v="D'Hoedt"/>
    <d v="1991-04-06T00:00:00"/>
    <d v="2011-04-01T00:00:00"/>
    <m/>
    <m/>
    <s v="WI"/>
    <x v="2"/>
    <s v="Versuchswerkstatt Lager"/>
    <s v="Fandrich"/>
    <s v="Elektroanlagenmonteur"/>
    <s v="m"/>
    <s v="verheiratet"/>
    <n v="2"/>
    <n v="4"/>
    <m/>
    <s v="Tarif"/>
    <n v="40"/>
    <s v="EG07"/>
    <s v="fix"/>
    <m/>
    <n v="2141.5"/>
    <n v="9"/>
    <m/>
    <n v="1.1399999999999999"/>
    <n v="1"/>
  </r>
  <r>
    <n v="1203"/>
    <s v="Eberhard"/>
    <s v="Dielmann"/>
    <d v="1978-01-11T00:00:00"/>
    <d v="2010-01-03T00:00:00"/>
    <m/>
    <m/>
    <s v="FI"/>
    <x v="1"/>
    <s v="Finanzen"/>
    <s v="Lahm"/>
    <s v="Bürokaufmann"/>
    <s v="m"/>
    <s v="ledig"/>
    <n v="0"/>
    <n v="1"/>
    <m/>
    <s v="Tarif"/>
    <n v="40"/>
    <s v="EG13"/>
    <s v="nd_18"/>
    <d v="2012-09-01T00:00:00"/>
    <n v="3658"/>
    <n v="11"/>
    <m/>
    <n v="1.1399999999999999"/>
    <n v="1"/>
  </r>
  <r>
    <n v="1204"/>
    <s v="Denise"/>
    <s v="Dienerowitz"/>
    <d v="1993-03-25T00:00:00"/>
    <d v="2010-03-21T00:00:00"/>
    <m/>
    <m/>
    <s v="JA"/>
    <x v="0"/>
    <s v="Lager Waren"/>
    <s v="Jansen"/>
    <s v="Fachlagerist"/>
    <s v="w"/>
    <s v="verheiratet"/>
    <n v="1"/>
    <n v="4"/>
    <n v="60"/>
    <s v="Tarif"/>
    <n v="35"/>
    <s v="EG14"/>
    <s v="bz_12"/>
    <d v="2011-10-01T00:00:00"/>
    <n v="3925"/>
    <n v="9"/>
    <m/>
    <n v="1"/>
    <n v="1"/>
  </r>
  <r>
    <n v="1206"/>
    <s v="Andreas"/>
    <s v="Dieterich"/>
    <d v="1978-01-08T00:00:00"/>
    <d v="2003-01-02T00:00:00"/>
    <m/>
    <m/>
    <s v="FI"/>
    <x v="1"/>
    <s v="Finanzen"/>
    <s v="Lahm"/>
    <s v="Dipl. Betriebswirt"/>
    <s v="m"/>
    <s v="ledig"/>
    <n v="0"/>
    <n v="1"/>
    <m/>
    <s v="Tarif"/>
    <n v="35"/>
    <s v="EG13"/>
    <s v="nd_36"/>
    <m/>
    <n v="4064"/>
    <n v="11"/>
    <n v="99"/>
    <n v="1"/>
    <n v="1"/>
  </r>
  <r>
    <n v="1210"/>
    <s v="Doris"/>
    <s v="Ditter"/>
    <d v="1978-08-16T00:00:00"/>
    <d v="2005-08-09T00:00:00"/>
    <m/>
    <m/>
    <s v="JA"/>
    <x v="0"/>
    <s v="Lager Waren"/>
    <s v="Jansen"/>
    <s v="Fachlagerist"/>
    <s v="w"/>
    <s v="verheiratet"/>
    <n v="3"/>
    <n v="5"/>
    <m/>
    <s v="Tarif"/>
    <n v="16"/>
    <s v="EG05"/>
    <s v="fix"/>
    <m/>
    <n v="2023.5"/>
    <n v="11"/>
    <m/>
    <n v="0.46"/>
    <n v="1"/>
  </r>
  <r>
    <n v="1212"/>
    <s v="Bernd"/>
    <s v="Domanowsky"/>
    <d v="1987-06-10T00:00:00"/>
    <d v="2007-05-31T00:00:00"/>
    <d v="2013-05-12T00:00:00"/>
    <m/>
    <s v="NG"/>
    <x v="14"/>
    <s v="Wickelung"/>
    <s v="Strauß"/>
    <s v="Elektroanlagenmonteur"/>
    <s v="m"/>
    <s v="ledig"/>
    <n v="0"/>
    <n v="1"/>
    <m/>
    <s v="Tarif"/>
    <n v="35"/>
    <s v="EG09"/>
    <s v="fix"/>
    <m/>
    <n v="2435"/>
    <n v="10"/>
    <m/>
    <n v="1"/>
    <n v="1"/>
  </r>
  <r>
    <n v="1215"/>
    <s v="Bernd"/>
    <s v="Dommes"/>
    <d v="1992-10-16T00:00:00"/>
    <d v="2011-10-08T00:00:00"/>
    <m/>
    <m/>
    <s v="WI"/>
    <x v="15"/>
    <s v="Kantine"/>
    <s v="Fandrich"/>
    <s v="Koch"/>
    <s v="m"/>
    <s v="verheiratet"/>
    <n v="3"/>
    <n v="5"/>
    <m/>
    <s v="Tarif"/>
    <n v="40"/>
    <s v="EG03"/>
    <s v="fix"/>
    <m/>
    <n v="1952.5"/>
    <n v="12"/>
    <m/>
    <n v="1.1399999999999999"/>
    <n v="1"/>
  </r>
  <r>
    <n v="1221"/>
    <s v="Clemens"/>
    <s v="Dörr"/>
    <d v="1993-04-14T00:00:00"/>
    <d v="2011-04-01T00:00:00"/>
    <m/>
    <m/>
    <s v="WI"/>
    <x v="15"/>
    <s v="Kantine"/>
    <s v="Fandrich"/>
    <s v="keine"/>
    <s v="m"/>
    <s v="ledig"/>
    <n v="0"/>
    <n v="1"/>
    <m/>
    <s v="AT"/>
    <n v="40"/>
    <m/>
    <m/>
    <m/>
    <n v="1400"/>
    <m/>
    <m/>
    <n v="1.1399999999999999"/>
    <n v="1"/>
  </r>
  <r>
    <n v="1223"/>
    <s v="Christian"/>
    <s v="Drömer"/>
    <d v="1989-11-06T00:00:00"/>
    <d v="2011-11-01T00:00:00"/>
    <d v="2012-12-19T00:00:00"/>
    <m/>
    <s v="FO"/>
    <x v="11"/>
    <s v="Geschäftsbereichsleitung"/>
    <s v="Friedrich"/>
    <s v="Servicefahrer"/>
    <s v="m"/>
    <s v="verheiratet"/>
    <n v="5"/>
    <n v="5"/>
    <m/>
    <s v="Tarif"/>
    <n v="40"/>
    <s v="EG11"/>
    <s v="fix"/>
    <m/>
    <n v="3000"/>
    <n v="12"/>
    <m/>
    <n v="1.1399999999999999"/>
    <n v="1"/>
  </r>
  <r>
    <n v="1224"/>
    <s v="Bernd"/>
    <s v="Duclervil"/>
    <d v="1987-04-03T00:00:00"/>
    <d v="2006-03-24T00:00:00"/>
    <m/>
    <m/>
    <s v="WI"/>
    <x v="15"/>
    <s v="Kantine"/>
    <s v="Fandrich"/>
    <s v="keine"/>
    <s v="m"/>
    <s v="verheiratet"/>
    <n v="2"/>
    <n v="4"/>
    <m/>
    <s v="AT"/>
    <n v="40"/>
    <m/>
    <m/>
    <m/>
    <n v="1280"/>
    <m/>
    <m/>
    <n v="1.1399999999999999"/>
    <n v="1"/>
  </r>
  <r>
    <n v="1227"/>
    <s v="Carolin"/>
    <s v="Eckert"/>
    <d v="1981-09-17T00:00:00"/>
    <d v="2005-09-11T00:00:00"/>
    <m/>
    <m/>
    <s v="GF"/>
    <x v="3"/>
    <s v="Geschäftsleitung"/>
    <s v="Konrad"/>
    <s v="Dipl. Betriebswirt"/>
    <s v="w"/>
    <s v="ledig"/>
    <n v="0"/>
    <n v="1"/>
    <m/>
    <s v="Tarif"/>
    <n v="40"/>
    <s v="EG02"/>
    <s v="fix"/>
    <m/>
    <n v="1929.5"/>
    <n v="8"/>
    <m/>
    <n v="1.1399999999999999"/>
    <n v="1"/>
  </r>
  <r>
    <n v="1228"/>
    <s v="Birgit"/>
    <s v="Eckhardt"/>
    <d v="1987-01-22T00:00:00"/>
    <d v="2007-01-12T00:00:00"/>
    <m/>
    <m/>
    <s v="WI"/>
    <x v="10"/>
    <s v="Lager"/>
    <s v="Fandrich"/>
    <s v="Fachkraft für Lagerlogistik"/>
    <s v="w"/>
    <s v="ledig"/>
    <n v="0"/>
    <n v="1"/>
    <m/>
    <s v="Tarif"/>
    <n v="35"/>
    <s v="EG08"/>
    <s v="fix"/>
    <m/>
    <n v="2252.5"/>
    <n v="8"/>
    <n v="147"/>
    <n v="1"/>
    <n v="1"/>
  </r>
  <r>
    <n v="1229"/>
    <s v="Detlef"/>
    <s v="Eckstaedt"/>
    <d v="1981-01-17T00:00:00"/>
    <d v="2010-01-10T00:00:00"/>
    <m/>
    <m/>
    <s v="FI"/>
    <x v="1"/>
    <s v="Finanzen"/>
    <s v="Lahm"/>
    <s v="Dipl. Betriebswirt"/>
    <s v="m"/>
    <s v="ledig"/>
    <n v="0"/>
    <n v="1"/>
    <m/>
    <s v="Tarif"/>
    <n v="40"/>
    <s v="EG07"/>
    <s v="fix"/>
    <m/>
    <n v="2141.5"/>
    <n v="9"/>
    <n v="165"/>
    <n v="1.1399999999999999"/>
    <n v="1"/>
  </r>
  <r>
    <n v="1231"/>
    <s v="Dorothea"/>
    <s v="Eder"/>
    <d v="1962-07-31T00:00:00"/>
    <d v="1999-07-22T00:00:00"/>
    <m/>
    <m/>
    <s v="NG"/>
    <x v="14"/>
    <s v="Wickelung"/>
    <s v="Strauß"/>
    <s v="Konstruktionsmechaniker"/>
    <s v="w"/>
    <s v="ledig"/>
    <n v="0"/>
    <n v="1"/>
    <m/>
    <s v="Tarif"/>
    <n v="35"/>
    <s v="EG10"/>
    <s v="fix"/>
    <m/>
    <n v="2676"/>
    <n v="10"/>
    <m/>
    <n v="1"/>
    <n v="1"/>
  </r>
  <r>
    <n v="1232"/>
    <s v="Christian"/>
    <s v="Ehrke"/>
    <d v="1981-02-22T00:00:00"/>
    <d v="2008-02-16T00:00:00"/>
    <m/>
    <m/>
    <s v="WI"/>
    <x v="10"/>
    <s v="Lager"/>
    <s v="Fandrich"/>
    <s v="Fachkraft für Lagerlogistik"/>
    <s v="m"/>
    <s v="ledig"/>
    <n v="0"/>
    <n v="1"/>
    <m/>
    <s v="Tarif"/>
    <n v="35"/>
    <s v="EG09"/>
    <s v="fix"/>
    <m/>
    <n v="2435"/>
    <n v="11"/>
    <m/>
    <n v="1"/>
    <n v="1"/>
  </r>
  <r>
    <n v="1233"/>
    <s v="Cornelius"/>
    <s v="Emmrich"/>
    <d v="1988-11-07T00:00:00"/>
    <d v="2007-10-29T00:00:00"/>
    <m/>
    <m/>
    <s v="AB"/>
    <x v="13"/>
    <s v="Einkauf"/>
    <s v="Aufdermauer"/>
    <s v="Groß- und Außenhandelskaufmann"/>
    <s v="m"/>
    <s v="verheiratet"/>
    <n v="4"/>
    <n v="5"/>
    <m/>
    <s v="Tarif"/>
    <n v="40"/>
    <s v="EG04"/>
    <s v="fix"/>
    <m/>
    <n v="1982.5"/>
    <n v="8"/>
    <n v="262"/>
    <n v="1.1399999999999999"/>
    <n v="1"/>
  </r>
  <r>
    <n v="1234"/>
    <s v="Bodo"/>
    <s v="Englert"/>
    <d v="1992-07-10T00:00:00"/>
    <d v="2011-07-03T00:00:00"/>
    <m/>
    <m/>
    <s v="PO"/>
    <x v="16"/>
    <s v="Auftragslogistik"/>
    <s v="Lehmann"/>
    <s v="Anlagenmechaniker"/>
    <s v="m"/>
    <s v="verheiratet"/>
    <n v="3"/>
    <n v="4"/>
    <m/>
    <s v="Tarif"/>
    <n v="40"/>
    <s v="EG11"/>
    <s v="fix"/>
    <m/>
    <n v="3000"/>
    <n v="12"/>
    <m/>
    <n v="1.1399999999999999"/>
    <n v="1"/>
  </r>
  <r>
    <n v="1235"/>
    <s v="Dieter"/>
    <s v="Enste"/>
    <d v="1991-10-02T00:00:00"/>
    <d v="2011-06-15T00:00:00"/>
    <d v="2013-06-03T00:00:00"/>
    <m/>
    <s v="WI"/>
    <x v="10"/>
    <s v="Lager"/>
    <s v="Fandrich"/>
    <s v="Fachlagerist"/>
    <s v="m"/>
    <s v="verheiratet"/>
    <n v="1"/>
    <n v="3"/>
    <m/>
    <s v="Tarif"/>
    <n v="40"/>
    <s v="EG11"/>
    <s v="fix"/>
    <m/>
    <n v="3000"/>
    <n v="12"/>
    <m/>
    <n v="1.1399999999999999"/>
    <n v="1"/>
  </r>
  <r>
    <n v="1236"/>
    <s v="Eberhard"/>
    <s v="Erdmann"/>
    <d v="1993-01-25T00:00:00"/>
    <d v="2011-06-01T00:00:00"/>
    <d v="2013-04-10T00:00:00"/>
    <m/>
    <s v="NG"/>
    <x v="14"/>
    <s v="Wickelung"/>
    <s v="Strauß"/>
    <s v="Anlagenmechaniker"/>
    <s v="m"/>
    <s v="ledig"/>
    <n v="0"/>
    <n v="1"/>
    <m/>
    <s v="Tarif"/>
    <n v="35"/>
    <s v="EG12"/>
    <s v="bz_36"/>
    <d v="2012-06-01T00:00:00"/>
    <n v="3091.5"/>
    <n v="8"/>
    <m/>
    <n v="1"/>
    <n v="1"/>
  </r>
  <r>
    <n v="1238"/>
    <s v="Christoph"/>
    <s v="Erhardt"/>
    <d v="1992-08-06T00:00:00"/>
    <d v="2011-06-01T00:00:00"/>
    <d v="2013-04-08T00:00:00"/>
    <m/>
    <s v="WI"/>
    <x v="2"/>
    <s v="Versuchswerkstatt Lager"/>
    <s v="Fandrich"/>
    <s v="Anlagenmechaniker"/>
    <s v="m"/>
    <s v="verheiratet"/>
    <n v="3"/>
    <n v="5"/>
    <m/>
    <s v="Tarif"/>
    <n v="40"/>
    <s v="EG13"/>
    <s v="nd_18"/>
    <d v="2012-07-01T00:00:00"/>
    <n v="3658"/>
    <n v="12"/>
    <m/>
    <n v="1.1399999999999999"/>
    <n v="1"/>
  </r>
  <r>
    <n v="2004"/>
    <s v="Albrecht"/>
    <s v="Ermisch"/>
    <d v="1965-07-24T00:00:00"/>
    <d v="1991-07-18T00:00:00"/>
    <m/>
    <m/>
    <s v="DG"/>
    <x v="7"/>
    <s v="Wickelei"/>
    <s v="Jeschke"/>
    <s v="Metallbauer"/>
    <s v="m"/>
    <s v="ledig"/>
    <n v="0"/>
    <n v="1"/>
    <m/>
    <s v="Tarif"/>
    <n v="35"/>
    <s v="EG03"/>
    <s v="fix"/>
    <m/>
    <n v="1952.5"/>
    <n v="12"/>
    <m/>
    <n v="1"/>
    <n v="1"/>
  </r>
  <r>
    <n v="2017"/>
    <s v="Edgard"/>
    <s v="Frederich"/>
    <d v="1949-06-23T00:00:00"/>
    <d v="1990-06-13T00:00:00"/>
    <m/>
    <m/>
    <s v="DG"/>
    <x v="7"/>
    <s v="Wickelei"/>
    <s v="Jeschke"/>
    <s v="Konstruktionsmechaniker"/>
    <s v="m"/>
    <s v="verheiratet"/>
    <n v="0"/>
    <n v="5"/>
    <m/>
    <s v="Tarif"/>
    <n v="35"/>
    <s v="EG05"/>
    <s v="fix"/>
    <m/>
    <n v="2023.5"/>
    <n v="10"/>
    <m/>
    <n v="1"/>
    <n v="1"/>
  </r>
  <r>
    <n v="2024"/>
    <s v="Anke"/>
    <s v="Fuchs"/>
    <d v="1961-09-15T00:00:00"/>
    <d v="1990-09-11T00:00:00"/>
    <m/>
    <m/>
    <s v="DG"/>
    <x v="7"/>
    <s v="Wickelei"/>
    <s v="Jeschke"/>
    <s v="Metallbauer"/>
    <s v="w"/>
    <s v="verheiratet"/>
    <n v="3"/>
    <n v="5"/>
    <m/>
    <s v="Tarif"/>
    <n v="35"/>
    <s v="EG13"/>
    <s v="bz_18"/>
    <d v="2012-07-01T00:00:00"/>
    <n v="3455"/>
    <n v="9"/>
    <m/>
    <n v="1"/>
    <n v="1"/>
  </r>
  <r>
    <n v="2055"/>
    <s v="Dieter"/>
    <s v="Fürsch"/>
    <d v="1952-08-20T00:00:00"/>
    <d v="1993-08-10T00:00:00"/>
    <m/>
    <m/>
    <s v="US"/>
    <x v="17"/>
    <s v="Forschung &amp; Entwicklung"/>
    <s v="Melillo"/>
    <s v="Anlagenmechaniker"/>
    <s v="m"/>
    <s v="ledig"/>
    <n v="0"/>
    <n v="1"/>
    <m/>
    <s v="Tarif"/>
    <n v="35"/>
    <s v="EG14"/>
    <s v="nd_12"/>
    <d v="2012-08-01T00:00:00"/>
    <n v="4170.5"/>
    <n v="8"/>
    <m/>
    <n v="1"/>
    <n v="1"/>
  </r>
  <r>
    <n v="2094"/>
    <s v="Christoph"/>
    <s v="Galette"/>
    <d v="1963-12-22T00:00:00"/>
    <d v="1990-12-15T00:00:00"/>
    <m/>
    <m/>
    <s v="STH"/>
    <x v="18"/>
    <s v="Mechanische Fertigung"/>
    <s v="Götz"/>
    <s v="Anlagenmechaniker"/>
    <s v="m"/>
    <s v="verheiratet"/>
    <n v="3"/>
    <n v="4"/>
    <m/>
    <s v="Tarif"/>
    <n v="35"/>
    <s v="EG13"/>
    <s v="nd_18"/>
    <d v="2012-04-16T00:00:00"/>
    <n v="3658"/>
    <n v="10"/>
    <n v="166"/>
    <n v="1"/>
    <n v="1"/>
  </r>
  <r>
    <n v="2114"/>
    <s v="Bernd"/>
    <s v="Gall"/>
    <d v="1961-05-16T00:00:00"/>
    <d v="2003-05-06T00:00:00"/>
    <m/>
    <m/>
    <s v="DG"/>
    <x v="7"/>
    <s v="Wickelei"/>
    <s v="Jeschke"/>
    <s v="Metallbauer"/>
    <s v="m"/>
    <s v="verheiratet"/>
    <n v="1"/>
    <n v="5"/>
    <m/>
    <s v="Tarif"/>
    <n v="35"/>
    <s v="EG11"/>
    <s v="fix"/>
    <m/>
    <n v="3000"/>
    <n v="12"/>
    <m/>
    <n v="1"/>
    <n v="1"/>
  </r>
  <r>
    <n v="2115"/>
    <s v="Andreas"/>
    <s v="Ganser"/>
    <d v="1970-03-13T00:00:00"/>
    <d v="2011-03-09T00:00:00"/>
    <m/>
    <m/>
    <s v="DG"/>
    <x v="7"/>
    <s v="Wickelei"/>
    <s v="Jeschke"/>
    <s v="Elektroanlagenmonteur"/>
    <s v="m"/>
    <s v="verheiratet"/>
    <n v="5"/>
    <n v="5"/>
    <m/>
    <s v="Tarif"/>
    <n v="35"/>
    <s v="EG13"/>
    <s v="nd_18"/>
    <d v="2011-09-16T00:00:00"/>
    <n v="3658"/>
    <n v="10"/>
    <m/>
    <n v="1"/>
    <n v="1"/>
  </r>
  <r>
    <n v="2117"/>
    <s v="Axel"/>
    <s v="Gaschermann-Matterstock"/>
    <d v="1966-06-10T00:00:00"/>
    <d v="1999-06-02T00:00:00"/>
    <m/>
    <m/>
    <s v="DG"/>
    <x v="7"/>
    <s v="Wickelei"/>
    <s v="Jeschke"/>
    <s v="Metallbauer"/>
    <s v="m"/>
    <s v="verheiratet"/>
    <n v="1"/>
    <n v="5"/>
    <m/>
    <s v="Tarif"/>
    <n v="35"/>
    <s v="EG07"/>
    <s v="fix"/>
    <m/>
    <n v="2141.5"/>
    <n v="12"/>
    <m/>
    <n v="1"/>
    <n v="1"/>
  </r>
  <r>
    <n v="2123"/>
    <s v="Jessica"/>
    <s v="Gati-Fabry"/>
    <d v="1949-04-16T00:00:00"/>
    <d v="1989-04-08T00:00:00"/>
    <m/>
    <m/>
    <s v="DG"/>
    <x v="7"/>
    <s v="Wickelei"/>
    <s v="Jeschke"/>
    <s v="Konstruktionsmechaniker"/>
    <s v="w"/>
    <s v="verheiratet"/>
    <n v="5"/>
    <n v="3"/>
    <n v="50"/>
    <s v="Tarif"/>
    <n v="35"/>
    <s v="EG04"/>
    <s v="fix"/>
    <m/>
    <n v="1982.5"/>
    <n v="8"/>
    <n v="117"/>
    <n v="1"/>
    <n v="1"/>
  </r>
  <r>
    <n v="2145"/>
    <s v="Barbara"/>
    <s v="Gehm"/>
    <d v="1963-02-15T00:00:00"/>
    <d v="1985-02-09T00:00:00"/>
    <m/>
    <m/>
    <s v="PO"/>
    <x v="16"/>
    <s v="Auftragslogistik"/>
    <s v="Lehmann"/>
    <s v="Servicefahrer"/>
    <s v="w"/>
    <s v="ledig"/>
    <n v="0"/>
    <n v="1"/>
    <m/>
    <s v="Tarif"/>
    <n v="35"/>
    <s v="EG09"/>
    <s v="fix"/>
    <m/>
    <n v="2435"/>
    <n v="12"/>
    <m/>
    <n v="1"/>
    <n v="1"/>
  </r>
  <r>
    <n v="2152"/>
    <s v="Armin"/>
    <s v="Heimes"/>
    <d v="1966-11-05T00:00:00"/>
    <d v="1995-10-29T00:00:00"/>
    <m/>
    <m/>
    <s v="PO"/>
    <x v="16"/>
    <s v="Auftragslogistik"/>
    <s v="Lehmann"/>
    <s v="Servicefahrer"/>
    <s v="m"/>
    <s v="verheiratet"/>
    <n v="3"/>
    <n v="5"/>
    <m/>
    <s v="Tarif"/>
    <n v="35"/>
    <s v="EG10"/>
    <s v="fix"/>
    <m/>
    <n v="2676"/>
    <n v="10"/>
    <m/>
    <n v="1"/>
    <n v="1"/>
  </r>
  <r>
    <n v="2197"/>
    <s v="Dieter"/>
    <s v="Heine"/>
    <d v="1963-05-05T00:00:00"/>
    <d v="1989-04-29T00:00:00"/>
    <m/>
    <m/>
    <s v="DG"/>
    <x v="7"/>
    <s v="Wickelei"/>
    <s v="Jeschke"/>
    <s v="Konstruktionsmechaniker"/>
    <s v="m"/>
    <s v="ledig"/>
    <n v="0"/>
    <n v="1"/>
    <m/>
    <s v="Tarif"/>
    <n v="35"/>
    <s v="EG05"/>
    <s v="fix"/>
    <m/>
    <n v="2023.5"/>
    <n v="11"/>
    <m/>
    <n v="1"/>
    <n v="1"/>
  </r>
  <r>
    <n v="2203"/>
    <s v="Albert"/>
    <s v="Held"/>
    <d v="1953-11-29T00:00:00"/>
    <d v="1992-11-19T00:00:00"/>
    <m/>
    <m/>
    <s v="DG"/>
    <x v="7"/>
    <s v="Wickelei"/>
    <s v="Jeschke"/>
    <s v="Metallbauer"/>
    <s v="m"/>
    <s v="ledig"/>
    <n v="0"/>
    <n v="1"/>
    <m/>
    <s v="Tarif"/>
    <n v="35"/>
    <s v="EG11"/>
    <s v="fix"/>
    <m/>
    <n v="3000"/>
    <n v="9"/>
    <n v="258"/>
    <n v="1"/>
    <n v="1"/>
  </r>
  <r>
    <n v="2209"/>
    <s v="Julia"/>
    <s v="Henkel"/>
    <d v="1963-06-10T00:00:00"/>
    <d v="2005-05-30T00:00:00"/>
    <m/>
    <m/>
    <s v="PO"/>
    <x v="16"/>
    <s v="Auftragslogistik"/>
    <s v="Lehmann"/>
    <s v="Servicefahrer"/>
    <s v="w"/>
    <s v="ledig"/>
    <n v="1"/>
    <n v="1"/>
    <n v="50"/>
    <s v="Tarif"/>
    <n v="30"/>
    <s v="EG07"/>
    <s v="fix"/>
    <m/>
    <n v="2141.5"/>
    <n v="10"/>
    <m/>
    <n v="0.86"/>
    <n v="1"/>
  </r>
  <r>
    <n v="2219"/>
    <s v="Axel"/>
    <s v="Herbst"/>
    <d v="1967-01-25T00:00:00"/>
    <d v="1992-01-19T00:00:00"/>
    <m/>
    <m/>
    <s v="FI"/>
    <x v="1"/>
    <s v="Finanzen"/>
    <s v="Lahm"/>
    <s v="Bürokaufmann"/>
    <s v="m"/>
    <s v="verheiratet"/>
    <n v="1"/>
    <n v="5"/>
    <m/>
    <s v="Tarif"/>
    <n v="35"/>
    <s v="EG02"/>
    <s v="fix"/>
    <m/>
    <n v="1929.5"/>
    <n v="9"/>
    <n v="295"/>
    <n v="1"/>
    <n v="1"/>
  </r>
  <r>
    <n v="2234"/>
    <s v="Andreas"/>
    <s v="Herr"/>
    <d v="1964-04-28T00:00:00"/>
    <d v="1994-04-21T00:00:00"/>
    <m/>
    <m/>
    <s v="AB"/>
    <x v="19"/>
    <s v="Vertrieb"/>
    <s v="Aufdermauer"/>
    <s v="Groß- und Außenhandelskaufmann"/>
    <s v="m"/>
    <s v="verheiratet"/>
    <n v="0"/>
    <n v="3"/>
    <m/>
    <s v="Tarif"/>
    <n v="35"/>
    <s v="EG03"/>
    <s v="fix"/>
    <m/>
    <n v="1952.5"/>
    <n v="8"/>
    <n v="203"/>
    <n v="1"/>
    <n v="1"/>
  </r>
  <r>
    <n v="2239"/>
    <s v="Claus"/>
    <s v="Heyde"/>
    <d v="1964-01-07T00:00:00"/>
    <d v="2001-12-28T00:00:00"/>
    <m/>
    <d v="2011-12-31T00:00:00"/>
    <s v="AB"/>
    <x v="20"/>
    <s v="Marketing"/>
    <s v="Aufdermauer"/>
    <s v="Bürokaufmann"/>
    <s v="m"/>
    <s v="verheiratet"/>
    <n v="2"/>
    <n v="5"/>
    <m/>
    <s v="Tarif"/>
    <n v="35"/>
    <s v="EG13"/>
    <s v="nd_36"/>
    <m/>
    <n v="4064"/>
    <n v="10"/>
    <m/>
    <n v="0"/>
    <n v="0"/>
  </r>
  <r>
    <n v="2269"/>
    <s v="Bettina"/>
    <s v="Höckmayr"/>
    <d v="1974-06-20T00:00:00"/>
    <d v="2006-06-12T00:00:00"/>
    <m/>
    <m/>
    <s v="PO"/>
    <x v="16"/>
    <s v="Auftragslogistik"/>
    <s v="Lehmann"/>
    <s v="Servicefahrer"/>
    <s v="w"/>
    <s v="verheiratet"/>
    <n v="1"/>
    <n v="5"/>
    <m/>
    <s v="Tarif"/>
    <n v="35"/>
    <s v="EG07"/>
    <s v="fix"/>
    <m/>
    <n v="2141.5"/>
    <n v="10"/>
    <m/>
    <n v="1"/>
    <n v="1"/>
  </r>
  <r>
    <n v="2271"/>
    <s v="Egon"/>
    <s v="Hoffmann"/>
    <d v="1961-09-06T00:00:00"/>
    <d v="1999-09-02T00:00:00"/>
    <m/>
    <m/>
    <s v="STH"/>
    <x v="18"/>
    <s v="Mechanische Fertigung"/>
    <s v="Götz"/>
    <s v="Metallbauer"/>
    <s v="m"/>
    <s v="verheiratet"/>
    <n v="2"/>
    <n v="5"/>
    <m/>
    <s v="Tarif"/>
    <n v="35"/>
    <s v="EG03"/>
    <s v="fix"/>
    <m/>
    <n v="1952.5"/>
    <n v="11"/>
    <m/>
    <n v="1"/>
    <n v="1"/>
  </r>
  <r>
    <n v="2341"/>
    <s v="Eckart"/>
    <s v="Högel"/>
    <d v="1961-08-23T00:00:00"/>
    <d v="1994-08-17T00:00:00"/>
    <m/>
    <m/>
    <s v="IT"/>
    <x v="5"/>
    <s v="EDV"/>
    <s v="Hansen"/>
    <s v="Informatikkaufmann"/>
    <s v="m"/>
    <s v="verheiratet"/>
    <n v="4"/>
    <n v="4"/>
    <n v="50"/>
    <s v="Tarif"/>
    <n v="35"/>
    <s v="EG04"/>
    <s v="fix"/>
    <m/>
    <n v="1982.5"/>
    <n v="8"/>
    <n v="64"/>
    <n v="1"/>
    <n v="1"/>
  </r>
  <r>
    <n v="2342"/>
    <s v="Christof"/>
    <s v="Höll"/>
    <d v="1968-11-23T00:00:00"/>
    <d v="2009-11-13T00:00:00"/>
    <m/>
    <m/>
    <s v="PO"/>
    <x v="16"/>
    <s v="Auftragslogistik"/>
    <s v="Lehmann"/>
    <s v="Fachinformatiker Anwendungsentwicklung"/>
    <s v="m"/>
    <s v="ledig"/>
    <n v="0"/>
    <n v="1"/>
    <m/>
    <s v="Tarif"/>
    <n v="35"/>
    <s v="EG04"/>
    <s v="fix"/>
    <m/>
    <n v="1982.5"/>
    <n v="11"/>
    <m/>
    <n v="1"/>
    <n v="1"/>
  </r>
  <r>
    <n v="2372"/>
    <s v="Anna"/>
    <s v="Hübner"/>
    <d v="1963-09-21T00:00:00"/>
    <d v="1988-09-14T00:00:00"/>
    <m/>
    <m/>
    <s v="PO"/>
    <x v="16"/>
    <s v="Auftragslogistik"/>
    <s v="Lehmann"/>
    <s v="Speditionskaufmann"/>
    <s v="w"/>
    <s v="verheiratet"/>
    <n v="2"/>
    <n v="5"/>
    <m/>
    <s v="Tarif"/>
    <n v="35"/>
    <s v="EG14"/>
    <s v="nd_36"/>
    <m/>
    <n v="4907.5"/>
    <n v="12"/>
    <m/>
    <n v="1"/>
    <n v="1"/>
  </r>
  <r>
    <n v="2389"/>
    <s v="Andreas"/>
    <s v="Jung"/>
    <d v="1975-01-11T00:00:00"/>
    <d v="1998-01-05T00:00:00"/>
    <m/>
    <m/>
    <s v="DG"/>
    <x v="7"/>
    <s v="Wickelei"/>
    <s v="Jeschke"/>
    <s v="Metallbauer"/>
    <s v="m"/>
    <s v="verheiratet"/>
    <n v="3"/>
    <n v="5"/>
    <m/>
    <s v="Tarif"/>
    <n v="35"/>
    <s v="EG07"/>
    <s v="fix"/>
    <m/>
    <n v="2141.5"/>
    <n v="9"/>
    <m/>
    <n v="1"/>
    <n v="1"/>
  </r>
  <r>
    <n v="2399"/>
    <s v="Albert"/>
    <s v="Kalb"/>
    <d v="1970-04-23T00:00:00"/>
    <d v="2000-04-15T00:00:00"/>
    <m/>
    <m/>
    <s v="PO"/>
    <x v="16"/>
    <s v="Auftragslogistik"/>
    <s v="Lehmann"/>
    <s v="Servicefahrer"/>
    <s v="m"/>
    <s v="verheiratet"/>
    <n v="3"/>
    <n v="5"/>
    <m/>
    <s v="Tarif"/>
    <n v="35"/>
    <s v="EG09"/>
    <s v="fix"/>
    <m/>
    <n v="2435"/>
    <n v="9"/>
    <m/>
    <n v="1"/>
    <n v="1"/>
  </r>
  <r>
    <n v="2401"/>
    <s v="Christian"/>
    <s v="Kielhorn"/>
    <d v="1965-04-23T00:00:00"/>
    <d v="2006-04-13T00:00:00"/>
    <m/>
    <m/>
    <s v="IT"/>
    <x v="12"/>
    <s v="EDV"/>
    <s v="Kunze"/>
    <s v="Fachinformatiker Systemintegration"/>
    <s v="m"/>
    <s v="verheiratet"/>
    <n v="1"/>
    <n v="4"/>
    <m/>
    <s v="Tarif"/>
    <n v="35"/>
    <s v="EG01"/>
    <s v="fix"/>
    <m/>
    <n v="1906.5"/>
    <n v="11"/>
    <n v="56"/>
    <n v="1"/>
    <n v="1"/>
  </r>
  <r>
    <n v="2429"/>
    <s v="Annabel"/>
    <s v="Kissel"/>
    <d v="1975-07-26T00:00:00"/>
    <d v="2002-07-15T00:00:00"/>
    <d v="2012-12-22T00:00:00"/>
    <m/>
    <s v="PO"/>
    <x v="16"/>
    <s v="Auftragslogistik"/>
    <s v="Lehmann"/>
    <s v="Servicefahrer"/>
    <s v="w"/>
    <s v="ledig"/>
    <n v="0"/>
    <n v="1"/>
    <m/>
    <s v="Tarif"/>
    <n v="35"/>
    <s v="EG10"/>
    <s v="fix"/>
    <m/>
    <n v="2676"/>
    <n v="11"/>
    <n v="223"/>
    <n v="1"/>
    <n v="1"/>
  </r>
  <r>
    <n v="2430"/>
    <s v="Diether"/>
    <s v="Kleimann"/>
    <d v="1965-02-06T00:00:00"/>
    <d v="1994-01-30T00:00:00"/>
    <m/>
    <m/>
    <s v="PO"/>
    <x v="16"/>
    <s v="Auftragslogistik"/>
    <s v="Lehmann"/>
    <s v="Speditionskaufmann"/>
    <s v="m"/>
    <s v="verheiratet"/>
    <n v="5"/>
    <n v="4"/>
    <m/>
    <s v="Tarif"/>
    <n v="35"/>
    <s v="EG05"/>
    <s v="fix"/>
    <m/>
    <n v="2023.5"/>
    <n v="9"/>
    <m/>
    <n v="1"/>
    <n v="1"/>
  </r>
  <r>
    <n v="2444"/>
    <s v="Bernhard"/>
    <s v="Klein"/>
    <d v="1972-09-05T00:00:00"/>
    <d v="1996-08-26T00:00:00"/>
    <m/>
    <m/>
    <s v="PO"/>
    <x v="16"/>
    <s v="Auftragslogistik"/>
    <s v="Lehmann"/>
    <s v="Speditionskaufmann"/>
    <s v="m"/>
    <s v="verheiratet"/>
    <n v="4"/>
    <n v="3"/>
    <m/>
    <s v="Tarif"/>
    <n v="35"/>
    <s v="EG04"/>
    <s v="fix"/>
    <m/>
    <n v="1982.5"/>
    <n v="9"/>
    <n v="208"/>
    <n v="1"/>
    <n v="1"/>
  </r>
  <r>
    <n v="2446"/>
    <s v="Detlev"/>
    <s v="Klemke"/>
    <d v="1995-01-07T00:00:00"/>
    <d v="2011-01-01T00:00:00"/>
    <m/>
    <m/>
    <s v="HR"/>
    <x v="6"/>
    <s v="Personal"/>
    <s v="Paatz"/>
    <m/>
    <s v="m"/>
    <s v="verheiratet"/>
    <n v="1"/>
    <n v="3"/>
    <m/>
    <s v="Azubi"/>
    <n v="35"/>
    <s v="Ausbildungsvergütung"/>
    <s v="AJ2"/>
    <d v="2012-08-01T00:00:00"/>
    <n v="804.18"/>
    <m/>
    <m/>
    <n v="1"/>
    <n v="1"/>
  </r>
  <r>
    <n v="2449"/>
    <s v="Arno"/>
    <s v="Klockenkemper"/>
    <d v="1970-12-04T00:00:00"/>
    <d v="2004-11-25T00:00:00"/>
    <m/>
    <m/>
    <s v="PO"/>
    <x v="16"/>
    <s v="Auftragslogistik"/>
    <s v="Lehmann"/>
    <s v="Servicefahrer"/>
    <s v="m"/>
    <s v="verheiratet"/>
    <n v="5"/>
    <n v="5"/>
    <m/>
    <s v="Tarif"/>
    <n v="35"/>
    <s v="EG14"/>
    <s v="nd_36"/>
    <m/>
    <n v="4907.5"/>
    <n v="10"/>
    <m/>
    <n v="1"/>
    <n v="1"/>
  </r>
  <r>
    <n v="2452"/>
    <s v="Edmond"/>
    <s v="Kluthe"/>
    <d v="1976-02-10T00:00:00"/>
    <d v="1999-01-31T00:00:00"/>
    <m/>
    <m/>
    <s v="DG"/>
    <x v="7"/>
    <s v="Wickelei"/>
    <s v="Jeschke"/>
    <s v="Metallbauer"/>
    <s v="m"/>
    <s v="verheiratet"/>
    <n v="0"/>
    <n v="3"/>
    <m/>
    <s v="Tarif"/>
    <n v="40"/>
    <s v="EG06"/>
    <s v="fix"/>
    <m/>
    <n v="2076.5"/>
    <n v="10"/>
    <m/>
    <n v="1.1399999999999999"/>
    <n v="1"/>
  </r>
  <r>
    <n v="2461"/>
    <s v="Alexander"/>
    <s v="Knopp"/>
    <d v="1971-12-06T00:00:00"/>
    <d v="2011-12-01T00:00:00"/>
    <m/>
    <m/>
    <s v="IT"/>
    <x v="12"/>
    <s v="EDV"/>
    <s v="Kunze"/>
    <s v="Fachinformatiker Systemintegration"/>
    <s v="m"/>
    <s v="verheiratet"/>
    <n v="4"/>
    <n v="4"/>
    <m/>
    <s v="Tarif"/>
    <n v="35"/>
    <s v="EG01"/>
    <s v="fix"/>
    <m/>
    <n v="1906.5"/>
    <n v="10"/>
    <n v="66"/>
    <n v="1"/>
    <n v="1"/>
  </r>
  <r>
    <n v="2462"/>
    <s v="Fiederike"/>
    <s v="Knoth"/>
    <d v="1976-05-07T00:00:00"/>
    <d v="2007-04-30T00:00:00"/>
    <m/>
    <m/>
    <s v="DG"/>
    <x v="7"/>
    <s v="Wickelei"/>
    <s v="Jeschke"/>
    <s v="Metallbauer"/>
    <s v="w"/>
    <s v="verheiratet"/>
    <n v="3"/>
    <n v="3"/>
    <m/>
    <s v="Tarif"/>
    <n v="35"/>
    <s v="EG01"/>
    <s v="fix"/>
    <m/>
    <n v="1906.5"/>
    <n v="10"/>
    <n v="199"/>
    <n v="1"/>
    <n v="1"/>
  </r>
  <r>
    <n v="2477"/>
    <s v="Daniel"/>
    <s v="Köhler"/>
    <d v="1980-11-06T00:00:00"/>
    <d v="2002-10-28T00:00:00"/>
    <m/>
    <m/>
    <s v="PO"/>
    <x v="16"/>
    <s v="Auftragslogistik"/>
    <s v="Lehmann"/>
    <s v="Servicefahrer"/>
    <s v="m"/>
    <s v="verheiratet"/>
    <n v="4"/>
    <n v="3"/>
    <m/>
    <s v="Tarif"/>
    <n v="35"/>
    <s v="EG05"/>
    <s v="fix"/>
    <m/>
    <n v="2023.5"/>
    <n v="12"/>
    <n v="189"/>
    <n v="1"/>
    <n v="1"/>
  </r>
  <r>
    <n v="2492"/>
    <s v="Dietrich"/>
    <s v="Köhler"/>
    <d v="1966-04-25T00:00:00"/>
    <d v="2008-04-14T00:00:00"/>
    <m/>
    <m/>
    <s v="DG"/>
    <x v="7"/>
    <s v="Wickelei"/>
    <s v="Jeschke"/>
    <s v="Metallbauer"/>
    <s v="m"/>
    <s v="verheiratet"/>
    <n v="3"/>
    <n v="4"/>
    <m/>
    <s v="Tarif"/>
    <n v="35"/>
    <s v="EG13"/>
    <s v="nd_36"/>
    <m/>
    <n v="4064"/>
    <n v="10"/>
    <m/>
    <n v="1"/>
    <n v="1"/>
  </r>
  <r>
    <n v="2506"/>
    <s v="Bernd"/>
    <s v="König"/>
    <d v="1977-10-29T00:00:00"/>
    <d v="1997-10-24T00:00:00"/>
    <m/>
    <m/>
    <s v="DG"/>
    <x v="7"/>
    <s v="Wickelei"/>
    <s v="Jeschke"/>
    <s v="Elektroanlagenmonteur"/>
    <s v="m"/>
    <s v="verheiratet"/>
    <n v="4"/>
    <n v="3"/>
    <m/>
    <s v="Tarif"/>
    <n v="35"/>
    <s v="EG11"/>
    <s v="fix"/>
    <m/>
    <n v="3000"/>
    <n v="8"/>
    <m/>
    <n v="1"/>
    <n v="1"/>
  </r>
  <r>
    <n v="2522"/>
    <s v="Bärbel"/>
    <s v="Kramer"/>
    <d v="1967-01-22T00:00:00"/>
    <d v="1995-01-15T00:00:00"/>
    <d v="2012-11-21T00:00:00"/>
    <m/>
    <s v="PO"/>
    <x v="16"/>
    <s v="Auftragslogistik"/>
    <s v="Lehmann"/>
    <s v="Kaufmann/-frau für Kurier-, Express- und Postdienstleistungen"/>
    <s v="w"/>
    <s v="ledig"/>
    <n v="0"/>
    <n v="1"/>
    <m/>
    <s v="Tarif"/>
    <n v="35"/>
    <s v="EG11"/>
    <s v="fix"/>
    <m/>
    <n v="3000"/>
    <n v="8"/>
    <m/>
    <n v="1"/>
    <n v="1"/>
  </r>
  <r>
    <n v="2528"/>
    <s v="Dirk"/>
    <s v="Krost"/>
    <d v="1974-08-31T00:00:00"/>
    <d v="2001-08-24T00:00:00"/>
    <m/>
    <m/>
    <s v="DG"/>
    <x v="7"/>
    <s v="Wickelei"/>
    <s v="Jeschke"/>
    <s v="Konstruktionsmechaniker"/>
    <s v="m"/>
    <s v="verheiratet"/>
    <n v="3"/>
    <n v="4"/>
    <m/>
    <s v="Tarif"/>
    <n v="40"/>
    <s v="EG02"/>
    <s v="fix"/>
    <m/>
    <n v="1929.5"/>
    <n v="8"/>
    <m/>
    <n v="1.1399999999999999"/>
    <n v="1"/>
  </r>
  <r>
    <n v="2531"/>
    <s v="Dieter"/>
    <s v="Lenz"/>
    <d v="1962-02-26T00:00:00"/>
    <d v="1993-02-18T00:00:00"/>
    <m/>
    <m/>
    <s v="HR"/>
    <x v="6"/>
    <s v="Personal"/>
    <s v="Paatz"/>
    <s v="Personaldienstleistungskaufmann"/>
    <s v="m"/>
    <s v="verheiratet"/>
    <n v="1"/>
    <n v="3"/>
    <m/>
    <s v="Tarif"/>
    <n v="35"/>
    <s v="EG05"/>
    <s v="fix"/>
    <m/>
    <n v="2023.5"/>
    <n v="11"/>
    <n v="170"/>
    <n v="1"/>
    <n v="1"/>
  </r>
  <r>
    <n v="2532"/>
    <s v="Ulrike"/>
    <s v="Leppert"/>
    <d v="1978-03-25T00:00:00"/>
    <d v="2008-03-17T00:00:00"/>
    <m/>
    <m/>
    <s v="PO"/>
    <x v="16"/>
    <s v="Auftragslogistik"/>
    <s v="Lehmann"/>
    <s v="Speditionskaufmann"/>
    <s v="w"/>
    <s v="verheiratet"/>
    <n v="4"/>
    <n v="4"/>
    <m/>
    <s v="Tarif"/>
    <n v="35"/>
    <s v="EG10"/>
    <s v="fix"/>
    <m/>
    <n v="2676"/>
    <n v="8"/>
    <m/>
    <n v="1"/>
    <n v="1"/>
  </r>
  <r>
    <n v="2535"/>
    <s v="Alf"/>
    <s v="Lingenfelder"/>
    <d v="1967-03-23T00:00:00"/>
    <d v="2001-03-14T00:00:00"/>
    <m/>
    <m/>
    <s v="DG"/>
    <x v="7"/>
    <s v="Wickelei"/>
    <s v="Jeschke"/>
    <s v="Dipl. Maschinenbauer"/>
    <s v="m"/>
    <s v="verheiratet"/>
    <n v="4"/>
    <n v="5"/>
    <m/>
    <s v="Tarif"/>
    <n v="35"/>
    <s v="EG01"/>
    <s v="fix"/>
    <m/>
    <n v="1906.5"/>
    <n v="10"/>
    <n v="164"/>
    <n v="1"/>
    <n v="1"/>
  </r>
  <r>
    <n v="2539"/>
    <s v="Bernd"/>
    <s v="Lisch"/>
    <d v="1964-09-14T00:00:00"/>
    <d v="2001-09-05T00:00:00"/>
    <m/>
    <m/>
    <s v="PO"/>
    <x v="16"/>
    <s v="Auftragslogistik"/>
    <s v="Lehmann"/>
    <s v="Kaufmann für Verkehrsservice"/>
    <s v="m"/>
    <s v="verheiratet"/>
    <n v="0"/>
    <n v="4"/>
    <m/>
    <s v="Tarif"/>
    <n v="35"/>
    <s v="EG14"/>
    <s v="nd_36"/>
    <m/>
    <n v="4907.5"/>
    <n v="8"/>
    <n v="86"/>
    <n v="1"/>
    <n v="1"/>
  </r>
  <r>
    <n v="2541"/>
    <s v="Bernd"/>
    <s v="Loch"/>
    <d v="1978-09-13T00:00:00"/>
    <d v="1998-09-08T00:00:00"/>
    <m/>
    <m/>
    <s v="PO"/>
    <x v="16"/>
    <s v="Auftragslogistik"/>
    <s v="Lehmann"/>
    <s v="Servicefahrer"/>
    <s v="m"/>
    <s v="verheiratet"/>
    <n v="2"/>
    <n v="3"/>
    <m/>
    <s v="Tarif"/>
    <n v="35"/>
    <s v="EG08"/>
    <s v="fix"/>
    <m/>
    <n v="2252.5"/>
    <n v="11"/>
    <m/>
    <n v="1"/>
    <n v="1"/>
  </r>
  <r>
    <n v="2545"/>
    <s v="Alfred"/>
    <s v="Mees"/>
    <d v="1976-05-01T00:00:00"/>
    <d v="1998-04-26T00:00:00"/>
    <m/>
    <m/>
    <s v="PO"/>
    <x v="16"/>
    <s v="Auftragslogistik"/>
    <s v="Lehmann"/>
    <s v="Kaufmann für Verkehrsservice"/>
    <s v="m"/>
    <s v="verheiratet"/>
    <n v="1"/>
    <n v="5"/>
    <m/>
    <s v="Tarif"/>
    <n v="35"/>
    <s v="EG01"/>
    <s v="fix"/>
    <m/>
    <n v="1906.5"/>
    <n v="8"/>
    <n v="244"/>
    <n v="1"/>
    <n v="1"/>
  </r>
  <r>
    <n v="2550"/>
    <s v="Anton"/>
    <s v="Metz"/>
    <d v="1979-04-07T00:00:00"/>
    <d v="2011-04-02T00:00:00"/>
    <m/>
    <m/>
    <s v="DG"/>
    <x v="7"/>
    <s v="Wickelei"/>
    <s v="Jeschke"/>
    <s v="Metallbauer"/>
    <s v="m"/>
    <s v="verheiratet"/>
    <n v="5"/>
    <n v="5"/>
    <m/>
    <s v="Tarif"/>
    <n v="35"/>
    <s v="EG01"/>
    <s v="fix"/>
    <m/>
    <n v="1906.5"/>
    <n v="10"/>
    <n v="101"/>
    <n v="1"/>
    <n v="1"/>
  </r>
  <r>
    <n v="2551"/>
    <s v="Alois"/>
    <s v="Michelbach"/>
    <d v="1967-11-01T00:00:00"/>
    <d v="1995-10-27T00:00:00"/>
    <m/>
    <m/>
    <s v="AB"/>
    <x v="19"/>
    <s v="Vertrieb"/>
    <s v="Aufdermauer"/>
    <s v="Bürokaufmann"/>
    <s v="m"/>
    <s v="verheiratet"/>
    <n v="3"/>
    <n v="4"/>
    <m/>
    <s v="Tarif"/>
    <n v="35"/>
    <s v="EG05"/>
    <s v="fix"/>
    <m/>
    <n v="2023.5"/>
    <n v="9"/>
    <m/>
    <n v="1"/>
    <n v="1"/>
  </r>
  <r>
    <n v="2560"/>
    <s v="Janina"/>
    <s v="Miketta"/>
    <d v="1994-05-17T00:00:00"/>
    <d v="2011-12-15T00:00:00"/>
    <d v="2013-03-05T00:00:00"/>
    <m/>
    <s v="HR"/>
    <x v="6"/>
    <s v="Personal"/>
    <s v="Paatz"/>
    <m/>
    <s v="w"/>
    <s v="verheiratet"/>
    <n v="1"/>
    <n v="5"/>
    <m/>
    <s v="Azubi"/>
    <n v="35"/>
    <s v="Ausbildungsvergütung"/>
    <s v="AJ3"/>
    <d v="2011-08-01T00:00:00"/>
    <n v="860.84"/>
    <m/>
    <m/>
    <n v="1"/>
    <n v="1"/>
  </r>
  <r>
    <n v="2564"/>
    <s v="Dieter"/>
    <s v="Mühr"/>
    <d v="1976-05-27T00:00:00"/>
    <d v="2009-05-19T00:00:00"/>
    <m/>
    <m/>
    <s v="PO"/>
    <x v="16"/>
    <s v="Auftragslogistik"/>
    <s v="Lehmann"/>
    <s v="Servicefahrer"/>
    <s v="m"/>
    <s v="verheiratet"/>
    <n v="0"/>
    <n v="5"/>
    <m/>
    <s v="Tarif"/>
    <n v="35"/>
    <s v="EG09"/>
    <s v="fix"/>
    <m/>
    <n v="2435"/>
    <n v="12"/>
    <m/>
    <n v="1"/>
    <n v="1"/>
  </r>
  <r>
    <n v="2567"/>
    <s v="Christian"/>
    <s v="Müller"/>
    <d v="1978-06-06T00:00:00"/>
    <d v="2003-05-31T00:00:00"/>
    <m/>
    <m/>
    <s v="PO"/>
    <x v="16"/>
    <s v="Auftragslogistik"/>
    <s v="Lehmann"/>
    <s v="Speditionskaufmann"/>
    <s v="m"/>
    <s v="verheiratet"/>
    <n v="4"/>
    <n v="4"/>
    <m/>
    <s v="Tarif"/>
    <n v="35"/>
    <s v="EG04"/>
    <s v="fix"/>
    <m/>
    <n v="1982.5"/>
    <n v="11"/>
    <m/>
    <n v="1"/>
    <n v="1"/>
  </r>
  <r>
    <n v="2570"/>
    <s v="Dieter"/>
    <s v="Müller"/>
    <d v="1975-06-26T00:00:00"/>
    <d v="2005-06-18T00:00:00"/>
    <m/>
    <m/>
    <s v="PO"/>
    <x v="16"/>
    <s v="Auftragslogistik"/>
    <s v="Lehmann"/>
    <s v="Servicefahrer"/>
    <s v="m"/>
    <s v="verheiratet"/>
    <n v="1"/>
    <n v="5"/>
    <m/>
    <s v="Tarif"/>
    <n v="35"/>
    <s v="EG04"/>
    <s v="fix"/>
    <m/>
    <n v="1982.5"/>
    <n v="8"/>
    <n v="136"/>
    <n v="1"/>
    <n v="1"/>
  </r>
  <r>
    <n v="2593"/>
    <s v="Bernd"/>
    <s v="Naegle"/>
    <d v="1965-05-16T00:00:00"/>
    <d v="2008-05-05T00:00:00"/>
    <m/>
    <m/>
    <s v="IT"/>
    <x v="12"/>
    <s v="EDV"/>
    <s v="Kunze"/>
    <s v="Fachinformatiker Systemintegration"/>
    <s v="m"/>
    <s v="verheiratet"/>
    <n v="3"/>
    <n v="4"/>
    <m/>
    <s v="Tarif"/>
    <n v="35"/>
    <s v="EG07"/>
    <s v="fix"/>
    <m/>
    <n v="2141.5"/>
    <n v="11"/>
    <m/>
    <n v="1"/>
    <n v="1"/>
  </r>
  <r>
    <n v="2596"/>
    <s v="Ansgar"/>
    <s v="Nagel"/>
    <d v="1970-06-06T00:00:00"/>
    <d v="1990-06-01T00:00:00"/>
    <m/>
    <m/>
    <s v="US"/>
    <x v="17"/>
    <s v="Forschung &amp; Entwicklung"/>
    <s v="Melillo"/>
    <s v="Techniuscher Zeichner"/>
    <s v="m"/>
    <s v="verheiratet"/>
    <n v="3"/>
    <n v="3"/>
    <m/>
    <s v="Tarif"/>
    <n v="35"/>
    <s v="EG14"/>
    <s v="nd_36"/>
    <m/>
    <n v="4907.5"/>
    <n v="8"/>
    <m/>
    <n v="1"/>
    <n v="1"/>
  </r>
  <r>
    <n v="2602"/>
    <s v="Elke"/>
    <s v="Nanninga"/>
    <d v="1974-06-06T00:00:00"/>
    <d v="2001-05-26T00:00:00"/>
    <m/>
    <m/>
    <s v="HR"/>
    <x v="6"/>
    <s v="Personal"/>
    <s v="Paatz"/>
    <s v="Bankkaufmann"/>
    <s v="w"/>
    <s v="ledig"/>
    <n v="0"/>
    <n v="1"/>
    <m/>
    <s v="Tarif"/>
    <n v="35"/>
    <s v="EG12"/>
    <s v="nd_36"/>
    <m/>
    <n v="3435"/>
    <n v="10"/>
    <m/>
    <n v="1"/>
    <n v="1"/>
  </r>
  <r>
    <n v="2604"/>
    <s v="Annemarie"/>
    <s v="Neuschaefer"/>
    <d v="1971-10-07T00:00:00"/>
    <d v="2000-09-29T00:00:00"/>
    <m/>
    <m/>
    <s v="PO"/>
    <x v="16"/>
    <s v="Auftragslogistik"/>
    <s v="Lehmann"/>
    <s v="Kaufmann für Verkehrsservice"/>
    <s v="w"/>
    <s v="verheiratet"/>
    <n v="5"/>
    <n v="5"/>
    <m/>
    <s v="Tarif"/>
    <n v="35"/>
    <s v="EG08"/>
    <s v="fix"/>
    <m/>
    <n v="2252.5"/>
    <n v="9"/>
    <m/>
    <n v="1"/>
    <n v="1"/>
  </r>
  <r>
    <n v="2605"/>
    <s v="Dorothea"/>
    <s v="Niesterok"/>
    <d v="1977-01-08T00:00:00"/>
    <d v="2002-01-02T00:00:00"/>
    <m/>
    <m/>
    <s v="PO"/>
    <x v="16"/>
    <s v="Auftragslogistik"/>
    <s v="Lehmann"/>
    <s v="Servicefahrer"/>
    <s v="w"/>
    <s v="verheiratet"/>
    <n v="0"/>
    <n v="4"/>
    <m/>
    <s v="Tarif"/>
    <n v="35"/>
    <s v="EG03"/>
    <s v="fix"/>
    <m/>
    <n v="1952.5"/>
    <n v="11"/>
    <m/>
    <n v="1"/>
    <n v="1"/>
  </r>
  <r>
    <n v="2608"/>
    <s v="Bernhard"/>
    <s v="Niethammer"/>
    <d v="1978-08-10T00:00:00"/>
    <d v="2007-08-03T00:00:00"/>
    <m/>
    <m/>
    <s v="PO"/>
    <x v="16"/>
    <s v="Auftragslogistik"/>
    <s v="Lehmann"/>
    <s v="Servicefahrer"/>
    <s v="m"/>
    <s v="verheiratet"/>
    <n v="4"/>
    <n v="5"/>
    <m/>
    <s v="Tarif"/>
    <n v="35"/>
    <s v="EG07"/>
    <s v="fix"/>
    <m/>
    <n v="2141.5"/>
    <n v="9"/>
    <n v="111"/>
    <n v="1"/>
    <n v="1"/>
  </r>
  <r>
    <n v="2621"/>
    <s v="Dieter"/>
    <s v="Nöll"/>
    <d v="1962-01-01T00:00:00"/>
    <d v="1996-12-26T00:00:00"/>
    <m/>
    <m/>
    <s v="PO"/>
    <x v="16"/>
    <s v="Auftragslogistik"/>
    <s v="Lehmann"/>
    <s v="Kaufmann für Verkehrsservice"/>
    <s v="m"/>
    <s v="ledig"/>
    <n v="0"/>
    <n v="1"/>
    <m/>
    <s v="Tarif"/>
    <n v="35"/>
    <s v="EG11"/>
    <s v="fix"/>
    <m/>
    <n v="3000"/>
    <n v="11"/>
    <m/>
    <n v="1"/>
    <n v="1"/>
  </r>
  <r>
    <n v="2624"/>
    <s v="Dieter"/>
    <s v="Nowack"/>
    <d v="1983-03-29T00:00:00"/>
    <d v="2004-03-23T00:00:00"/>
    <m/>
    <m/>
    <s v="HR"/>
    <x v="6"/>
    <s v="Personal"/>
    <s v="Paatz"/>
    <s v="Dipl. Betriebswirt"/>
    <s v="m"/>
    <s v="ledig"/>
    <n v="0"/>
    <n v="1"/>
    <m/>
    <s v="Tarif"/>
    <n v="35"/>
    <s v="EG09"/>
    <s v="fix"/>
    <m/>
    <n v="2435"/>
    <n v="12"/>
    <m/>
    <n v="1"/>
    <n v="1"/>
  </r>
  <r>
    <n v="2644"/>
    <s v="Christoph"/>
    <s v="Oberländer"/>
    <d v="1972-03-18T00:00:00"/>
    <d v="1996-03-08T00:00:00"/>
    <m/>
    <m/>
    <s v="PO"/>
    <x v="16"/>
    <s v="Auftragslogistik"/>
    <s v="Lehmann"/>
    <s v="Kaufmann für Verkehrsservice"/>
    <s v="m"/>
    <s v="verheiratet"/>
    <n v="2"/>
    <n v="4"/>
    <m/>
    <s v="Tarif"/>
    <n v="35"/>
    <s v="EG02"/>
    <s v="fix"/>
    <m/>
    <n v="1929.5"/>
    <n v="10"/>
    <m/>
    <n v="1"/>
    <n v="1"/>
  </r>
  <r>
    <n v="2675"/>
    <s v="Bernd"/>
    <s v="Ohr"/>
    <d v="1977-07-31T00:00:00"/>
    <d v="1996-07-22T00:00:00"/>
    <m/>
    <m/>
    <s v="STH"/>
    <x v="18"/>
    <s v="Mechanische Fertigung"/>
    <s v="Götz"/>
    <s v="Metallbauer"/>
    <s v="m"/>
    <s v="verheiratet"/>
    <n v="5"/>
    <n v="3"/>
    <m/>
    <s v="Tarif"/>
    <n v="35"/>
    <s v="EG09"/>
    <s v="fix"/>
    <m/>
    <n v="2435"/>
    <n v="10"/>
    <m/>
    <n v="1"/>
    <n v="1"/>
  </r>
  <r>
    <n v="2679"/>
    <s v="Christof"/>
    <s v="Oppermann"/>
    <d v="1976-10-17T00:00:00"/>
    <d v="1998-10-08T00:00:00"/>
    <m/>
    <m/>
    <s v="IT"/>
    <x v="12"/>
    <s v="EDV"/>
    <s v="Kunze"/>
    <s v="Fachinformatiker Anwendungsentwicklung"/>
    <s v="m"/>
    <s v="verheiratet"/>
    <n v="5"/>
    <n v="5"/>
    <m/>
    <s v="Tarif"/>
    <n v="35"/>
    <s v="EG01"/>
    <s v="fix"/>
    <m/>
    <n v="1906.5"/>
    <n v="10"/>
    <n v="124"/>
    <n v="1"/>
    <n v="1"/>
  </r>
  <r>
    <n v="2688"/>
    <s v="Antonia"/>
    <s v="Palitzsch"/>
    <d v="1973-05-14T00:00:00"/>
    <d v="1998-05-04T00:00:00"/>
    <m/>
    <m/>
    <s v="PO"/>
    <x v="16"/>
    <s v="Auftragslogistik"/>
    <s v="Lehmann"/>
    <s v="Speditionskaufmann"/>
    <s v="w"/>
    <s v="verheiratet"/>
    <n v="3"/>
    <n v="3"/>
    <m/>
    <s v="Tarif"/>
    <n v="35"/>
    <s v="EG02"/>
    <s v="fix"/>
    <m/>
    <n v="1929.5"/>
    <n v="11"/>
    <n v="136"/>
    <n v="1"/>
    <n v="1"/>
  </r>
  <r>
    <n v="2689"/>
    <s v="Bernhard"/>
    <s v="Passek"/>
    <d v="1969-09-09T00:00:00"/>
    <d v="2010-08-30T00:00:00"/>
    <m/>
    <m/>
    <s v="US"/>
    <x v="17"/>
    <s v="Forschung &amp; Entwicklung"/>
    <s v="Melillo"/>
    <s v="Techniuscher Zeichner"/>
    <s v="m"/>
    <s v="verheiratet"/>
    <n v="2"/>
    <n v="3"/>
    <m/>
    <s v="Tarif"/>
    <n v="35"/>
    <s v="EG14"/>
    <s v="nd_24"/>
    <d v="2012-03-01T00:00:00"/>
    <n v="4416"/>
    <n v="11"/>
    <m/>
    <n v="1"/>
    <n v="1"/>
  </r>
  <r>
    <n v="2695"/>
    <s v="Andreas"/>
    <s v="Permand"/>
    <d v="1977-11-23T00:00:00"/>
    <d v="2001-11-13T00:00:00"/>
    <m/>
    <m/>
    <s v="AB"/>
    <x v="19"/>
    <s v="Vertrieb"/>
    <s v="Aufdermauer"/>
    <s v="Kaufmann/-frau für Bürokommunikation"/>
    <s v="m"/>
    <s v="verheiratet"/>
    <n v="3"/>
    <n v="5"/>
    <m/>
    <s v="Tarif"/>
    <n v="35"/>
    <s v="EG13"/>
    <s v="nd_36"/>
    <m/>
    <n v="4064"/>
    <n v="10"/>
    <n v="80"/>
    <n v="1"/>
    <n v="1"/>
  </r>
  <r>
    <n v="2717"/>
    <s v="Bernhard"/>
    <s v="Pfeifer"/>
    <d v="1993-03-18T00:00:00"/>
    <d v="2011-03-08T00:00:00"/>
    <m/>
    <m/>
    <s v="HR"/>
    <x v="6"/>
    <s v="Personal"/>
    <s v="Paatz"/>
    <m/>
    <s v="m"/>
    <s v="ledig"/>
    <n v="0"/>
    <n v="1"/>
    <m/>
    <s v="Azubi"/>
    <n v="35"/>
    <s v="Ausbildungsvergütung"/>
    <s v="AJ1"/>
    <d v="2011-08-01T00:00:00"/>
    <n v="766.04"/>
    <m/>
    <m/>
    <n v="1"/>
    <n v="1"/>
  </r>
  <r>
    <n v="2735"/>
    <s v="Alexandra"/>
    <s v="Philippi"/>
    <d v="1963-06-30T00:00:00"/>
    <d v="1988-06-23T00:00:00"/>
    <m/>
    <m/>
    <s v="DG"/>
    <x v="7"/>
    <s v="Wickelei"/>
    <s v="Jeschke"/>
    <s v="Metallbauer"/>
    <s v="w"/>
    <s v="verheiratet"/>
    <n v="0"/>
    <n v="5"/>
    <m/>
    <s v="Tarif"/>
    <n v="35"/>
    <s v="EG10"/>
    <s v="fix"/>
    <m/>
    <n v="2676"/>
    <n v="10"/>
    <m/>
    <n v="1"/>
    <n v="1"/>
  </r>
  <r>
    <n v="2763"/>
    <s v="Daniel"/>
    <s v="Plappert"/>
    <d v="1982-01-14T00:00:00"/>
    <d v="2010-01-07T00:00:00"/>
    <m/>
    <m/>
    <s v="US"/>
    <x v="17"/>
    <s v="Forschung &amp; Entwicklung"/>
    <s v="Melillo"/>
    <s v="Anlagenmechaniker"/>
    <s v="m"/>
    <s v="verheiratet"/>
    <n v="5"/>
    <n v="4"/>
    <m/>
    <s v="Tarif"/>
    <n v="35"/>
    <s v="EG14"/>
    <s v="nd_36"/>
    <m/>
    <n v="4907.5"/>
    <n v="11"/>
    <m/>
    <n v="1"/>
    <n v="1"/>
  </r>
  <r>
    <n v="2767"/>
    <s v="Dieter"/>
    <s v="Poloczek"/>
    <d v="1983-01-09T00:00:00"/>
    <d v="2011-12-31T00:00:00"/>
    <m/>
    <m/>
    <s v="PO"/>
    <x v="16"/>
    <s v="Auftragslogistik"/>
    <s v="Lehmann"/>
    <s v="Servicefahrer"/>
    <s v="m"/>
    <s v="verheiratet"/>
    <n v="2"/>
    <n v="3"/>
    <m/>
    <s v="Tarif"/>
    <n v="35"/>
    <s v="EG13"/>
    <s v="nd_36"/>
    <m/>
    <n v="4064"/>
    <n v="10"/>
    <m/>
    <n v="1"/>
    <n v="1"/>
  </r>
  <r>
    <n v="2769"/>
    <s v="Bernhard"/>
    <s v="Pook"/>
    <d v="1970-09-19T00:00:00"/>
    <d v="2007-09-10T00:00:00"/>
    <m/>
    <m/>
    <s v="AB"/>
    <x v="19"/>
    <s v="Vertrieb"/>
    <s v="Aufdermauer"/>
    <s v="Groß- und Außenhandelskaufmann"/>
    <s v="m"/>
    <s v="verheiratet"/>
    <n v="0"/>
    <n v="3"/>
    <m/>
    <s v="Tarif"/>
    <n v="35"/>
    <s v="EG05"/>
    <s v="fix"/>
    <m/>
    <n v="2023.5"/>
    <n v="9"/>
    <m/>
    <n v="1"/>
    <n v="1"/>
  </r>
  <r>
    <n v="2770"/>
    <s v="Bernhard"/>
    <s v="Poppenberg"/>
    <d v="1983-08-28T00:00:00"/>
    <d v="2008-08-21T00:00:00"/>
    <m/>
    <m/>
    <s v="US"/>
    <x v="17"/>
    <s v="Forschung &amp; Entwicklung"/>
    <s v="Melillo"/>
    <s v="Elektroanlagenmonteur"/>
    <s v="m"/>
    <s v="verheiratet"/>
    <n v="0"/>
    <n v="4"/>
    <m/>
    <s v="Tarif"/>
    <n v="20"/>
    <s v="EG11"/>
    <s v="fix"/>
    <m/>
    <n v="3000"/>
    <n v="12"/>
    <m/>
    <n v="0.56999999999999995"/>
    <n v="1"/>
  </r>
  <r>
    <n v="2791"/>
    <s v="Brigitte"/>
    <s v="Posenauer"/>
    <d v="1977-09-23T00:00:00"/>
    <d v="2008-09-15T00:00:00"/>
    <m/>
    <m/>
    <s v="PO"/>
    <x v="16"/>
    <s v="Auftragslogistik"/>
    <s v="Lehmann"/>
    <s v="Servicefahrer"/>
    <s v="w"/>
    <s v="verheiratet"/>
    <n v="2"/>
    <n v="4"/>
    <m/>
    <s v="Tarif"/>
    <n v="35"/>
    <s v="EG10"/>
    <s v="fix"/>
    <m/>
    <n v="2676"/>
    <n v="11"/>
    <m/>
    <n v="1"/>
    <n v="1"/>
  </r>
  <r>
    <n v="2848"/>
    <s v="Dieter"/>
    <s v="Preissler"/>
    <d v="1982-09-21T00:00:00"/>
    <d v="2010-09-14T00:00:00"/>
    <m/>
    <m/>
    <s v="STH"/>
    <x v="18"/>
    <s v="Mechanische Fertigung"/>
    <s v="Götz"/>
    <s v="Metallbauer"/>
    <s v="m"/>
    <s v="verheiratet"/>
    <n v="3"/>
    <n v="3"/>
    <m/>
    <s v="Tarif"/>
    <n v="35"/>
    <s v="EG13"/>
    <s v="nd_36"/>
    <m/>
    <n v="4064"/>
    <n v="12"/>
    <m/>
    <n v="1"/>
    <n v="1"/>
  </r>
  <r>
    <n v="2874"/>
    <s v="Dieter"/>
    <s v="Quade"/>
    <d v="1982-08-08T00:00:00"/>
    <d v="2011-07-30T00:00:00"/>
    <m/>
    <m/>
    <s v="PO"/>
    <x v="16"/>
    <s v="Auftragslogistik"/>
    <s v="Lehmann"/>
    <s v="Versicherrungskaufmann"/>
    <s v="m"/>
    <s v="verheiratet"/>
    <n v="2"/>
    <n v="3"/>
    <m/>
    <s v="Tarif"/>
    <n v="35"/>
    <s v="EG07"/>
    <s v="fix"/>
    <m/>
    <n v="2141.5"/>
    <n v="11"/>
    <m/>
    <n v="1"/>
    <n v="1"/>
  </r>
  <r>
    <n v="2969"/>
    <s v="Bernd"/>
    <s v="Rabenhorst"/>
    <d v="1972-07-10T00:00:00"/>
    <d v="1993-07-05T00:00:00"/>
    <m/>
    <d v="2011-12-31T00:00:00"/>
    <s v="DG"/>
    <x v="7"/>
    <s v="Wickelei"/>
    <s v="Jeschke"/>
    <s v="Konstruktionsmechaniker"/>
    <s v="m"/>
    <s v="ledig"/>
    <n v="0"/>
    <n v="1"/>
    <m/>
    <s v="Tarif"/>
    <n v="35"/>
    <s v="EG02"/>
    <s v="fix"/>
    <m/>
    <n v="1929.5"/>
    <n v="8"/>
    <n v="87"/>
    <n v="0"/>
    <n v="0"/>
  </r>
  <r>
    <n v="2990"/>
    <s v="Bernd"/>
    <s v="Rasch"/>
    <d v="1987-01-23T00:00:00"/>
    <d v="2011-01-17T00:00:00"/>
    <m/>
    <m/>
    <s v="DG"/>
    <x v="7"/>
    <s v="Wickelei"/>
    <s v="Jeschke"/>
    <s v="Konstruktionsmechaniker"/>
    <s v="m"/>
    <s v="verheiratet"/>
    <n v="1"/>
    <n v="5"/>
    <m/>
    <s v="Tarif"/>
    <n v="35"/>
    <s v="EG02"/>
    <s v="fix"/>
    <m/>
    <n v="1929.5"/>
    <n v="11"/>
    <m/>
    <n v="1"/>
    <n v="1"/>
  </r>
  <r>
    <n v="3037"/>
    <s v="Anton"/>
    <s v="Rathsmann"/>
    <d v="1984-01-07T00:00:00"/>
    <d v="2011-12-29T00:00:00"/>
    <m/>
    <m/>
    <s v="DG"/>
    <x v="7"/>
    <s v="Wickelei"/>
    <s v="Jeschke"/>
    <s v="Metallbauer"/>
    <s v="m"/>
    <s v="verheiratet"/>
    <n v="5"/>
    <n v="4"/>
    <m/>
    <s v="Tarif"/>
    <n v="35"/>
    <s v="EG01"/>
    <s v="fix"/>
    <m/>
    <n v="1906.5"/>
    <n v="12"/>
    <n v="249"/>
    <n v="1"/>
    <n v="1"/>
  </r>
  <r>
    <n v="3041"/>
    <s v="Bodo"/>
    <s v="Regius"/>
    <d v="1973-11-10T00:00:00"/>
    <d v="1996-11-04T00:00:00"/>
    <m/>
    <m/>
    <s v="DG"/>
    <x v="7"/>
    <s v="Wickelei"/>
    <s v="Jeschke"/>
    <s v="Metallbauer"/>
    <s v="m"/>
    <s v="verheiratet"/>
    <n v="4"/>
    <n v="3"/>
    <m/>
    <s v="Tarif"/>
    <n v="35"/>
    <s v="EG12"/>
    <s v="nd_36"/>
    <m/>
    <n v="3435"/>
    <n v="8"/>
    <m/>
    <n v="1"/>
    <n v="1"/>
  </r>
  <r>
    <n v="3044"/>
    <s v="Burkhard"/>
    <s v="Regler"/>
    <d v="1988-03-05T00:00:00"/>
    <d v="2009-02-23T00:00:00"/>
    <m/>
    <m/>
    <s v="DG"/>
    <x v="7"/>
    <s v="Wickelei"/>
    <s v="Jeschke"/>
    <s v="Konstruktionsmechaniker"/>
    <s v="m"/>
    <s v="verheiratet"/>
    <n v="0"/>
    <n v="3"/>
    <m/>
    <s v="Tarif"/>
    <n v="40"/>
    <s v="EG02"/>
    <s v="fix"/>
    <m/>
    <n v="1929.5"/>
    <n v="8"/>
    <m/>
    <n v="1.1399999999999999"/>
    <n v="1"/>
  </r>
  <r>
    <n v="3052"/>
    <s v="Dieter"/>
    <s v="Reiser"/>
    <d v="1989-01-24T00:00:00"/>
    <d v="2011-03-15T00:00:00"/>
    <m/>
    <m/>
    <s v="DG"/>
    <x v="7"/>
    <s v="Wickelei"/>
    <s v="Jeschke"/>
    <s v="Konstruktionsmechaniker"/>
    <s v="m"/>
    <s v="verheiratet"/>
    <n v="2"/>
    <n v="5"/>
    <m/>
    <s v="Tarif"/>
    <n v="35"/>
    <s v="EG01"/>
    <s v="fix"/>
    <m/>
    <n v="1906.5"/>
    <n v="9"/>
    <n v="200"/>
    <n v="1"/>
    <n v="1"/>
  </r>
  <r>
    <n v="3053"/>
    <s v="Anna"/>
    <s v="Rhein"/>
    <d v="1985-12-16T00:00:00"/>
    <d v="2005-12-06T00:00:00"/>
    <m/>
    <m/>
    <s v="DG"/>
    <x v="7"/>
    <s v="Wickelei"/>
    <s v="Jeschke"/>
    <s v="Dipl. Maschinenbauer"/>
    <s v="w"/>
    <s v="verheiratet"/>
    <n v="2"/>
    <n v="3"/>
    <m/>
    <s v="Tarif"/>
    <n v="35"/>
    <s v="EG08"/>
    <s v="fix"/>
    <m/>
    <n v="2252.5"/>
    <n v="8"/>
    <m/>
    <n v="1"/>
    <n v="1"/>
  </r>
  <r>
    <n v="3054"/>
    <s v="Bernd"/>
    <s v="Riebsamen"/>
    <d v="1976-01-15T00:00:00"/>
    <d v="2011-01-10T00:00:00"/>
    <m/>
    <m/>
    <s v="DG"/>
    <x v="7"/>
    <s v="Wickelei"/>
    <s v="Jeschke"/>
    <s v="Metallbauer"/>
    <s v="m"/>
    <s v="ledig"/>
    <n v="0"/>
    <n v="1"/>
    <m/>
    <s v="Tarif"/>
    <n v="35"/>
    <s v="EG11"/>
    <s v="fix"/>
    <m/>
    <n v="3000"/>
    <n v="8"/>
    <m/>
    <n v="1"/>
    <n v="1"/>
  </r>
  <r>
    <n v="3056"/>
    <s v="Dieter"/>
    <s v="Rivinius"/>
    <d v="1985-07-13T00:00:00"/>
    <d v="2011-07-06T00:00:00"/>
    <m/>
    <m/>
    <s v="DG"/>
    <x v="7"/>
    <s v="Wickelei"/>
    <s v="Jeschke"/>
    <s v="Metallbauer"/>
    <s v="m"/>
    <s v="ledig"/>
    <n v="0"/>
    <n v="1"/>
    <m/>
    <s v="Tarif"/>
    <n v="35"/>
    <s v="EG02"/>
    <s v="fix"/>
    <m/>
    <n v="1929.5"/>
    <n v="10"/>
    <n v="100"/>
    <n v="1"/>
    <n v="1"/>
  </r>
  <r>
    <n v="3057"/>
    <s v="Christian"/>
    <s v="Rixen"/>
    <d v="1979-07-24T00:00:00"/>
    <d v="2001-07-18T00:00:00"/>
    <m/>
    <m/>
    <s v="DG"/>
    <x v="7"/>
    <s v="Wickelei"/>
    <s v="Jeschke"/>
    <s v="Konstruktionsmechaniker"/>
    <s v="m"/>
    <s v="verheiratet"/>
    <n v="5"/>
    <n v="4"/>
    <m/>
    <s v="Tarif"/>
    <n v="35"/>
    <s v="EG06"/>
    <s v="fix"/>
    <m/>
    <n v="2076.5"/>
    <n v="10"/>
    <m/>
    <n v="1"/>
    <n v="1"/>
  </r>
  <r>
    <n v="3062"/>
    <s v="Andreas"/>
    <s v="Roche"/>
    <d v="1987-06-14T00:00:00"/>
    <d v="2007-06-07T00:00:00"/>
    <m/>
    <m/>
    <s v="ON"/>
    <x v="9"/>
    <s v="Versuchswerkstatt"/>
    <s v="Jülich"/>
    <s v="Anlagenmechaniker"/>
    <s v="m"/>
    <s v="verheiratet"/>
    <n v="0"/>
    <n v="5"/>
    <m/>
    <s v="Tarif"/>
    <n v="35"/>
    <s v="EG07"/>
    <s v="fix"/>
    <m/>
    <n v="2141.5"/>
    <n v="11"/>
    <m/>
    <n v="1"/>
    <n v="1"/>
  </r>
  <r>
    <n v="3063"/>
    <s v="Arno"/>
    <s v="Roche"/>
    <d v="1976-02-28T00:00:00"/>
    <d v="2008-02-20T00:00:00"/>
    <m/>
    <m/>
    <s v="DG"/>
    <x v="7"/>
    <s v="Wickelei"/>
    <s v="Jeschke"/>
    <s v="Metallbauer"/>
    <s v="m"/>
    <s v="verheiratet"/>
    <n v="5"/>
    <n v="3"/>
    <m/>
    <s v="Tarif"/>
    <n v="35"/>
    <s v="EG04"/>
    <s v="fix"/>
    <m/>
    <n v="1982.5"/>
    <n v="10"/>
    <m/>
    <n v="1"/>
    <n v="1"/>
  </r>
  <r>
    <n v="3064"/>
    <s v="Bernhard"/>
    <s v="Roch-Schröter"/>
    <d v="1990-06-15T00:00:00"/>
    <d v="2011-06-05T00:00:00"/>
    <m/>
    <m/>
    <s v="DG"/>
    <x v="7"/>
    <s v="Wickelei"/>
    <s v="Jeschke"/>
    <s v="Elektroanlagenmonteur"/>
    <s v="m"/>
    <s v="ledig"/>
    <n v="0"/>
    <n v="1"/>
    <m/>
    <s v="Tarif"/>
    <n v="35"/>
    <s v="EG08"/>
    <s v="fix"/>
    <m/>
    <n v="2252.5"/>
    <n v="10"/>
    <m/>
    <n v="1"/>
    <n v="1"/>
  </r>
  <r>
    <n v="3065"/>
    <s v="Christoph"/>
    <s v="Rosinus"/>
    <d v="1984-06-04T00:00:00"/>
    <d v="2010-05-27T00:00:00"/>
    <m/>
    <m/>
    <s v="DG"/>
    <x v="7"/>
    <s v="Wickelei"/>
    <s v="Jeschke"/>
    <s v="Elektroanlagenmonteur"/>
    <s v="m"/>
    <s v="ledig"/>
    <n v="0"/>
    <n v="1"/>
    <m/>
    <s v="Tarif"/>
    <n v="35"/>
    <s v="EG01"/>
    <s v="fix"/>
    <m/>
    <n v="1906.5"/>
    <n v="8"/>
    <n v="168"/>
    <n v="1"/>
    <n v="1"/>
  </r>
  <r>
    <n v="3068"/>
    <s v="Maria"/>
    <s v="Rösler"/>
    <d v="1983-07-31T00:00:00"/>
    <d v="2011-07-23T00:00:00"/>
    <m/>
    <m/>
    <s v="DG"/>
    <x v="7"/>
    <s v="Wickelei"/>
    <s v="Jeschke"/>
    <s v="Metallbauer"/>
    <s v="w"/>
    <s v="verheiratet"/>
    <n v="1"/>
    <n v="3"/>
    <m/>
    <s v="Tarif"/>
    <n v="35"/>
    <s v="EG11"/>
    <s v="fix"/>
    <m/>
    <n v="3000"/>
    <n v="11"/>
    <m/>
    <n v="1"/>
    <n v="1"/>
  </r>
  <r>
    <n v="3071"/>
    <s v="Dieter"/>
    <s v="Rothhahn"/>
    <d v="1987-05-15T00:00:00"/>
    <d v="2010-05-09T00:00:00"/>
    <m/>
    <m/>
    <s v="PO"/>
    <x v="16"/>
    <s v="Auftragslogistik"/>
    <s v="Lehmann"/>
    <s v="Speditionskaufmann"/>
    <s v="m"/>
    <s v="verheiratet"/>
    <n v="5"/>
    <n v="5"/>
    <m/>
    <s v="Tarif"/>
    <n v="35"/>
    <s v="EG10"/>
    <s v="fix"/>
    <m/>
    <n v="2676"/>
    <n v="11"/>
    <n v="127"/>
    <n v="1"/>
    <n v="1"/>
  </r>
  <r>
    <n v="3072"/>
    <s v="Dieter"/>
    <s v="Rusche"/>
    <d v="1976-12-26T00:00:00"/>
    <d v="2002-12-20T00:00:00"/>
    <m/>
    <m/>
    <s v="US"/>
    <x v="17"/>
    <s v="Forschung &amp; Entwicklung"/>
    <s v="Melillo"/>
    <s v="Techniuscher Zeichner"/>
    <s v="m"/>
    <s v="verheiratet"/>
    <n v="5"/>
    <n v="5"/>
    <m/>
    <s v="Tarif"/>
    <n v="35"/>
    <s v="EG10"/>
    <s v="fix"/>
    <m/>
    <n v="2676"/>
    <n v="11"/>
    <n v="113"/>
    <n v="1"/>
    <n v="1"/>
  </r>
  <r>
    <n v="3073"/>
    <s v="Bernhard"/>
    <s v="Sachse"/>
    <d v="1990-04-09T00:00:00"/>
    <d v="2011-04-03T00:00:00"/>
    <m/>
    <m/>
    <s v="US"/>
    <x v="17"/>
    <s v="Forschung &amp; Entwicklung"/>
    <s v="Melillo"/>
    <s v="Technischer Produktdesigner"/>
    <s v="m"/>
    <s v="verheiratet"/>
    <n v="4"/>
    <n v="3"/>
    <m/>
    <s v="Tarif"/>
    <n v="35"/>
    <s v="EG13"/>
    <s v="nd_18"/>
    <d v="2012-07-01T00:00:00"/>
    <n v="3658"/>
    <n v="11"/>
    <n v="142"/>
    <n v="1"/>
    <n v="1"/>
  </r>
  <r>
    <n v="3074"/>
    <s v="Detlef"/>
    <s v="Sakmann"/>
    <d v="1965-09-18T00:00:00"/>
    <d v="1996-09-10T00:00:00"/>
    <m/>
    <m/>
    <s v="FI"/>
    <x v="1"/>
    <s v="Finanzen"/>
    <s v="Lahm"/>
    <s v="Dipl. Betriebswirt"/>
    <s v="m"/>
    <s v="verheiratet"/>
    <n v="4"/>
    <n v="4"/>
    <m/>
    <s v="AT"/>
    <n v="35"/>
    <m/>
    <m/>
    <m/>
    <n v="5028.59"/>
    <m/>
    <m/>
    <n v="1"/>
    <n v="1"/>
  </r>
  <r>
    <n v="3075"/>
    <s v="Axel"/>
    <s v="Schaible"/>
    <d v="1979-08-30T00:00:00"/>
    <d v="2000-08-24T00:00:00"/>
    <m/>
    <m/>
    <s v="PO"/>
    <x v="16"/>
    <s v="Auftragslogistik"/>
    <s v="Lehmann"/>
    <s v="Fachlagerist"/>
    <s v="m"/>
    <s v="verheiratet"/>
    <n v="2"/>
    <n v="5"/>
    <m/>
    <s v="Tarif"/>
    <n v="35"/>
    <s v="EG14"/>
    <s v="nd_12"/>
    <d v="2012-08-01T00:00:00"/>
    <n v="4170.5"/>
    <n v="8"/>
    <m/>
    <n v="1"/>
    <n v="1"/>
  </r>
  <r>
    <n v="3076"/>
    <s v="Axel"/>
    <s v="Scheerer"/>
    <d v="1962-02-06T00:00:00"/>
    <d v="1997-02-02T00:00:00"/>
    <m/>
    <m/>
    <s v="STH"/>
    <x v="18"/>
    <s v="Mechanische Fertigung"/>
    <s v="Götz"/>
    <s v="Metallbauer"/>
    <s v="m"/>
    <s v="verheiratet"/>
    <n v="2"/>
    <n v="5"/>
    <m/>
    <s v="Tarif"/>
    <n v="35"/>
    <s v="EG05"/>
    <s v="fix"/>
    <m/>
    <n v="2023.5"/>
    <n v="10"/>
    <m/>
    <n v="1"/>
    <n v="1"/>
  </r>
  <r>
    <n v="3078"/>
    <s v="Christoph"/>
    <s v="Schenk"/>
    <d v="1985-09-15T00:00:00"/>
    <d v="2010-09-09T00:00:00"/>
    <m/>
    <m/>
    <s v="PO"/>
    <x v="16"/>
    <s v="Auftragslogistik"/>
    <s v="Lehmann"/>
    <s v="Servicefahrer"/>
    <s v="m"/>
    <s v="ledig"/>
    <n v="0"/>
    <n v="1"/>
    <m/>
    <s v="Tarif"/>
    <n v="35"/>
    <s v="EG04"/>
    <s v="fix"/>
    <m/>
    <n v="1982.5"/>
    <n v="11"/>
    <n v="278"/>
    <n v="1"/>
    <n v="1"/>
  </r>
  <r>
    <n v="3079"/>
    <s v="Bernd"/>
    <s v="Schenk"/>
    <d v="1989-11-30T00:00:00"/>
    <d v="2011-11-21T00:00:00"/>
    <d v="2012-09-04T00:00:00"/>
    <m/>
    <s v="PO"/>
    <x v="16"/>
    <s v="Auftragslogistik"/>
    <s v="Lehmann"/>
    <s v="Kaufmann für Verkehrsservice"/>
    <s v="m"/>
    <s v="verheiratet"/>
    <n v="4"/>
    <n v="5"/>
    <m/>
    <s v="Tarif"/>
    <n v="35"/>
    <s v="EG10"/>
    <s v="fix"/>
    <m/>
    <n v="2676"/>
    <n v="9"/>
    <m/>
    <n v="1"/>
    <n v="1"/>
  </r>
  <r>
    <n v="3083"/>
    <s v="Bernd"/>
    <s v="Schepp"/>
    <d v="1989-03-31T00:00:00"/>
    <d v="2008-03-21T00:00:00"/>
    <m/>
    <m/>
    <s v="PO"/>
    <x v="16"/>
    <s v="Auftragslogistik"/>
    <s v="Lehmann"/>
    <s v="Speditionskaufmann"/>
    <s v="m"/>
    <s v="verheiratet"/>
    <n v="0"/>
    <n v="4"/>
    <m/>
    <s v="Tarif"/>
    <n v="35"/>
    <s v="EG12"/>
    <s v="nd_36"/>
    <m/>
    <n v="3435"/>
    <n v="12"/>
    <m/>
    <n v="1"/>
    <n v="1"/>
  </r>
  <r>
    <n v="3084"/>
    <s v="Alfred"/>
    <s v="Schmid"/>
    <d v="1990-02-13T00:00:00"/>
    <d v="2011-02-09T00:00:00"/>
    <m/>
    <m/>
    <s v="DG"/>
    <x v="7"/>
    <s v="Wickelei"/>
    <s v="Jeschke"/>
    <s v="Konstruktionsmechaniker"/>
    <s v="m"/>
    <s v="ledig"/>
    <n v="0"/>
    <n v="1"/>
    <m/>
    <s v="Tarif"/>
    <n v="35"/>
    <s v="EG11"/>
    <s v="fix"/>
    <m/>
    <n v="3000"/>
    <n v="10"/>
    <m/>
    <n v="1"/>
    <n v="1"/>
  </r>
  <r>
    <n v="3085"/>
    <s v="Brigitte"/>
    <s v="Schmidt"/>
    <d v="1976-02-20T00:00:00"/>
    <d v="2011-02-15T00:00:00"/>
    <m/>
    <m/>
    <s v="DG"/>
    <x v="7"/>
    <s v="Wickelei"/>
    <s v="Jeschke"/>
    <s v="Elektroanlagenmonteur"/>
    <s v="w"/>
    <s v="verheiratet"/>
    <n v="3"/>
    <n v="5"/>
    <m/>
    <s v="Tarif"/>
    <n v="35"/>
    <s v="EG06"/>
    <s v="fix"/>
    <m/>
    <n v="2076.5"/>
    <n v="11"/>
    <m/>
    <n v="1"/>
    <n v="1"/>
  </r>
  <r>
    <n v="3087"/>
    <s v="Bodo"/>
    <s v="Schmidt"/>
    <d v="1985-01-17T00:00:00"/>
    <d v="2011-01-09T00:00:00"/>
    <m/>
    <m/>
    <s v="AB"/>
    <x v="20"/>
    <s v="Marketing"/>
    <s v="Aufdermauer"/>
    <s v="Veranstaltungskaufmann"/>
    <s v="m"/>
    <s v="ledig"/>
    <n v="0"/>
    <n v="1"/>
    <m/>
    <s v="Tarif"/>
    <n v="35"/>
    <s v="EG11"/>
    <s v="fix"/>
    <m/>
    <n v="3000"/>
    <n v="11"/>
    <m/>
    <n v="1"/>
    <n v="1"/>
  </r>
  <r>
    <n v="3090"/>
    <s v="Dieter"/>
    <s v="Schmidtmayer"/>
    <d v="1984-10-19T00:00:00"/>
    <d v="2007-10-14T00:00:00"/>
    <m/>
    <m/>
    <s v="US"/>
    <x v="17"/>
    <s v="Forschung &amp; Entwicklung"/>
    <s v="Melillo"/>
    <s v="Fachinformatiker Anwendungsentwicklung"/>
    <s v="m"/>
    <s v="ledig"/>
    <n v="0"/>
    <n v="1"/>
    <m/>
    <s v="Tarif"/>
    <n v="35"/>
    <s v="EG11"/>
    <s v="fix"/>
    <m/>
    <n v="3000"/>
    <n v="9"/>
    <n v="100"/>
    <n v="1"/>
    <n v="1"/>
  </r>
  <r>
    <n v="3092"/>
    <s v="Ines"/>
    <s v="Schmitt"/>
    <d v="1988-11-06T00:00:00"/>
    <d v="2009-10-29T00:00:00"/>
    <m/>
    <m/>
    <s v="PO"/>
    <x v="16"/>
    <s v="Auftragslogistik"/>
    <s v="Lehmann"/>
    <s v="Servicefahrer"/>
    <s v="w"/>
    <s v="verheiratet"/>
    <n v="5"/>
    <n v="4"/>
    <m/>
    <s v="Tarif"/>
    <n v="35"/>
    <s v="EG13"/>
    <s v="bz_18"/>
    <m/>
    <n v="3455"/>
    <n v="11"/>
    <m/>
    <n v="1"/>
    <n v="1"/>
  </r>
  <r>
    <n v="3093"/>
    <s v="Dieter"/>
    <s v="Schmitt"/>
    <d v="1983-11-02T00:00:00"/>
    <d v="2009-10-26T00:00:00"/>
    <m/>
    <m/>
    <s v="FI"/>
    <x v="1"/>
    <s v="Finanzen"/>
    <s v="Lahm"/>
    <s v="Dipl. Betriebswirt"/>
    <s v="m"/>
    <s v="verheiratet"/>
    <n v="2"/>
    <n v="5"/>
    <m/>
    <s v="Tarif"/>
    <n v="35"/>
    <s v="EG12"/>
    <s v="nd_36"/>
    <m/>
    <n v="3435"/>
    <n v="9"/>
    <n v="88"/>
    <n v="1"/>
    <n v="1"/>
  </r>
  <r>
    <n v="3095"/>
    <s v="Andreas"/>
    <s v="Schmutte"/>
    <d v="1979-06-20T00:00:00"/>
    <d v="2011-06-01T00:00:00"/>
    <m/>
    <m/>
    <s v="AB"/>
    <x v="20"/>
    <s v="Marketing"/>
    <s v="Aufdermauer"/>
    <s v="Groß- und Außenhandelskaufmann"/>
    <s v="m"/>
    <s v="verheiratet"/>
    <n v="5"/>
    <n v="4"/>
    <m/>
    <s v="Tarif"/>
    <n v="35"/>
    <s v="EG12"/>
    <s v="nd_36"/>
    <m/>
    <n v="3435"/>
    <n v="8"/>
    <m/>
    <n v="1"/>
    <n v="1"/>
  </r>
  <r>
    <n v="3096"/>
    <s v="Andreas"/>
    <s v="Schneider"/>
    <d v="1991-02-23T00:00:00"/>
    <d v="2011-02-15T00:00:00"/>
    <m/>
    <m/>
    <s v="AB"/>
    <x v="20"/>
    <s v="Marketing"/>
    <s v="Aufdermauer"/>
    <s v="Kaufmann/-frau für Bürokommunikation"/>
    <s v="m"/>
    <s v="verheiratet"/>
    <n v="3"/>
    <n v="4"/>
    <m/>
    <s v="Tarif"/>
    <n v="35"/>
    <s v="EG11"/>
    <s v="fix"/>
    <m/>
    <n v="3000"/>
    <n v="8"/>
    <m/>
    <n v="1"/>
    <n v="1"/>
  </r>
  <r>
    <n v="3099"/>
    <s v="Adelhart"/>
    <s v="Schneider"/>
    <d v="1980-03-25T00:00:00"/>
    <d v="2007-03-19T00:00:00"/>
    <m/>
    <m/>
    <s v="DG"/>
    <x v="7"/>
    <s v="Wickelei"/>
    <s v="Jeschke"/>
    <s v="Metallbauer"/>
    <s v="m"/>
    <s v="ledig"/>
    <n v="0"/>
    <n v="1"/>
    <m/>
    <s v="Tarif"/>
    <n v="35"/>
    <s v="EG13"/>
    <s v="nd_18"/>
    <d v="2012-04-22T00:00:00"/>
    <n v="3658"/>
    <n v="11"/>
    <m/>
    <n v="1"/>
    <n v="1"/>
  </r>
  <r>
    <n v="3100"/>
    <s v="Dieter"/>
    <s v="Schott"/>
    <d v="1983-04-05T00:00:00"/>
    <d v="2005-03-30T00:00:00"/>
    <m/>
    <m/>
    <s v="DG"/>
    <x v="7"/>
    <s v="Wickelei"/>
    <s v="Jeschke"/>
    <s v="Metallbauer"/>
    <s v="m"/>
    <s v="verheiratet"/>
    <n v="1"/>
    <n v="3"/>
    <m/>
    <s v="Tarif"/>
    <n v="35"/>
    <s v="EG09"/>
    <s v="fix"/>
    <m/>
    <n v="2435"/>
    <n v="12"/>
    <m/>
    <n v="1"/>
    <n v="1"/>
  </r>
  <r>
    <n v="3101"/>
    <s v="Detlef"/>
    <s v="Schrader"/>
    <d v="1986-10-05T00:00:00"/>
    <d v="2011-09-29T00:00:00"/>
    <m/>
    <m/>
    <s v="IT"/>
    <x v="12"/>
    <s v="EDV"/>
    <s v="Kunze"/>
    <s v="Fachinformatiker Anwendungsentwicklung"/>
    <s v="m"/>
    <s v="ledig"/>
    <n v="0"/>
    <n v="1"/>
    <m/>
    <s v="Tarif"/>
    <n v="35"/>
    <s v="EG12"/>
    <s v="nd_36"/>
    <m/>
    <n v="3435"/>
    <n v="10"/>
    <m/>
    <n v="1"/>
    <n v="1"/>
  </r>
  <r>
    <n v="3102"/>
    <s v="Andreas"/>
    <s v="Schrader"/>
    <d v="1982-12-25T00:00:00"/>
    <d v="2001-12-20T00:00:00"/>
    <m/>
    <m/>
    <s v="US"/>
    <x v="17"/>
    <s v="Forschung &amp; Entwicklung"/>
    <s v="Melillo"/>
    <s v="Fachinformatiker Anwendungsentwicklung"/>
    <s v="m"/>
    <s v="verheiratet"/>
    <n v="0"/>
    <n v="5"/>
    <m/>
    <s v="Tarif"/>
    <n v="35"/>
    <s v="EG14"/>
    <s v="nd_24"/>
    <d v="2011-08-01T00:00:00"/>
    <n v="4416"/>
    <n v="8"/>
    <n v="137"/>
    <n v="1"/>
    <n v="1"/>
  </r>
  <r>
    <n v="3103"/>
    <s v="Claus"/>
    <s v="Schrapper"/>
    <d v="1989-10-04T00:00:00"/>
    <d v="2011-09-30T00:00:00"/>
    <m/>
    <m/>
    <s v="ON"/>
    <x v="9"/>
    <s v="Versuchswerkstatt"/>
    <s v="Jülich"/>
    <s v="Elektroanlagenmonteur"/>
    <s v="m"/>
    <s v="verheiratet"/>
    <n v="2"/>
    <n v="3"/>
    <m/>
    <s v="Tarif"/>
    <n v="35"/>
    <s v="EG09"/>
    <s v="fix"/>
    <m/>
    <n v="2435"/>
    <n v="9"/>
    <n v="237"/>
    <n v="1"/>
    <n v="1"/>
  </r>
  <r>
    <n v="3104"/>
    <s v="Alexander"/>
    <s v="Schulz"/>
    <d v="1948-10-21T00:00:00"/>
    <d v="1990-10-11T00:00:00"/>
    <m/>
    <m/>
    <s v="AB"/>
    <x v="4"/>
    <s v="Vertrieb"/>
    <s v="Aufdermauer"/>
    <s v="Dipl. Betriebswirt"/>
    <s v="m"/>
    <s v="verheiratet"/>
    <n v="1"/>
    <n v="5"/>
    <m/>
    <s v="AT"/>
    <n v="40"/>
    <m/>
    <m/>
    <m/>
    <n v="5156.84"/>
    <m/>
    <m/>
    <n v="1.1399999999999999"/>
    <n v="1"/>
  </r>
  <r>
    <n v="3105"/>
    <s v="Bernd"/>
    <s v="Schuster"/>
    <d v="1991-03-28T00:00:00"/>
    <d v="2011-03-15T00:00:00"/>
    <m/>
    <m/>
    <s v="US"/>
    <x v="17"/>
    <s v="Forschung &amp; Entwicklung"/>
    <s v="Melillo"/>
    <s v="Chemikant"/>
    <s v="m"/>
    <s v="ledig"/>
    <n v="0"/>
    <n v="1"/>
    <m/>
    <s v="Tarif"/>
    <n v="35"/>
    <s v="EG04"/>
    <s v="fix"/>
    <m/>
    <n v="1982.5"/>
    <n v="10"/>
    <m/>
    <n v="1"/>
    <n v="1"/>
  </r>
  <r>
    <n v="3106"/>
    <s v="Edgar"/>
    <s v="Schuster"/>
    <d v="1961-07-12T00:00:00"/>
    <d v="1999-07-03T00:00:00"/>
    <m/>
    <m/>
    <s v="PO"/>
    <x v="16"/>
    <s v="Auftragslogistik"/>
    <s v="Lehmann"/>
    <s v="Servicefahrer"/>
    <s v="m"/>
    <s v="verheiratet"/>
    <n v="1"/>
    <n v="5"/>
    <m/>
    <s v="Tarif"/>
    <n v="35"/>
    <s v="EG12"/>
    <s v="nd_36"/>
    <m/>
    <n v="3435"/>
    <n v="10"/>
    <m/>
    <n v="1"/>
    <n v="1"/>
  </r>
  <r>
    <n v="3108"/>
    <s v="Andreas"/>
    <s v="Schuster"/>
    <d v="1992-09-02T00:00:00"/>
    <d v="2011-08-23T00:00:00"/>
    <m/>
    <m/>
    <s v="DG"/>
    <x v="7"/>
    <s v="Wickelei"/>
    <s v="Jeschke"/>
    <s v="Dipl. Maschinenbauer"/>
    <s v="m"/>
    <s v="verheiratet"/>
    <n v="2"/>
    <n v="5"/>
    <m/>
    <s v="Tarif"/>
    <n v="35"/>
    <s v="EG06"/>
    <s v="fix"/>
    <m/>
    <n v="2076.5"/>
    <n v="10"/>
    <n v="222"/>
    <n v="1"/>
    <n v="1"/>
  </r>
  <r>
    <n v="3111"/>
    <s v="Achim"/>
    <s v="Schütt"/>
    <d v="1986-01-24T00:00:00"/>
    <d v="2009-01-18T00:00:00"/>
    <m/>
    <m/>
    <s v="FI"/>
    <x v="1"/>
    <s v="Finanzen"/>
    <s v="Lahm"/>
    <s v="Dipl. Betriebswirt"/>
    <s v="m"/>
    <s v="ledig"/>
    <n v="0"/>
    <n v="1"/>
    <m/>
    <s v="Tarif"/>
    <n v="35"/>
    <s v="EG04"/>
    <s v="fix"/>
    <m/>
    <n v="1982.5"/>
    <n v="12"/>
    <m/>
    <n v="1"/>
    <n v="1"/>
  </r>
  <r>
    <n v="3112"/>
    <s v="Armin"/>
    <s v="Schwarz"/>
    <d v="1980-06-05T00:00:00"/>
    <d v="2001-05-27T00:00:00"/>
    <m/>
    <m/>
    <s v="AB"/>
    <x v="20"/>
    <s v="Marketing"/>
    <s v="Aufdermauer"/>
    <s v="Groß- und Außenhandelskaufmann"/>
    <s v="m"/>
    <s v="ledig"/>
    <n v="0"/>
    <n v="1"/>
    <m/>
    <s v="Tarif"/>
    <n v="35"/>
    <s v="EG01"/>
    <s v="fix"/>
    <m/>
    <n v="1906.5"/>
    <n v="9"/>
    <n v="104"/>
    <n v="1"/>
    <n v="1"/>
  </r>
  <r>
    <n v="3113"/>
    <s v="Sonja"/>
    <s v="Strobel"/>
    <d v="1978-11-15T00:00:00"/>
    <d v="1998-11-10T00:00:00"/>
    <m/>
    <m/>
    <s v="DG"/>
    <x v="7"/>
    <s v="Wickelei"/>
    <s v="Jeschke"/>
    <s v="Konstruktionsmechaniker"/>
    <s v="w"/>
    <s v="ledig"/>
    <n v="0"/>
    <n v="1"/>
    <m/>
    <s v="Tarif"/>
    <n v="35"/>
    <s v="EG02"/>
    <s v="fix"/>
    <m/>
    <n v="1929.5"/>
    <n v="11"/>
    <m/>
    <n v="1"/>
    <n v="1"/>
  </r>
  <r>
    <n v="3117"/>
    <s v="Christof"/>
    <s v="Templin"/>
    <d v="1987-08-13T00:00:00"/>
    <d v="2011-08-08T00:00:00"/>
    <m/>
    <m/>
    <s v="US"/>
    <x v="17"/>
    <s v="Forschung &amp; Entwicklung"/>
    <s v="Melillo"/>
    <s v="Elektroanlagenmonteur"/>
    <s v="m"/>
    <s v="verheiratet"/>
    <n v="3"/>
    <n v="5"/>
    <m/>
    <s v="Tarif"/>
    <n v="35"/>
    <s v="EG03"/>
    <s v="fix"/>
    <m/>
    <n v="1952.5"/>
    <n v="12"/>
    <m/>
    <n v="1"/>
    <n v="1"/>
  </r>
  <r>
    <n v="3118"/>
    <s v="Bernd"/>
    <s v="Texter"/>
    <d v="1993-06-23T00:00:00"/>
    <d v="2011-06-15T00:00:00"/>
    <m/>
    <m/>
    <s v="AB"/>
    <x v="4"/>
    <s v="Vertrieb"/>
    <s v="Aufdermauer"/>
    <s v="Groß- und Außenhandelskaufmann"/>
    <s v="m"/>
    <s v="ledig"/>
    <n v="0"/>
    <n v="1"/>
    <m/>
    <s v="Tarif"/>
    <n v="35"/>
    <s v="EG04"/>
    <s v="fix"/>
    <m/>
    <n v="1982.5"/>
    <n v="10"/>
    <n v="254"/>
    <n v="1"/>
    <n v="1"/>
  </r>
  <r>
    <n v="3119"/>
    <s v="Egmont"/>
    <s v="Theissing-Rocholl"/>
    <d v="1982-11-11T00:00:00"/>
    <d v="2001-11-03T00:00:00"/>
    <m/>
    <m/>
    <s v="DG"/>
    <x v="7"/>
    <s v="Wickelei"/>
    <s v="Jeschke"/>
    <s v="Metallbauer"/>
    <s v="m"/>
    <s v="geschieden"/>
    <n v="0"/>
    <n v="1"/>
    <m/>
    <s v="Tarif"/>
    <n v="35"/>
    <s v="EG08"/>
    <s v="fix"/>
    <m/>
    <n v="2252.5"/>
    <n v="12"/>
    <m/>
    <n v="1"/>
    <n v="1"/>
  </r>
  <r>
    <n v="3120"/>
    <s v="Armin"/>
    <s v="Thomalla"/>
    <d v="1992-08-16T00:00:00"/>
    <d v="2011-08-12T00:00:00"/>
    <d v="2013-05-04T00:00:00"/>
    <m/>
    <s v="PO"/>
    <x v="16"/>
    <s v="Auftragslogistik"/>
    <s v="Lehmann"/>
    <s v="Versicherrungskaufmann"/>
    <s v="m"/>
    <s v="verheiratet"/>
    <n v="4"/>
    <n v="4"/>
    <m/>
    <s v="Tarif"/>
    <n v="35"/>
    <s v="EG13"/>
    <s v="bz_18"/>
    <d v="2013-01-01T00:00:00"/>
    <n v="3455"/>
    <n v="9"/>
    <m/>
    <n v="1"/>
    <n v="1"/>
  </r>
  <r>
    <n v="3121"/>
    <s v="Alois"/>
    <s v="Thome"/>
    <d v="1987-11-06T00:00:00"/>
    <d v="2006-10-28T00:00:00"/>
    <m/>
    <m/>
    <s v="DG"/>
    <x v="7"/>
    <s v="Wickelei"/>
    <s v="Jeschke"/>
    <s v="Metallbauer"/>
    <s v="m"/>
    <s v="ledig"/>
    <n v="0"/>
    <n v="1"/>
    <m/>
    <s v="Tarif"/>
    <n v="35"/>
    <s v="EG03"/>
    <s v="fix"/>
    <m/>
    <n v="1952.5"/>
    <n v="8"/>
    <m/>
    <n v="1"/>
    <n v="1"/>
  </r>
  <r>
    <n v="3122"/>
    <s v="Claus"/>
    <s v="Träxler"/>
    <d v="1979-04-13T00:00:00"/>
    <d v="2004-04-02T00:00:00"/>
    <m/>
    <m/>
    <s v="US"/>
    <x v="17"/>
    <s v="Forschung &amp; Entwicklung"/>
    <s v="Melillo"/>
    <s v="Anlagenmechaniker"/>
    <s v="m"/>
    <s v="verheiratet"/>
    <n v="1"/>
    <n v="5"/>
    <m/>
    <s v="Tarif"/>
    <n v="35"/>
    <s v="EG11"/>
    <s v="fix"/>
    <m/>
    <n v="3000"/>
    <n v="12"/>
    <m/>
    <n v="1"/>
    <n v="1"/>
  </r>
  <r>
    <n v="3123"/>
    <s v="Christoph"/>
    <s v="Trennheuser"/>
    <d v="1992-10-25T00:00:00"/>
    <d v="2011-10-17T00:00:00"/>
    <m/>
    <m/>
    <s v="FI"/>
    <x v="1"/>
    <s v="Finanzen"/>
    <s v="Lahm"/>
    <s v="Bürokaufmann"/>
    <s v="m"/>
    <s v="verheiratet"/>
    <n v="3"/>
    <n v="3"/>
    <m/>
    <s v="Tarif"/>
    <n v="35"/>
    <s v="EG07"/>
    <s v="fix"/>
    <m/>
    <n v="2141.5"/>
    <n v="12"/>
    <m/>
    <n v="1"/>
    <n v="1"/>
  </r>
  <r>
    <n v="3125"/>
    <s v="Julia"/>
    <s v="Xifia-Wolff"/>
    <d v="1981-02-23T00:00:00"/>
    <d v="2003-02-14T00:00:00"/>
    <m/>
    <m/>
    <s v="PO"/>
    <x v="16"/>
    <s v="Auftragslogistik"/>
    <s v="Lehmann"/>
    <s v="Speditionskaufmann"/>
    <s v="w"/>
    <s v="verheiratet"/>
    <n v="2"/>
    <n v="5"/>
    <m/>
    <s v="Tarif"/>
    <n v="35"/>
    <s v="EG05"/>
    <s v="fix"/>
    <m/>
    <n v="2023.5"/>
    <n v="8"/>
    <m/>
    <n v="1"/>
    <n v="1"/>
  </r>
  <r>
    <n v="3126"/>
    <s v="Bernd"/>
    <s v="Zeides"/>
    <d v="1979-08-27T00:00:00"/>
    <d v="2005-08-20T00:00:00"/>
    <m/>
    <m/>
    <s v="DG"/>
    <x v="7"/>
    <s v="Wickelei"/>
    <s v="Jeschke"/>
    <s v="Metallbauer"/>
    <s v="m"/>
    <s v="ledig"/>
    <n v="0"/>
    <n v="1"/>
    <m/>
    <s v="Tarif"/>
    <n v="35"/>
    <s v="EG01"/>
    <s v="fix"/>
    <m/>
    <n v="1906.5"/>
    <n v="10"/>
    <n v="80"/>
    <n v="1"/>
    <n v="1"/>
  </r>
  <r>
    <n v="3128"/>
    <s v="Bruno"/>
    <s v="Zell"/>
    <d v="1983-07-05T00:00:00"/>
    <d v="2011-06-30T00:00:00"/>
    <m/>
    <m/>
    <s v="ON"/>
    <x v="9"/>
    <s v="Versuchswerkstatt"/>
    <s v="Jülich"/>
    <s v="Anlagenmechaniker"/>
    <s v="m"/>
    <s v="verheiratet"/>
    <n v="0"/>
    <n v="3"/>
    <m/>
    <s v="Tarif"/>
    <n v="35"/>
    <s v="EG11"/>
    <s v="fix"/>
    <m/>
    <n v="3000"/>
    <n v="12"/>
    <m/>
    <n v="1"/>
    <n v="1"/>
  </r>
  <r>
    <n v="3129"/>
    <s v="Edgar"/>
    <s v="Zeyer"/>
    <d v="1981-01-11T00:00:00"/>
    <d v="2004-01-06T00:00:00"/>
    <m/>
    <m/>
    <s v="NG"/>
    <x v="14"/>
    <s v="Wickelung"/>
    <s v="Strauß"/>
    <s v="Elektroanlagenmonteur"/>
    <s v="m"/>
    <s v="ledig"/>
    <n v="0"/>
    <n v="1"/>
    <m/>
    <s v="Tarif"/>
    <n v="35"/>
    <s v="EG06"/>
    <s v="fix"/>
    <m/>
    <n v="2076.5"/>
    <n v="9"/>
    <m/>
    <n v="1"/>
    <n v="1"/>
  </r>
  <r>
    <n v="3130"/>
    <s v="Alfred"/>
    <s v="Ziesch"/>
    <d v="1992-08-27T00:00:00"/>
    <d v="2011-08-17T00:00:00"/>
    <m/>
    <m/>
    <s v="NG"/>
    <x v="14"/>
    <s v="Wickelung"/>
    <s v="Strauß"/>
    <s v="Anlagenmechaniker"/>
    <s v="m"/>
    <s v="ledig"/>
    <n v="0"/>
    <n v="1"/>
    <m/>
    <s v="Tarif"/>
    <n v="35"/>
    <s v="EG10"/>
    <s v="fix"/>
    <m/>
    <n v="2676"/>
    <n v="11"/>
    <n v="143"/>
    <n v="1"/>
    <n v="1"/>
  </r>
  <r>
    <n v="3131"/>
    <s v="Alfred"/>
    <s v="Zilly"/>
    <d v="1981-12-18T00:00:00"/>
    <d v="2011-12-14T00:00:00"/>
    <m/>
    <m/>
    <s v="NG"/>
    <x v="14"/>
    <s v="Wickelung"/>
    <s v="Strauß"/>
    <s v="Anlagenmechaniker"/>
    <s v="m"/>
    <s v="ledig"/>
    <n v="0"/>
    <n v="1"/>
    <m/>
    <s v="Tarif"/>
    <n v="35"/>
    <s v="EG06"/>
    <s v="fix"/>
    <m/>
    <n v="2076.5"/>
    <n v="9"/>
    <n v="236"/>
    <n v="1"/>
    <n v="1"/>
  </r>
  <r>
    <n v="3132"/>
    <s v="Dieter"/>
    <s v="Zimmermann"/>
    <d v="1991-09-07T00:00:00"/>
    <d v="2011-08-31T00:00:00"/>
    <d v="2012-11-09T00:00:00"/>
    <m/>
    <s v="DG"/>
    <x v="7"/>
    <s v="Wickelei"/>
    <s v="Jeschke"/>
    <s v="Metallbauer"/>
    <s v="m"/>
    <s v="ledig"/>
    <n v="0"/>
    <n v="1"/>
    <m/>
    <s v="Tarif"/>
    <n v="35"/>
    <s v="EG01"/>
    <s v="fix"/>
    <m/>
    <n v="1906.5"/>
    <n v="11"/>
    <n v="211"/>
    <n v="1"/>
    <n v="1"/>
  </r>
  <r>
    <n v="3133"/>
    <s v="Christoph"/>
    <s v="Zöller"/>
    <d v="1990-11-16T00:00:00"/>
    <d v="2011-01-01T00:00:00"/>
    <d v="2012-12-31T00:00:00"/>
    <m/>
    <s v="DG"/>
    <x v="7"/>
    <s v="Wickelei"/>
    <s v="Jeschke"/>
    <s v="Metallbauer"/>
    <s v="m"/>
    <s v="ledig"/>
    <n v="0"/>
    <n v="1"/>
    <m/>
    <s v="Tarif"/>
    <n v="35"/>
    <s v="EG02"/>
    <s v="fix"/>
    <m/>
    <n v="1929.5"/>
    <n v="8"/>
    <n v="283"/>
    <n v="1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94">
  <r>
    <n v="1001"/>
    <s v="Antje"/>
    <s v="Alberti"/>
    <d v="1949-02-04T00:00:00"/>
    <d v="1989-01-29T00:00:00"/>
    <m/>
    <m/>
    <s v="JA"/>
    <n v="64000"/>
    <s v="Lager Waren"/>
    <s v="Jansen"/>
    <s v="keine"/>
    <s v="w"/>
    <s v="ledig"/>
    <n v="0"/>
    <n v="1"/>
    <m/>
    <x v="0"/>
    <n v="35"/>
    <s v="EG09"/>
    <s v="fix"/>
    <m/>
    <n v="2435"/>
    <n v="9"/>
    <m/>
    <n v="1"/>
    <n v="1"/>
    <n v="1"/>
  </r>
  <r>
    <n v="1020"/>
    <s v="Dieter"/>
    <s v="Alpermann"/>
    <d v="1966-11-16T00:00:00"/>
    <d v="1996-11-11T00:00:00"/>
    <m/>
    <m/>
    <s v="FI"/>
    <n v="25000"/>
    <s v="Finanzen"/>
    <s v="Lahm"/>
    <s v="Bankkaufmann"/>
    <s v="m"/>
    <s v="ledig"/>
    <n v="0"/>
    <n v="1"/>
    <m/>
    <x v="0"/>
    <n v="40"/>
    <s v="EG05"/>
    <s v="fix"/>
    <m/>
    <n v="2023.5"/>
    <n v="8"/>
    <m/>
    <n v="1.1399999999999999"/>
    <n v="1"/>
    <n v="1.1399999999999999"/>
  </r>
  <r>
    <n v="1027"/>
    <s v="Christiane"/>
    <s v="Altmeyer"/>
    <d v="1952-12-08T00:00:00"/>
    <d v="1988-12-02T00:00:00"/>
    <m/>
    <m/>
    <s v="WI"/>
    <n v="51020"/>
    <s v="Versuchswerkstatt Lager"/>
    <s v="Fandrich"/>
    <s v="Metallbauer"/>
    <s v="w"/>
    <s v="verheiratet"/>
    <n v="3"/>
    <n v="4"/>
    <m/>
    <x v="0"/>
    <n v="35"/>
    <s v="EG05"/>
    <s v="fix"/>
    <m/>
    <n v="2023.5"/>
    <n v="9"/>
    <n v="132"/>
    <n v="1"/>
    <n v="1"/>
    <n v="1"/>
  </r>
  <r>
    <n v="1031"/>
    <s v="Birgit"/>
    <s v="Appel"/>
    <d v="1961-02-06T00:00:00"/>
    <d v="2003-01-27T00:00:00"/>
    <m/>
    <m/>
    <s v="GF"/>
    <n v="55000"/>
    <s v="Geschäftsleitung"/>
    <s v="Konrad"/>
    <s v="Bürokaufmann"/>
    <s v="w"/>
    <s v="verheiratet"/>
    <n v="1"/>
    <n v="3"/>
    <m/>
    <x v="0"/>
    <n v="35"/>
    <s v="EG09"/>
    <s v="fix"/>
    <m/>
    <n v="2435"/>
    <n v="10"/>
    <m/>
    <n v="1"/>
    <n v="1"/>
    <n v="1"/>
  </r>
  <r>
    <n v="1034"/>
    <s v="Bernhard"/>
    <s v="Backes"/>
    <d v="1951-03-29T00:00:00"/>
    <d v="1994-03-18T00:00:00"/>
    <m/>
    <m/>
    <s v="AB"/>
    <n v="22010"/>
    <s v="Vertrieb"/>
    <s v="Aufdermauer"/>
    <s v="Groß- und Außenhandelskaufmann"/>
    <s v="m"/>
    <s v="verheiratet"/>
    <n v="5"/>
    <n v="5"/>
    <m/>
    <x v="0"/>
    <n v="35"/>
    <s v="EG03"/>
    <s v="fix"/>
    <m/>
    <n v="1952.5"/>
    <n v="10"/>
    <m/>
    <n v="1"/>
    <n v="1"/>
    <n v="1"/>
  </r>
  <r>
    <n v="1048"/>
    <s v="Domenico"/>
    <s v="Bagheri"/>
    <d v="1963-03-01T00:00:00"/>
    <d v="1995-02-23T00:00:00"/>
    <m/>
    <m/>
    <s v="IT"/>
    <n v="49000"/>
    <s v="EDV"/>
    <s v="Hansen"/>
    <s v="Informatikkaufmann"/>
    <s v="m"/>
    <s v="verheiratet"/>
    <n v="4"/>
    <n v="3"/>
    <m/>
    <x v="0"/>
    <n v="35"/>
    <s v="EG12"/>
    <s v="bz_36"/>
    <d v="2012-03-15T00:00:00"/>
    <n v="3091.5"/>
    <n v="10"/>
    <m/>
    <n v="1"/>
    <n v="1"/>
    <n v="1"/>
  </r>
  <r>
    <n v="1061"/>
    <s v="Bernd"/>
    <s v="Bamberger"/>
    <d v="1973-09-26T00:00:00"/>
    <d v="1999-09-20T00:00:00"/>
    <m/>
    <m/>
    <s v="HR"/>
    <n v="13200"/>
    <s v="Personal"/>
    <s v="Paatz"/>
    <s v="Dipl. Betriebswirt"/>
    <s v="m"/>
    <s v="verheiratet"/>
    <n v="2"/>
    <n v="5"/>
    <m/>
    <x v="1"/>
    <n v="40"/>
    <m/>
    <m/>
    <m/>
    <n v="5201.34"/>
    <m/>
    <m/>
    <n v="1.1399999999999999"/>
    <n v="1"/>
    <n v="1"/>
  </r>
  <r>
    <n v="1062"/>
    <s v="Claus"/>
    <s v="Barich"/>
    <d v="1971-01-15T00:00:00"/>
    <d v="1999-01-08T00:00:00"/>
    <m/>
    <m/>
    <s v="DG"/>
    <n v="41000"/>
    <s v="Wickelei"/>
    <s v="Jeschke"/>
    <s v="Metallbauer"/>
    <s v="m"/>
    <s v="verheiratet"/>
    <n v="4"/>
    <n v="5"/>
    <m/>
    <x v="0"/>
    <n v="38.5"/>
    <s v="EG08"/>
    <s v="fix"/>
    <m/>
    <n v="2252.5"/>
    <n v="9"/>
    <n v="256"/>
    <n v="1.1000000000000001"/>
    <n v="1"/>
    <n v="1.1000000000000001"/>
  </r>
  <r>
    <n v="1095"/>
    <s v="Dirk"/>
    <s v="Battista"/>
    <d v="1978-03-01T00:00:00"/>
    <d v="2008-02-22T00:00:00"/>
    <m/>
    <m/>
    <s v="JA"/>
    <n v="64000"/>
    <s v="Lager Waren"/>
    <s v="Jansen"/>
    <s v="Dipl. Betriebswirt"/>
    <s v="m"/>
    <s v="verheiratet"/>
    <n v="1"/>
    <n v="3"/>
    <m/>
    <x v="1"/>
    <n v="40"/>
    <m/>
    <m/>
    <m/>
    <n v="5204.91"/>
    <m/>
    <m/>
    <n v="1.1399999999999999"/>
    <n v="1"/>
    <n v="1"/>
  </r>
  <r>
    <n v="1096"/>
    <s v="Dietrich"/>
    <s v="Bauermeister"/>
    <d v="1976-03-15T00:00:00"/>
    <d v="1997-03-10T00:00:00"/>
    <m/>
    <m/>
    <s v="NG"/>
    <n v="65000"/>
    <s v="Versand"/>
    <s v="Strauß"/>
    <s v="Dipl. Betriebswirt"/>
    <s v="m"/>
    <s v="verheiratet"/>
    <n v="2"/>
    <n v="3"/>
    <m/>
    <x v="1"/>
    <n v="40"/>
    <m/>
    <m/>
    <m/>
    <n v="5658.49"/>
    <m/>
    <m/>
    <n v="1.1399999999999999"/>
    <n v="1"/>
    <n v="1"/>
  </r>
  <r>
    <n v="1097"/>
    <s v="Dietrich"/>
    <s v="Baumgärtel"/>
    <d v="1981-11-12T00:00:00"/>
    <d v="2002-11-07T00:00:00"/>
    <m/>
    <m/>
    <s v="ON"/>
    <n v="44000"/>
    <s v="Versuchswerkstatt"/>
    <s v="Jülich"/>
    <s v="Lacklaborant"/>
    <s v="m"/>
    <s v="ledig"/>
    <n v="0"/>
    <n v="1"/>
    <m/>
    <x v="0"/>
    <n v="35"/>
    <s v="EG03"/>
    <s v="fix"/>
    <m/>
    <n v="1952.5"/>
    <n v="9"/>
    <m/>
    <n v="1"/>
    <n v="1"/>
    <n v="1"/>
  </r>
  <r>
    <n v="1104"/>
    <s v="Denise"/>
    <s v="Becker"/>
    <d v="1976-01-28T00:00:00"/>
    <d v="2011-01-19T00:00:00"/>
    <m/>
    <m/>
    <s v="JA"/>
    <n v="64000"/>
    <s v="Lager Waren"/>
    <s v="Jansen"/>
    <s v="Anlagenmechaniker"/>
    <s v="w"/>
    <s v="verheiratet"/>
    <n v="3"/>
    <n v="5"/>
    <m/>
    <x v="0"/>
    <n v="35"/>
    <s v="EG11"/>
    <s v="fix"/>
    <m/>
    <n v="3000"/>
    <n v="11"/>
    <n v="183"/>
    <n v="1"/>
    <n v="1"/>
    <n v="1"/>
  </r>
  <r>
    <n v="1109"/>
    <s v="Anette"/>
    <s v="Behles"/>
    <d v="1978-11-26T00:00:00"/>
    <d v="2011-05-01T00:00:00"/>
    <m/>
    <m/>
    <s v="WI"/>
    <n v="51000"/>
    <s v="Lager"/>
    <s v="Fandrich"/>
    <s v="Elektroanlagenmonteur"/>
    <s v="w"/>
    <s v="verheiratet"/>
    <n v="3"/>
    <n v="4"/>
    <m/>
    <x v="0"/>
    <n v="40"/>
    <s v="EG01"/>
    <s v="fix"/>
    <m/>
    <n v="1906.5"/>
    <n v="11"/>
    <n v="273"/>
    <n v="1.1399999999999999"/>
    <n v="1"/>
    <n v="1.1399999999999999"/>
  </r>
  <r>
    <n v="1110"/>
    <s v="Edgar"/>
    <s v="Benner-Machel"/>
    <d v="1982-02-23T00:00:00"/>
    <d v="2011-02-15T00:00:00"/>
    <m/>
    <m/>
    <s v="FI"/>
    <n v="25000"/>
    <s v="Finanzen"/>
    <s v="Lahm"/>
    <s v="Dipl. Betriebswirt"/>
    <s v="m"/>
    <s v="verheiratet"/>
    <n v="0"/>
    <n v="3"/>
    <m/>
    <x v="0"/>
    <n v="35"/>
    <s v="EG06"/>
    <s v="fix"/>
    <m/>
    <n v="2076.5"/>
    <n v="8"/>
    <m/>
    <n v="1"/>
    <n v="1"/>
    <n v="1"/>
  </r>
  <r>
    <n v="1116"/>
    <s v="Elke"/>
    <s v="Beyer"/>
    <d v="1982-10-26T00:00:00"/>
    <d v="2005-10-15T00:00:00"/>
    <m/>
    <m/>
    <s v="HR"/>
    <n v="13200"/>
    <s v="Personal"/>
    <s v="Paatz"/>
    <s v="Dipl. Betriebswirt"/>
    <s v="w"/>
    <s v="verheiratet"/>
    <n v="2"/>
    <n v="3"/>
    <m/>
    <x v="1"/>
    <n v="40"/>
    <m/>
    <m/>
    <m/>
    <n v="5746.01"/>
    <m/>
    <m/>
    <n v="1.1399999999999999"/>
    <n v="1"/>
    <n v="1"/>
  </r>
  <r>
    <n v="1117"/>
    <s v="Bernhard"/>
    <s v="Beyer"/>
    <d v="1979-01-17T00:00:00"/>
    <d v="2004-01-11T00:00:00"/>
    <m/>
    <m/>
    <s v="GF"/>
    <n v="55000"/>
    <s v="Geschäftsleitung"/>
    <s v="Konrad"/>
    <s v="Dipl. Betriebswirt"/>
    <s v="m"/>
    <s v="verheiratet"/>
    <n v="0"/>
    <n v="3"/>
    <m/>
    <x v="1"/>
    <n v="40"/>
    <m/>
    <m/>
    <m/>
    <n v="7836.39"/>
    <m/>
    <m/>
    <n v="1.1399999999999999"/>
    <n v="1"/>
    <n v="1"/>
  </r>
  <r>
    <n v="1121"/>
    <s v="Barbara"/>
    <s v="Bieringer"/>
    <d v="1981-06-16T00:00:00"/>
    <d v="2010-06-09T00:00:00"/>
    <m/>
    <m/>
    <s v="FO"/>
    <n v="31000"/>
    <s v="Geschäftsbereichsleitung"/>
    <s v="Friedrich"/>
    <s v="Dipl. Betriebswirt"/>
    <s v="w"/>
    <s v="verheiratet"/>
    <n v="1"/>
    <n v="3"/>
    <m/>
    <x v="0"/>
    <n v="35"/>
    <s v="EG14"/>
    <s v="bz_12"/>
    <d v="2012-05-01T00:00:00"/>
    <n v="3925"/>
    <n v="11"/>
    <m/>
    <n v="1"/>
    <n v="1"/>
    <n v="1"/>
  </r>
  <r>
    <n v="1127"/>
    <s v="Anne"/>
    <s v="Bindels"/>
    <d v="1982-01-17T00:00:00"/>
    <d v="2003-01-08T00:00:00"/>
    <m/>
    <d v="2011-12-31T00:00:00"/>
    <s v="FO"/>
    <n v="31000"/>
    <s v="Geschäftsbereichsleitung"/>
    <s v="Friedrich"/>
    <s v="Bankkaufmann"/>
    <s v="w"/>
    <s v="ledig"/>
    <n v="0"/>
    <n v="1"/>
    <m/>
    <x v="0"/>
    <n v="35"/>
    <s v="EG06"/>
    <s v="fix"/>
    <m/>
    <n v="2076.5"/>
    <n v="10"/>
    <m/>
    <n v="0"/>
    <n v="0"/>
    <n v="0"/>
  </r>
  <r>
    <n v="1129"/>
    <s v="Alfred"/>
    <s v="Bischoff"/>
    <d v="1969-05-13T00:00:00"/>
    <d v="1997-05-06T00:00:00"/>
    <m/>
    <m/>
    <s v="WI"/>
    <n v="51020"/>
    <s v="Versuchswerkstatt Lager"/>
    <s v="Fandrich"/>
    <s v="Elektroanlagenmonteur"/>
    <s v="m"/>
    <s v="ledig"/>
    <n v="0"/>
    <n v="1"/>
    <m/>
    <x v="0"/>
    <n v="35"/>
    <s v="EG11"/>
    <s v="fix"/>
    <m/>
    <n v="3000"/>
    <n v="9"/>
    <m/>
    <n v="1"/>
    <n v="1"/>
    <n v="1"/>
  </r>
  <r>
    <n v="1134"/>
    <s v="Birgit"/>
    <s v="Blimke"/>
    <d v="1969-02-22T00:00:00"/>
    <d v="2003-02-14T00:00:00"/>
    <m/>
    <m/>
    <s v="NG"/>
    <n v="65000"/>
    <s v="Versand"/>
    <s v="Strauß"/>
    <s v="Elektroanlagenmonteur"/>
    <s v="w"/>
    <s v="verheiratet"/>
    <n v="0"/>
    <n v="5"/>
    <m/>
    <x v="0"/>
    <n v="35"/>
    <s v="EG08"/>
    <s v="fix"/>
    <m/>
    <n v="2252.5"/>
    <n v="11"/>
    <m/>
    <n v="1"/>
    <n v="1"/>
    <n v="1"/>
  </r>
  <r>
    <n v="1141"/>
    <s v="Dagmar"/>
    <s v="Blum"/>
    <d v="1986-10-07T00:00:00"/>
    <d v="2011-09-28T00:00:00"/>
    <m/>
    <m/>
    <s v="WI"/>
    <n v="51000"/>
    <s v="Lager"/>
    <s v="Fandrich"/>
    <s v="Fachkraft für Lagerlogistik"/>
    <s v="w"/>
    <s v="verheiratet"/>
    <n v="4"/>
    <n v="5"/>
    <m/>
    <x v="0"/>
    <n v="35"/>
    <s v="EG08"/>
    <s v="fix"/>
    <m/>
    <n v="2252.5"/>
    <n v="9"/>
    <n v="113"/>
    <n v="1"/>
    <n v="1"/>
    <n v="1"/>
  </r>
  <r>
    <n v="1142"/>
    <s v="Eckhard"/>
    <s v="Boguth"/>
    <d v="1973-05-08T00:00:00"/>
    <d v="2000-05-01T00:00:00"/>
    <m/>
    <m/>
    <s v="IT"/>
    <n v="49000"/>
    <s v="EDV"/>
    <s v="Hansen"/>
    <s v="Elektroanlagenmonteur"/>
    <s v="m"/>
    <s v="verheiratet"/>
    <n v="2"/>
    <n v="3"/>
    <m/>
    <x v="0"/>
    <n v="35"/>
    <s v="EG03"/>
    <s v="fix"/>
    <m/>
    <n v="1952.5"/>
    <n v="9"/>
    <m/>
    <n v="1"/>
    <n v="1"/>
    <n v="1"/>
  </r>
  <r>
    <n v="1147"/>
    <s v="Boris"/>
    <s v="Bolling"/>
    <d v="1984-03-07T00:00:00"/>
    <d v="2011-03-01T00:00:00"/>
    <m/>
    <m/>
    <s v="DG"/>
    <n v="41000"/>
    <s v="Wickelei"/>
    <s v="Jeschke"/>
    <s v="Metallbauer"/>
    <s v="m"/>
    <s v="verheiratet"/>
    <n v="3"/>
    <n v="4"/>
    <m/>
    <x v="0"/>
    <n v="35"/>
    <s v="EG01"/>
    <s v="fix"/>
    <m/>
    <n v="1906.5"/>
    <n v="10"/>
    <n v="132"/>
    <n v="1"/>
    <n v="1"/>
    <n v="1"/>
  </r>
  <r>
    <n v="1148"/>
    <s v="Barbara"/>
    <s v="Bosch"/>
    <d v="1979-10-28T00:00:00"/>
    <d v="1998-10-24T00:00:00"/>
    <m/>
    <m/>
    <s v="FI"/>
    <n v="25000"/>
    <s v="Finanzen"/>
    <s v="Lahm"/>
    <s v="Bankkaufmann"/>
    <s v="w"/>
    <s v="verheiratet"/>
    <n v="5"/>
    <n v="5"/>
    <m/>
    <x v="0"/>
    <n v="35"/>
    <s v="EG13"/>
    <s v="nd_36"/>
    <m/>
    <n v="4064"/>
    <n v="8"/>
    <m/>
    <n v="1"/>
    <n v="1"/>
    <n v="1"/>
  </r>
  <r>
    <n v="1159"/>
    <s v="Dirk"/>
    <s v="Brandt"/>
    <d v="1983-08-29T00:00:00"/>
    <d v="2005-08-18T00:00:00"/>
    <d v="2013-01-30T00:00:00"/>
    <m/>
    <s v="IT"/>
    <n v="48000"/>
    <s v="EDV"/>
    <s v="Kunze"/>
    <s v="Fachinformatiker Systemintegration"/>
    <s v="m"/>
    <s v="ledig"/>
    <n v="0"/>
    <n v="1"/>
    <n v="60"/>
    <x v="0"/>
    <n v="35"/>
    <s v="EG05"/>
    <s v="fix"/>
    <m/>
    <n v="2023.5"/>
    <n v="11"/>
    <m/>
    <n v="1"/>
    <n v="1"/>
    <n v="1"/>
  </r>
  <r>
    <n v="1160"/>
    <s v="Dieter"/>
    <s v="Braun"/>
    <d v="1982-12-24T00:00:00"/>
    <d v="2004-12-18T00:00:00"/>
    <m/>
    <m/>
    <s v="WI"/>
    <n v="51000"/>
    <s v="Lager"/>
    <s v="Fandrich"/>
    <s v="Fachkraft für Lagerlogistik"/>
    <s v="m"/>
    <s v="verheiratet"/>
    <n v="2"/>
    <n v="5"/>
    <m/>
    <x v="0"/>
    <n v="40"/>
    <s v="EG04"/>
    <s v="fix"/>
    <m/>
    <n v="1982.5"/>
    <n v="9"/>
    <n v="206"/>
    <n v="1.1399999999999999"/>
    <n v="1"/>
    <n v="1.1399999999999999"/>
  </r>
  <r>
    <n v="1161"/>
    <s v="Bernd"/>
    <s v="Bräutigam"/>
    <d v="1965-07-08T00:00:00"/>
    <d v="1996-06-30T00:00:00"/>
    <m/>
    <m/>
    <s v="HR"/>
    <n v="13200"/>
    <s v="Personal"/>
    <s v="Paatz"/>
    <s v="Personaldienstleistungskaufmann"/>
    <s v="m"/>
    <s v="verheiratet"/>
    <n v="4"/>
    <n v="4"/>
    <m/>
    <x v="0"/>
    <n v="40"/>
    <s v="EG08"/>
    <s v="fix"/>
    <m/>
    <n v="2252.5"/>
    <n v="9"/>
    <m/>
    <n v="1.1399999999999999"/>
    <n v="1"/>
    <n v="1.1399999999999999"/>
  </r>
  <r>
    <n v="1162"/>
    <s v="Bettina"/>
    <s v="Breivogel"/>
    <d v="1982-05-11T00:00:00"/>
    <d v="2009-05-04T00:00:00"/>
    <m/>
    <m/>
    <s v="FO"/>
    <n v="31000"/>
    <s v="Geschäftsbereichsleitung"/>
    <s v="Friedrich"/>
    <s v="Dipl. Betriebswirt"/>
    <s v="w"/>
    <s v="verheiratet"/>
    <n v="3"/>
    <n v="5"/>
    <m/>
    <x v="1"/>
    <n v="40"/>
    <m/>
    <m/>
    <m/>
    <n v="5850.91"/>
    <m/>
    <m/>
    <n v="1.1399999999999999"/>
    <n v="1"/>
    <n v="1"/>
  </r>
  <r>
    <n v="1175"/>
    <s v="Barbara"/>
    <s v="Breuer"/>
    <d v="1991-02-11T00:00:00"/>
    <d v="2011-06-01T00:00:00"/>
    <m/>
    <m/>
    <s v="WI"/>
    <n v="51000"/>
    <s v="Lager"/>
    <s v="Fandrich"/>
    <s v="Fachlagerist"/>
    <s v="w"/>
    <s v="ledig"/>
    <n v="0"/>
    <n v="1"/>
    <m/>
    <x v="0"/>
    <n v="35"/>
    <s v="EG06"/>
    <s v="fix"/>
    <m/>
    <n v="2076.5"/>
    <n v="9"/>
    <m/>
    <n v="1"/>
    <n v="1"/>
    <n v="1"/>
  </r>
  <r>
    <n v="1176"/>
    <s v="Detmar"/>
    <s v="Breyer"/>
    <d v="1978-01-04T00:00:00"/>
    <d v="2008-12-27T00:00:00"/>
    <m/>
    <m/>
    <s v="JA"/>
    <n v="64000"/>
    <s v="Lager Waren"/>
    <s v="Jansen"/>
    <s v="Fachlagerist"/>
    <s v="m"/>
    <s v="ledig"/>
    <n v="0"/>
    <n v="1"/>
    <m/>
    <x v="0"/>
    <n v="40"/>
    <s v="EG06"/>
    <s v="fix"/>
    <m/>
    <n v="2076.5"/>
    <n v="8"/>
    <n v="65"/>
    <n v="1.1399999999999999"/>
    <n v="1"/>
    <n v="1.1399999999999999"/>
  </r>
  <r>
    <n v="1177"/>
    <s v="Claus"/>
    <s v="Brodehl"/>
    <d v="1980-06-03T00:00:00"/>
    <d v="2004-05-24T00:00:00"/>
    <m/>
    <m/>
    <s v="IT"/>
    <n v="49000"/>
    <s v="EDV"/>
    <s v="Hansen"/>
    <s v="Dipl. Wirtschaftsinformatiker"/>
    <s v="m"/>
    <s v="ledig"/>
    <n v="0"/>
    <n v="1"/>
    <m/>
    <x v="1"/>
    <n v="40"/>
    <m/>
    <m/>
    <m/>
    <n v="5436.63"/>
    <m/>
    <m/>
    <n v="1.1399999999999999"/>
    <n v="1"/>
    <n v="1"/>
  </r>
  <r>
    <n v="1178"/>
    <s v="Barbara"/>
    <s v="Brokamp"/>
    <d v="1979-06-02T00:00:00"/>
    <d v="2004-05-22T00:00:00"/>
    <m/>
    <m/>
    <s v="AB"/>
    <n v="21000"/>
    <s v="Einkauf"/>
    <s v="Aufdermauer"/>
    <s v="Bürokaufmann"/>
    <s v="w"/>
    <s v="geschieden"/>
    <n v="0"/>
    <n v="1"/>
    <m/>
    <x v="0"/>
    <n v="20"/>
    <s v="EG04"/>
    <s v="fix"/>
    <m/>
    <n v="1982.5"/>
    <n v="10"/>
    <m/>
    <n v="0.56999999999999995"/>
    <n v="1"/>
    <n v="0.56999999999999995"/>
  </r>
  <r>
    <n v="1181"/>
    <s v="Barbara"/>
    <s v="Buddenberg"/>
    <d v="1982-04-03T00:00:00"/>
    <d v="2010-03-27T00:00:00"/>
    <d v="2012-09-23T00:00:00"/>
    <m/>
    <s v="WI"/>
    <n v="51020"/>
    <s v="Versuchswerkstatt Lager"/>
    <s v="Fandrich"/>
    <s v="Dipl. Maschinenbauer"/>
    <s v="w"/>
    <s v="ledig"/>
    <n v="0"/>
    <n v="1"/>
    <m/>
    <x v="0"/>
    <n v="35"/>
    <s v="EG02"/>
    <s v="fix"/>
    <m/>
    <n v="1929.5"/>
    <n v="11"/>
    <n v="63"/>
    <n v="1"/>
    <n v="1"/>
    <n v="1"/>
  </r>
  <r>
    <n v="1183"/>
    <s v="Christiane"/>
    <s v="Bühler"/>
    <d v="1986-10-29T00:00:00"/>
    <d v="2006-10-22T00:00:00"/>
    <m/>
    <m/>
    <s v="JA"/>
    <n v="64000"/>
    <s v="Lager Waren"/>
    <s v="Jansen"/>
    <s v="Fachlagerist"/>
    <s v="w"/>
    <s v="ledig"/>
    <n v="0"/>
    <n v="1"/>
    <m/>
    <x v="0"/>
    <n v="35"/>
    <s v="EG03"/>
    <s v="fix"/>
    <m/>
    <n v="1952.5"/>
    <n v="10"/>
    <m/>
    <n v="1"/>
    <n v="1"/>
    <n v="1"/>
  </r>
  <r>
    <n v="1186"/>
    <s v="Dagmar"/>
    <s v="Burger"/>
    <d v="1992-06-06T00:00:00"/>
    <d v="2009-05-29T00:00:00"/>
    <m/>
    <m/>
    <s v="AB"/>
    <n v="21000"/>
    <s v="Einkauf"/>
    <s v="Aufdermauer"/>
    <s v="Kaufmann/-frau für Bürokommunikation"/>
    <s v="w"/>
    <s v="verheiratet"/>
    <n v="3"/>
    <n v="5"/>
    <m/>
    <x v="0"/>
    <n v="35"/>
    <s v="EG12"/>
    <s v="nd_36"/>
    <m/>
    <n v="3435"/>
    <n v="10"/>
    <m/>
    <n v="1"/>
    <n v="1"/>
    <n v="1"/>
  </r>
  <r>
    <n v="1188"/>
    <s v="Diana"/>
    <s v="Busch"/>
    <d v="1982-06-04T00:00:00"/>
    <d v="2011-05-01T00:00:00"/>
    <m/>
    <m/>
    <s v="JA"/>
    <n v="64000"/>
    <s v="Lager Waren"/>
    <s v="Jansen"/>
    <s v="Fachlagerist"/>
    <s v="w"/>
    <s v="ledig"/>
    <n v="0"/>
    <n v="1"/>
    <m/>
    <x v="0"/>
    <n v="35"/>
    <s v="EG10"/>
    <s v="fix"/>
    <m/>
    <n v="2676"/>
    <n v="11"/>
    <m/>
    <n v="1"/>
    <n v="1"/>
    <n v="1"/>
  </r>
  <r>
    <n v="1193"/>
    <s v="Steffanie"/>
    <s v="Caelers"/>
    <d v="1980-11-11T00:00:00"/>
    <d v="2011-11-07T00:00:00"/>
    <m/>
    <m/>
    <s v="AB"/>
    <n v="21000"/>
    <s v="Einkauf"/>
    <s v="Aufdermauer"/>
    <s v="Bürokaufmann"/>
    <s v="w"/>
    <s v="verheiratet"/>
    <n v="2"/>
    <n v="4"/>
    <m/>
    <x v="0"/>
    <n v="40"/>
    <s v="EG05"/>
    <s v="fix"/>
    <m/>
    <n v="2023.5"/>
    <n v="9"/>
    <m/>
    <n v="1.1399999999999999"/>
    <n v="1"/>
    <n v="1.1399999999999999"/>
  </r>
  <r>
    <n v="1194"/>
    <s v="Carlos"/>
    <s v="Casado"/>
    <d v="1990-11-14T00:00:00"/>
    <d v="2010-11-07T00:00:00"/>
    <m/>
    <m/>
    <s v="WI"/>
    <n v="51000"/>
    <s v="Lager"/>
    <s v="Fandrich"/>
    <s v="Dipl. Betriebswirt"/>
    <s v="m"/>
    <s v="verheiratet"/>
    <n v="0"/>
    <n v="4"/>
    <m/>
    <x v="1"/>
    <n v="40"/>
    <m/>
    <m/>
    <m/>
    <n v="5085.8500000000004"/>
    <m/>
    <m/>
    <n v="1.1399999999999999"/>
    <n v="1"/>
    <n v="1"/>
  </r>
  <r>
    <n v="1197"/>
    <s v="Barbara"/>
    <s v="Caspary"/>
    <d v="1980-01-13T00:00:00"/>
    <d v="1999-01-04T00:00:00"/>
    <m/>
    <m/>
    <s v="WI"/>
    <n v="51000"/>
    <s v="Lager"/>
    <s v="Fandrich"/>
    <s v="keine"/>
    <s v="w"/>
    <s v="verheiratet"/>
    <n v="0"/>
    <n v="4"/>
    <m/>
    <x v="0"/>
    <n v="25"/>
    <s v="EG13"/>
    <s v="nd_36"/>
    <m/>
    <n v="4064"/>
    <n v="11"/>
    <m/>
    <n v="0.71"/>
    <n v="1"/>
    <n v="0.71"/>
  </r>
  <r>
    <n v="1198"/>
    <s v="Anita"/>
    <s v="Coleman"/>
    <d v="1976-05-31T00:00:00"/>
    <d v="2002-05-25T00:00:00"/>
    <m/>
    <m/>
    <s v="WI"/>
    <n v="51000"/>
    <s v="Lager"/>
    <s v="Fandrich"/>
    <s v="Anlagenmechaniker"/>
    <s v="w"/>
    <s v="verheiratet"/>
    <n v="1"/>
    <n v="4"/>
    <m/>
    <x v="0"/>
    <n v="25"/>
    <s v="EG07"/>
    <s v="fix"/>
    <m/>
    <n v="2141.5"/>
    <n v="12"/>
    <m/>
    <n v="0.71"/>
    <n v="1"/>
    <n v="0.71"/>
  </r>
  <r>
    <n v="1199"/>
    <s v="Bernd"/>
    <s v="Csikai"/>
    <d v="1986-04-12T00:00:00"/>
    <d v="2006-04-07T00:00:00"/>
    <m/>
    <m/>
    <s v="AB"/>
    <n v="21000"/>
    <s v="Einkauf"/>
    <s v="Aufdermauer"/>
    <s v="Bürokaufmann"/>
    <s v="m"/>
    <s v="verheiratet"/>
    <n v="2"/>
    <n v="4"/>
    <m/>
    <x v="0"/>
    <n v="40"/>
    <s v="EG12"/>
    <s v="bz_36"/>
    <d v="2012-01-01T00:00:00"/>
    <n v="3091.5"/>
    <n v="12"/>
    <n v="221"/>
    <n v="1.1399999999999999"/>
    <n v="1"/>
    <n v="1.1399999999999999"/>
  </r>
  <r>
    <n v="1200"/>
    <s v="Simone"/>
    <s v="Dekant"/>
    <d v="1979-09-26T00:00:00"/>
    <d v="2006-09-19T00:00:00"/>
    <m/>
    <m/>
    <s v="FI"/>
    <n v="25000"/>
    <s v="Finanzen"/>
    <s v="Lahm"/>
    <s v="Bankkaufmann"/>
    <s v="w"/>
    <s v="verheiratet"/>
    <n v="2"/>
    <n v="3"/>
    <m/>
    <x v="0"/>
    <n v="35"/>
    <s v="EG12"/>
    <s v="bz_36"/>
    <d v="2011-03-01T00:00:00"/>
    <n v="3091.5"/>
    <n v="12"/>
    <m/>
    <n v="1"/>
    <n v="1"/>
    <n v="1"/>
  </r>
  <r>
    <n v="1201"/>
    <s v="Adolf"/>
    <s v="D'Hoedt"/>
    <d v="1991-04-06T00:00:00"/>
    <d v="2011-04-01T00:00:00"/>
    <m/>
    <m/>
    <s v="WI"/>
    <n v="51020"/>
    <s v="Versuchswerkstatt Lager"/>
    <s v="Fandrich"/>
    <s v="Elektroanlagenmonteur"/>
    <s v="m"/>
    <s v="verheiratet"/>
    <n v="2"/>
    <n v="4"/>
    <m/>
    <x v="0"/>
    <n v="40"/>
    <s v="EG07"/>
    <s v="fix"/>
    <m/>
    <n v="2141.5"/>
    <n v="9"/>
    <m/>
    <n v="1.1399999999999999"/>
    <n v="1"/>
    <n v="1.1399999999999999"/>
  </r>
  <r>
    <n v="1203"/>
    <s v="Eberhard"/>
    <s v="Dielmann"/>
    <d v="1978-01-11T00:00:00"/>
    <d v="2010-01-03T00:00:00"/>
    <m/>
    <m/>
    <s v="FI"/>
    <n v="25000"/>
    <s v="Finanzen"/>
    <s v="Lahm"/>
    <s v="Bürokaufmann"/>
    <s v="m"/>
    <s v="ledig"/>
    <n v="0"/>
    <n v="1"/>
    <m/>
    <x v="0"/>
    <n v="40"/>
    <s v="EG13"/>
    <s v="nd_18"/>
    <d v="2012-09-01T00:00:00"/>
    <n v="3658"/>
    <n v="11"/>
    <m/>
    <n v="1.1399999999999999"/>
    <n v="1"/>
    <n v="1.1399999999999999"/>
  </r>
  <r>
    <n v="1204"/>
    <s v="Denise"/>
    <s v="Dienerowitz"/>
    <d v="1993-03-25T00:00:00"/>
    <d v="2010-03-21T00:00:00"/>
    <m/>
    <m/>
    <s v="JA"/>
    <n v="64000"/>
    <s v="Lager Waren"/>
    <s v="Jansen"/>
    <s v="Fachlagerist"/>
    <s v="w"/>
    <s v="verheiratet"/>
    <n v="1"/>
    <n v="4"/>
    <n v="60"/>
    <x v="0"/>
    <n v="35"/>
    <s v="EG14"/>
    <s v="bz_12"/>
    <d v="2011-10-01T00:00:00"/>
    <n v="3925"/>
    <n v="9"/>
    <m/>
    <n v="1"/>
    <n v="1"/>
    <n v="1"/>
  </r>
  <r>
    <n v="1206"/>
    <s v="Andreas"/>
    <s v="Dieterich"/>
    <d v="1978-01-08T00:00:00"/>
    <d v="2003-01-02T00:00:00"/>
    <m/>
    <m/>
    <s v="FI"/>
    <n v="25000"/>
    <s v="Finanzen"/>
    <s v="Lahm"/>
    <s v="Dipl. Betriebswirt"/>
    <s v="m"/>
    <s v="ledig"/>
    <n v="0"/>
    <n v="1"/>
    <m/>
    <x v="0"/>
    <n v="35"/>
    <s v="EG13"/>
    <s v="nd_36"/>
    <m/>
    <n v="4064"/>
    <n v="11"/>
    <n v="99"/>
    <n v="1"/>
    <n v="1"/>
    <n v="1"/>
  </r>
  <r>
    <n v="1210"/>
    <s v="Doris"/>
    <s v="Ditter"/>
    <d v="1978-08-16T00:00:00"/>
    <d v="2005-08-09T00:00:00"/>
    <m/>
    <m/>
    <s v="JA"/>
    <n v="64000"/>
    <s v="Lager Waren"/>
    <s v="Jansen"/>
    <s v="Fachlagerist"/>
    <s v="w"/>
    <s v="verheiratet"/>
    <n v="3"/>
    <n v="5"/>
    <m/>
    <x v="0"/>
    <n v="16"/>
    <s v="EG05"/>
    <s v="fix"/>
    <m/>
    <n v="2023.5"/>
    <n v="11"/>
    <m/>
    <n v="0.46"/>
    <n v="1"/>
    <n v="0.46"/>
  </r>
  <r>
    <n v="1212"/>
    <s v="Bernd"/>
    <s v="Domanowsky"/>
    <d v="1987-06-10T00:00:00"/>
    <d v="2007-05-31T00:00:00"/>
    <d v="2013-05-12T00:00:00"/>
    <m/>
    <s v="NG"/>
    <n v="65010"/>
    <s v="Wickelung"/>
    <s v="Strauß"/>
    <s v="Elektroanlagenmonteur"/>
    <s v="m"/>
    <s v="ledig"/>
    <n v="0"/>
    <n v="1"/>
    <m/>
    <x v="0"/>
    <n v="35"/>
    <s v="EG09"/>
    <s v="fix"/>
    <m/>
    <n v="2435"/>
    <n v="10"/>
    <m/>
    <n v="1"/>
    <n v="1"/>
    <n v="1"/>
  </r>
  <r>
    <n v="1215"/>
    <s v="Bernd"/>
    <s v="Dommes"/>
    <d v="1992-10-16T00:00:00"/>
    <d v="2011-10-08T00:00:00"/>
    <m/>
    <m/>
    <s v="WI"/>
    <n v="51010"/>
    <s v="Kantine"/>
    <s v="Fandrich"/>
    <s v="Koch"/>
    <s v="m"/>
    <s v="verheiratet"/>
    <n v="3"/>
    <n v="5"/>
    <m/>
    <x v="0"/>
    <n v="40"/>
    <s v="EG03"/>
    <s v="fix"/>
    <m/>
    <n v="1952.5"/>
    <n v="12"/>
    <m/>
    <n v="1.1399999999999999"/>
    <n v="1"/>
    <n v="1.1399999999999999"/>
  </r>
  <r>
    <n v="1221"/>
    <s v="Clemens"/>
    <s v="Dörr"/>
    <d v="1993-04-14T00:00:00"/>
    <d v="2011-04-01T00:00:00"/>
    <m/>
    <m/>
    <s v="WI"/>
    <n v="51010"/>
    <s v="Kantine"/>
    <s v="Fandrich"/>
    <s v="keine"/>
    <s v="m"/>
    <s v="ledig"/>
    <n v="0"/>
    <n v="1"/>
    <m/>
    <x v="1"/>
    <n v="40"/>
    <m/>
    <m/>
    <m/>
    <n v="1400"/>
    <m/>
    <m/>
    <n v="1.1399999999999999"/>
    <n v="1"/>
    <n v="1"/>
  </r>
  <r>
    <n v="1223"/>
    <s v="Christian"/>
    <s v="Drömer"/>
    <d v="1989-11-06T00:00:00"/>
    <d v="2011-11-01T00:00:00"/>
    <d v="2012-12-19T00:00:00"/>
    <m/>
    <s v="FO"/>
    <n v="31000"/>
    <s v="Geschäftsbereichsleitung"/>
    <s v="Friedrich"/>
    <s v="Servicefahrer"/>
    <s v="m"/>
    <s v="verheiratet"/>
    <n v="5"/>
    <n v="5"/>
    <m/>
    <x v="0"/>
    <n v="40"/>
    <s v="EG11"/>
    <s v="fix"/>
    <m/>
    <n v="3000"/>
    <n v="12"/>
    <m/>
    <n v="1.1399999999999999"/>
    <n v="1"/>
    <n v="1.1399999999999999"/>
  </r>
  <r>
    <n v="1224"/>
    <s v="Bernd"/>
    <s v="Duclervil"/>
    <d v="1987-04-03T00:00:00"/>
    <d v="2006-03-24T00:00:00"/>
    <m/>
    <m/>
    <s v="WI"/>
    <n v="51010"/>
    <s v="Kantine"/>
    <s v="Fandrich"/>
    <s v="keine"/>
    <s v="m"/>
    <s v="verheiratet"/>
    <n v="2"/>
    <n v="4"/>
    <m/>
    <x v="1"/>
    <n v="40"/>
    <m/>
    <m/>
    <m/>
    <n v="1280"/>
    <m/>
    <m/>
    <n v="1.1399999999999999"/>
    <n v="1"/>
    <n v="1"/>
  </r>
  <r>
    <n v="1227"/>
    <s v="Carolin"/>
    <s v="Eckert"/>
    <d v="1981-09-17T00:00:00"/>
    <d v="2005-09-11T00:00:00"/>
    <m/>
    <m/>
    <s v="GF"/>
    <n v="55000"/>
    <s v="Geschäftsleitung"/>
    <s v="Konrad"/>
    <s v="Dipl. Betriebswirt"/>
    <s v="w"/>
    <s v="ledig"/>
    <n v="0"/>
    <n v="1"/>
    <m/>
    <x v="0"/>
    <n v="40"/>
    <s v="EG02"/>
    <s v="fix"/>
    <m/>
    <n v="1929.5"/>
    <n v="8"/>
    <m/>
    <n v="1.1399999999999999"/>
    <n v="1"/>
    <n v="1.1399999999999999"/>
  </r>
  <r>
    <n v="1228"/>
    <s v="Birgit"/>
    <s v="Eckhardt"/>
    <d v="1987-01-22T00:00:00"/>
    <d v="2007-01-12T00:00:00"/>
    <m/>
    <m/>
    <s v="WI"/>
    <n v="51000"/>
    <s v="Lager"/>
    <s v="Fandrich"/>
    <s v="Fachkraft für Lagerlogistik"/>
    <s v="w"/>
    <s v="ledig"/>
    <n v="0"/>
    <n v="1"/>
    <m/>
    <x v="0"/>
    <n v="35"/>
    <s v="EG08"/>
    <s v="fix"/>
    <m/>
    <n v="2252.5"/>
    <n v="8"/>
    <n v="147"/>
    <n v="1"/>
    <n v="1"/>
    <n v="1"/>
  </r>
  <r>
    <n v="1229"/>
    <s v="Detlef"/>
    <s v="Eckstaedt"/>
    <d v="1981-01-17T00:00:00"/>
    <d v="2010-01-10T00:00:00"/>
    <m/>
    <m/>
    <s v="FI"/>
    <n v="25000"/>
    <s v="Finanzen"/>
    <s v="Lahm"/>
    <s v="Dipl. Betriebswirt"/>
    <s v="m"/>
    <s v="ledig"/>
    <n v="0"/>
    <n v="1"/>
    <m/>
    <x v="0"/>
    <n v="40"/>
    <s v="EG07"/>
    <s v="fix"/>
    <m/>
    <n v="2141.5"/>
    <n v="9"/>
    <n v="165"/>
    <n v="1.1399999999999999"/>
    <n v="1"/>
    <n v="1.1399999999999999"/>
  </r>
  <r>
    <n v="1231"/>
    <s v="Dorothea"/>
    <s v="Eder"/>
    <d v="1962-07-31T00:00:00"/>
    <d v="1999-07-22T00:00:00"/>
    <m/>
    <m/>
    <s v="NG"/>
    <n v="65010"/>
    <s v="Wickelung"/>
    <s v="Strauß"/>
    <s v="Konstruktionsmechaniker"/>
    <s v="w"/>
    <s v="ledig"/>
    <n v="0"/>
    <n v="1"/>
    <m/>
    <x v="0"/>
    <n v="35"/>
    <s v="EG10"/>
    <s v="fix"/>
    <m/>
    <n v="2676"/>
    <n v="10"/>
    <m/>
    <n v="1"/>
    <n v="1"/>
    <n v="1"/>
  </r>
  <r>
    <n v="1232"/>
    <s v="Christian"/>
    <s v="Ehrke"/>
    <d v="1981-02-22T00:00:00"/>
    <d v="2008-02-16T00:00:00"/>
    <m/>
    <m/>
    <s v="WI"/>
    <n v="51000"/>
    <s v="Lager"/>
    <s v="Fandrich"/>
    <s v="Fachkraft für Lagerlogistik"/>
    <s v="m"/>
    <s v="ledig"/>
    <n v="0"/>
    <n v="1"/>
    <m/>
    <x v="0"/>
    <n v="35"/>
    <s v="EG09"/>
    <s v="fix"/>
    <m/>
    <n v="2435"/>
    <n v="11"/>
    <m/>
    <n v="1"/>
    <n v="1"/>
    <n v="1"/>
  </r>
  <r>
    <n v="1233"/>
    <s v="Cornelius"/>
    <s v="Emmrich"/>
    <d v="1988-11-07T00:00:00"/>
    <d v="2007-10-29T00:00:00"/>
    <m/>
    <m/>
    <s v="AB"/>
    <n v="21000"/>
    <s v="Einkauf"/>
    <s v="Aufdermauer"/>
    <s v="Groß- und Außenhandelskaufmann"/>
    <s v="m"/>
    <s v="verheiratet"/>
    <n v="4"/>
    <n v="5"/>
    <m/>
    <x v="0"/>
    <n v="40"/>
    <s v="EG04"/>
    <s v="fix"/>
    <m/>
    <n v="1982.5"/>
    <n v="8"/>
    <n v="262"/>
    <n v="1.1399999999999999"/>
    <n v="1"/>
    <n v="1.1399999999999999"/>
  </r>
  <r>
    <n v="1234"/>
    <s v="Bodo"/>
    <s v="Englert"/>
    <d v="1992-07-10T00:00:00"/>
    <d v="2011-07-03T00:00:00"/>
    <m/>
    <m/>
    <s v="PO"/>
    <n v="26000"/>
    <s v="Auftragslogistik"/>
    <s v="Lehmann"/>
    <s v="Anlagenmechaniker"/>
    <s v="m"/>
    <s v="verheiratet"/>
    <n v="3"/>
    <n v="4"/>
    <m/>
    <x v="0"/>
    <n v="40"/>
    <s v="EG11"/>
    <s v="fix"/>
    <m/>
    <n v="3000"/>
    <n v="12"/>
    <m/>
    <n v="1.1399999999999999"/>
    <n v="1"/>
    <n v="1.1399999999999999"/>
  </r>
  <r>
    <n v="1235"/>
    <s v="Dieter"/>
    <s v="Enste"/>
    <d v="1991-10-02T00:00:00"/>
    <d v="2011-06-15T00:00:00"/>
    <d v="2013-06-03T00:00:00"/>
    <m/>
    <s v="WI"/>
    <n v="51000"/>
    <s v="Lager"/>
    <s v="Fandrich"/>
    <s v="Fachlagerist"/>
    <s v="m"/>
    <s v="verheiratet"/>
    <n v="1"/>
    <n v="3"/>
    <m/>
    <x v="0"/>
    <n v="40"/>
    <s v="EG11"/>
    <s v="fix"/>
    <m/>
    <n v="3000"/>
    <n v="12"/>
    <m/>
    <n v="1.1399999999999999"/>
    <n v="1"/>
    <n v="1.1399999999999999"/>
  </r>
  <r>
    <n v="1236"/>
    <s v="Eberhard"/>
    <s v="Erdmann"/>
    <d v="1993-01-25T00:00:00"/>
    <d v="2011-06-01T00:00:00"/>
    <d v="2013-04-10T00:00:00"/>
    <m/>
    <s v="NG"/>
    <n v="65010"/>
    <s v="Wickelung"/>
    <s v="Strauß"/>
    <s v="Anlagenmechaniker"/>
    <s v="m"/>
    <s v="ledig"/>
    <n v="0"/>
    <n v="1"/>
    <m/>
    <x v="0"/>
    <n v="35"/>
    <s v="EG12"/>
    <s v="bz_36"/>
    <d v="2012-06-01T00:00:00"/>
    <n v="3091.5"/>
    <n v="8"/>
    <m/>
    <n v="1"/>
    <n v="1"/>
    <n v="1"/>
  </r>
  <r>
    <n v="1238"/>
    <s v="Christoph"/>
    <s v="Erhardt"/>
    <d v="1992-08-06T00:00:00"/>
    <d v="2011-06-01T00:00:00"/>
    <d v="2013-04-08T00:00:00"/>
    <m/>
    <s v="WI"/>
    <n v="51020"/>
    <s v="Versuchswerkstatt Lager"/>
    <s v="Fandrich"/>
    <s v="Anlagenmechaniker"/>
    <s v="m"/>
    <s v="verheiratet"/>
    <n v="3"/>
    <n v="5"/>
    <m/>
    <x v="0"/>
    <n v="40"/>
    <s v="EG13"/>
    <s v="nd_18"/>
    <d v="2012-07-01T00:00:00"/>
    <n v="3658"/>
    <n v="12"/>
    <m/>
    <n v="1.1399999999999999"/>
    <n v="1"/>
    <n v="1.1399999999999999"/>
  </r>
  <r>
    <n v="2004"/>
    <s v="Albrecht"/>
    <s v="Ermisch"/>
    <d v="1965-07-24T00:00:00"/>
    <d v="1991-07-18T00:00:00"/>
    <m/>
    <m/>
    <s v="DG"/>
    <n v="41000"/>
    <s v="Wickelei"/>
    <s v="Jeschke"/>
    <s v="Metallbauer"/>
    <s v="m"/>
    <s v="ledig"/>
    <n v="0"/>
    <n v="1"/>
    <m/>
    <x v="0"/>
    <n v="35"/>
    <s v="EG03"/>
    <s v="fix"/>
    <m/>
    <n v="1952.5"/>
    <n v="12"/>
    <m/>
    <n v="1"/>
    <n v="1"/>
    <n v="1"/>
  </r>
  <r>
    <n v="2017"/>
    <s v="Edgard"/>
    <s v="Frederich"/>
    <d v="1949-06-23T00:00:00"/>
    <d v="1990-06-13T00:00:00"/>
    <m/>
    <m/>
    <s v="DG"/>
    <n v="41000"/>
    <s v="Wickelei"/>
    <s v="Jeschke"/>
    <s v="Konstruktionsmechaniker"/>
    <s v="m"/>
    <s v="verheiratet"/>
    <n v="0"/>
    <n v="5"/>
    <m/>
    <x v="0"/>
    <n v="35"/>
    <s v="EG05"/>
    <s v="fix"/>
    <m/>
    <n v="2023.5"/>
    <n v="10"/>
    <m/>
    <n v="1"/>
    <n v="1"/>
    <n v="1"/>
  </r>
  <r>
    <n v="2024"/>
    <s v="Anke"/>
    <s v="Fuchs"/>
    <d v="1961-09-15T00:00:00"/>
    <d v="1990-09-11T00:00:00"/>
    <m/>
    <m/>
    <s v="DG"/>
    <n v="41000"/>
    <s v="Wickelei"/>
    <s v="Jeschke"/>
    <s v="Metallbauer"/>
    <s v="w"/>
    <s v="verheiratet"/>
    <n v="3"/>
    <n v="5"/>
    <m/>
    <x v="0"/>
    <n v="35"/>
    <s v="EG13"/>
    <s v="bz_18"/>
    <d v="2012-07-01T00:00:00"/>
    <n v="3455"/>
    <n v="9"/>
    <m/>
    <n v="1"/>
    <n v="1"/>
    <n v="1"/>
  </r>
  <r>
    <n v="2055"/>
    <s v="Dieter"/>
    <s v="Fürsch"/>
    <d v="1952-08-20T00:00:00"/>
    <d v="1993-08-10T00:00:00"/>
    <m/>
    <m/>
    <s v="US"/>
    <n v="46000"/>
    <s v="Forschung &amp; Entwicklung"/>
    <s v="Melillo"/>
    <s v="Anlagenmechaniker"/>
    <s v="m"/>
    <s v="ledig"/>
    <n v="0"/>
    <n v="1"/>
    <m/>
    <x v="0"/>
    <n v="35"/>
    <s v="EG14"/>
    <s v="nd_12"/>
    <d v="2012-08-01T00:00:00"/>
    <n v="4170.5"/>
    <n v="8"/>
    <m/>
    <n v="1"/>
    <n v="1"/>
    <n v="1"/>
  </r>
  <r>
    <n v="2094"/>
    <s v="Christoph"/>
    <s v="Galette"/>
    <d v="1963-12-22T00:00:00"/>
    <d v="1990-12-15T00:00:00"/>
    <m/>
    <m/>
    <s v="STH"/>
    <n v="43000"/>
    <s v="Mechanische Fertigung"/>
    <s v="Götz"/>
    <s v="Anlagenmechaniker"/>
    <s v="m"/>
    <s v="verheiratet"/>
    <n v="3"/>
    <n v="4"/>
    <m/>
    <x v="0"/>
    <n v="35"/>
    <s v="EG13"/>
    <s v="nd_18"/>
    <d v="2012-04-16T00:00:00"/>
    <n v="3658"/>
    <n v="10"/>
    <n v="166"/>
    <n v="1"/>
    <n v="1"/>
    <n v="1"/>
  </r>
  <r>
    <n v="2114"/>
    <s v="Bernd"/>
    <s v="Gall"/>
    <d v="1961-05-16T00:00:00"/>
    <d v="2003-05-06T00:00:00"/>
    <m/>
    <m/>
    <s v="DG"/>
    <n v="41000"/>
    <s v="Wickelei"/>
    <s v="Jeschke"/>
    <s v="Metallbauer"/>
    <s v="m"/>
    <s v="verheiratet"/>
    <n v="1"/>
    <n v="5"/>
    <m/>
    <x v="0"/>
    <n v="35"/>
    <s v="EG11"/>
    <s v="fix"/>
    <m/>
    <n v="3000"/>
    <n v="12"/>
    <m/>
    <n v="1"/>
    <n v="1"/>
    <n v="1"/>
  </r>
  <r>
    <n v="2115"/>
    <s v="Andreas"/>
    <s v="Ganser"/>
    <d v="1970-03-13T00:00:00"/>
    <d v="2011-03-09T00:00:00"/>
    <m/>
    <m/>
    <s v="DG"/>
    <n v="41000"/>
    <s v="Wickelei"/>
    <s v="Jeschke"/>
    <s v="Elektroanlagenmonteur"/>
    <s v="m"/>
    <s v="verheiratet"/>
    <n v="5"/>
    <n v="5"/>
    <m/>
    <x v="0"/>
    <n v="35"/>
    <s v="EG13"/>
    <s v="nd_18"/>
    <d v="2011-09-16T00:00:00"/>
    <n v="3658"/>
    <n v="10"/>
    <m/>
    <n v="1"/>
    <n v="1"/>
    <n v="1"/>
  </r>
  <r>
    <n v="2117"/>
    <s v="Axel"/>
    <s v="Gaschermann-Matterstock"/>
    <d v="1966-06-10T00:00:00"/>
    <d v="1999-06-02T00:00:00"/>
    <m/>
    <m/>
    <s v="DG"/>
    <n v="41000"/>
    <s v="Wickelei"/>
    <s v="Jeschke"/>
    <s v="Metallbauer"/>
    <s v="m"/>
    <s v="verheiratet"/>
    <n v="1"/>
    <n v="5"/>
    <m/>
    <x v="0"/>
    <n v="35"/>
    <s v="EG07"/>
    <s v="fix"/>
    <m/>
    <n v="2141.5"/>
    <n v="12"/>
    <m/>
    <n v="1"/>
    <n v="1"/>
    <n v="1"/>
  </r>
  <r>
    <n v="2123"/>
    <s v="Jessica"/>
    <s v="Gati-Fabry"/>
    <d v="1949-04-16T00:00:00"/>
    <d v="1989-04-08T00:00:00"/>
    <m/>
    <m/>
    <s v="DG"/>
    <n v="41000"/>
    <s v="Wickelei"/>
    <s v="Jeschke"/>
    <s v="Konstruktionsmechaniker"/>
    <s v="w"/>
    <s v="verheiratet"/>
    <n v="5"/>
    <n v="3"/>
    <n v="50"/>
    <x v="0"/>
    <n v="35"/>
    <s v="EG04"/>
    <s v="fix"/>
    <m/>
    <n v="1982.5"/>
    <n v="8"/>
    <n v="117"/>
    <n v="1"/>
    <n v="1"/>
    <n v="1"/>
  </r>
  <r>
    <n v="2145"/>
    <s v="Barbara"/>
    <s v="Gehm"/>
    <d v="1963-02-15T00:00:00"/>
    <d v="1985-02-09T00:00:00"/>
    <m/>
    <m/>
    <s v="PO"/>
    <n v="26000"/>
    <s v="Auftragslogistik"/>
    <s v="Lehmann"/>
    <s v="Servicefahrer"/>
    <s v="w"/>
    <s v="ledig"/>
    <n v="0"/>
    <n v="1"/>
    <m/>
    <x v="0"/>
    <n v="35"/>
    <s v="EG09"/>
    <s v="fix"/>
    <m/>
    <n v="2435"/>
    <n v="12"/>
    <m/>
    <n v="1"/>
    <n v="1"/>
    <n v="1"/>
  </r>
  <r>
    <n v="2152"/>
    <s v="Armin"/>
    <s v="Heimes"/>
    <d v="1966-11-05T00:00:00"/>
    <d v="1995-10-29T00:00:00"/>
    <m/>
    <m/>
    <s v="PO"/>
    <n v="26000"/>
    <s v="Auftragslogistik"/>
    <s v="Lehmann"/>
    <s v="Servicefahrer"/>
    <s v="m"/>
    <s v="verheiratet"/>
    <n v="3"/>
    <n v="5"/>
    <m/>
    <x v="0"/>
    <n v="35"/>
    <s v="EG10"/>
    <s v="fix"/>
    <m/>
    <n v="2676"/>
    <n v="10"/>
    <m/>
    <n v="1"/>
    <n v="1"/>
    <n v="1"/>
  </r>
  <r>
    <n v="2197"/>
    <s v="Dieter"/>
    <s v="Heine"/>
    <d v="1963-05-05T00:00:00"/>
    <d v="1989-04-29T00:00:00"/>
    <m/>
    <m/>
    <s v="DG"/>
    <n v="41000"/>
    <s v="Wickelei"/>
    <s v="Jeschke"/>
    <s v="Konstruktionsmechaniker"/>
    <s v="m"/>
    <s v="ledig"/>
    <n v="0"/>
    <n v="1"/>
    <m/>
    <x v="0"/>
    <n v="35"/>
    <s v="EG05"/>
    <s v="fix"/>
    <m/>
    <n v="2023.5"/>
    <n v="11"/>
    <m/>
    <n v="1"/>
    <n v="1"/>
    <n v="1"/>
  </r>
  <r>
    <n v="2203"/>
    <s v="Albert"/>
    <s v="Held"/>
    <d v="1953-11-29T00:00:00"/>
    <d v="1992-11-19T00:00:00"/>
    <m/>
    <m/>
    <s v="DG"/>
    <n v="41000"/>
    <s v="Wickelei"/>
    <s v="Jeschke"/>
    <s v="Metallbauer"/>
    <s v="m"/>
    <s v="ledig"/>
    <n v="0"/>
    <n v="1"/>
    <m/>
    <x v="0"/>
    <n v="35"/>
    <s v="EG11"/>
    <s v="fix"/>
    <m/>
    <n v="3000"/>
    <n v="9"/>
    <n v="258"/>
    <n v="1"/>
    <n v="1"/>
    <n v="1"/>
  </r>
  <r>
    <n v="2209"/>
    <s v="Julia"/>
    <s v="Henkel"/>
    <d v="1963-06-10T00:00:00"/>
    <d v="2005-05-30T00:00:00"/>
    <m/>
    <m/>
    <s v="PO"/>
    <n v="26000"/>
    <s v="Auftragslogistik"/>
    <s v="Lehmann"/>
    <s v="Servicefahrer"/>
    <s v="w"/>
    <s v="ledig"/>
    <n v="1"/>
    <n v="1"/>
    <n v="50"/>
    <x v="0"/>
    <n v="30"/>
    <s v="EG07"/>
    <s v="fix"/>
    <m/>
    <n v="2141.5"/>
    <n v="10"/>
    <m/>
    <n v="0.86"/>
    <n v="1"/>
    <n v="0.86"/>
  </r>
  <r>
    <n v="2219"/>
    <s v="Axel"/>
    <s v="Herbst"/>
    <d v="1967-01-25T00:00:00"/>
    <d v="1992-01-19T00:00:00"/>
    <m/>
    <m/>
    <s v="FI"/>
    <n v="25000"/>
    <s v="Finanzen"/>
    <s v="Lahm"/>
    <s v="Bürokaufmann"/>
    <s v="m"/>
    <s v="verheiratet"/>
    <n v="1"/>
    <n v="5"/>
    <m/>
    <x v="0"/>
    <n v="35"/>
    <s v="EG02"/>
    <s v="fix"/>
    <m/>
    <n v="1929.5"/>
    <n v="9"/>
    <n v="295"/>
    <n v="1"/>
    <n v="1"/>
    <n v="1"/>
  </r>
  <r>
    <n v="2234"/>
    <s v="Andreas"/>
    <s v="Herr"/>
    <d v="1964-04-28T00:00:00"/>
    <d v="1994-04-21T00:00:00"/>
    <m/>
    <m/>
    <s v="AB"/>
    <n v="22020"/>
    <s v="Vertrieb"/>
    <s v="Aufdermauer"/>
    <s v="Groß- und Außenhandelskaufmann"/>
    <s v="m"/>
    <s v="verheiratet"/>
    <n v="0"/>
    <n v="3"/>
    <m/>
    <x v="0"/>
    <n v="35"/>
    <s v="EG03"/>
    <s v="fix"/>
    <m/>
    <n v="1952.5"/>
    <n v="8"/>
    <n v="203"/>
    <n v="1"/>
    <n v="1"/>
    <n v="1"/>
  </r>
  <r>
    <n v="2239"/>
    <s v="Claus"/>
    <s v="Heyde"/>
    <d v="1964-01-07T00:00:00"/>
    <d v="2001-12-28T00:00:00"/>
    <m/>
    <d v="2011-12-31T00:00:00"/>
    <s v="AB"/>
    <n v="22030"/>
    <s v="Marketing"/>
    <s v="Aufdermauer"/>
    <s v="Bürokaufmann"/>
    <s v="m"/>
    <s v="verheiratet"/>
    <n v="2"/>
    <n v="5"/>
    <m/>
    <x v="0"/>
    <n v="35"/>
    <s v="EG13"/>
    <s v="nd_36"/>
    <m/>
    <n v="4064"/>
    <n v="10"/>
    <m/>
    <n v="0"/>
    <n v="0"/>
    <n v="0"/>
  </r>
  <r>
    <n v="2269"/>
    <s v="Bettina"/>
    <s v="Höckmayr"/>
    <d v="1974-06-20T00:00:00"/>
    <d v="2006-06-12T00:00:00"/>
    <m/>
    <m/>
    <s v="PO"/>
    <n v="26000"/>
    <s v="Auftragslogistik"/>
    <s v="Lehmann"/>
    <s v="Servicefahrer"/>
    <s v="w"/>
    <s v="verheiratet"/>
    <n v="1"/>
    <n v="5"/>
    <m/>
    <x v="0"/>
    <n v="35"/>
    <s v="EG07"/>
    <s v="fix"/>
    <m/>
    <n v="2141.5"/>
    <n v="10"/>
    <m/>
    <n v="1"/>
    <n v="1"/>
    <n v="1"/>
  </r>
  <r>
    <n v="2271"/>
    <s v="Egon"/>
    <s v="Hoffmann"/>
    <d v="1961-09-06T00:00:00"/>
    <d v="1999-09-02T00:00:00"/>
    <m/>
    <m/>
    <s v="STH"/>
    <n v="43000"/>
    <s v="Mechanische Fertigung"/>
    <s v="Götz"/>
    <s v="Metallbauer"/>
    <s v="m"/>
    <s v="verheiratet"/>
    <n v="2"/>
    <n v="5"/>
    <m/>
    <x v="0"/>
    <n v="35"/>
    <s v="EG03"/>
    <s v="fix"/>
    <m/>
    <n v="1952.5"/>
    <n v="11"/>
    <m/>
    <n v="1"/>
    <n v="1"/>
    <n v="1"/>
  </r>
  <r>
    <n v="2341"/>
    <s v="Eckart"/>
    <s v="Högel"/>
    <d v="1961-08-23T00:00:00"/>
    <d v="1994-08-17T00:00:00"/>
    <m/>
    <m/>
    <s v="IT"/>
    <n v="49000"/>
    <s v="EDV"/>
    <s v="Hansen"/>
    <s v="Informatikkaufmann"/>
    <s v="m"/>
    <s v="verheiratet"/>
    <n v="4"/>
    <n v="4"/>
    <n v="50"/>
    <x v="0"/>
    <n v="35"/>
    <s v="EG04"/>
    <s v="fix"/>
    <m/>
    <n v="1982.5"/>
    <n v="8"/>
    <n v="64"/>
    <n v="1"/>
    <n v="1"/>
    <n v="1"/>
  </r>
  <r>
    <n v="2342"/>
    <s v="Christof"/>
    <s v="Höll"/>
    <d v="1968-11-23T00:00:00"/>
    <d v="2009-11-13T00:00:00"/>
    <m/>
    <m/>
    <s v="PO"/>
    <n v="26000"/>
    <s v="Auftragslogistik"/>
    <s v="Lehmann"/>
    <s v="Fachinformatiker Anwendungsentwicklung"/>
    <s v="m"/>
    <s v="ledig"/>
    <n v="0"/>
    <n v="1"/>
    <m/>
    <x v="0"/>
    <n v="35"/>
    <s v="EG04"/>
    <s v="fix"/>
    <m/>
    <n v="1982.5"/>
    <n v="11"/>
    <m/>
    <n v="1"/>
    <n v="1"/>
    <n v="1"/>
  </r>
  <r>
    <n v="2372"/>
    <s v="Anna"/>
    <s v="Hübner"/>
    <d v="1963-09-21T00:00:00"/>
    <d v="1988-09-14T00:00:00"/>
    <m/>
    <m/>
    <s v="PO"/>
    <n v="26000"/>
    <s v="Auftragslogistik"/>
    <s v="Lehmann"/>
    <s v="Speditionskaufmann"/>
    <s v="w"/>
    <s v="verheiratet"/>
    <n v="2"/>
    <n v="5"/>
    <m/>
    <x v="0"/>
    <n v="35"/>
    <s v="EG14"/>
    <s v="nd_36"/>
    <m/>
    <n v="4907.5"/>
    <n v="12"/>
    <m/>
    <n v="1"/>
    <n v="1"/>
    <n v="1"/>
  </r>
  <r>
    <n v="2389"/>
    <s v="Andreas"/>
    <s v="Jung"/>
    <d v="1975-01-11T00:00:00"/>
    <d v="1998-01-05T00:00:00"/>
    <m/>
    <m/>
    <s v="DG"/>
    <n v="41000"/>
    <s v="Wickelei"/>
    <s v="Jeschke"/>
    <s v="Metallbauer"/>
    <s v="m"/>
    <s v="verheiratet"/>
    <n v="3"/>
    <n v="5"/>
    <m/>
    <x v="0"/>
    <n v="35"/>
    <s v="EG07"/>
    <s v="fix"/>
    <m/>
    <n v="2141.5"/>
    <n v="9"/>
    <m/>
    <n v="1"/>
    <n v="1"/>
    <n v="1"/>
  </r>
  <r>
    <n v="2399"/>
    <s v="Albert"/>
    <s v="Kalb"/>
    <d v="1970-04-23T00:00:00"/>
    <d v="2000-04-15T00:00:00"/>
    <m/>
    <m/>
    <s v="PO"/>
    <n v="26000"/>
    <s v="Auftragslogistik"/>
    <s v="Lehmann"/>
    <s v="Servicefahrer"/>
    <s v="m"/>
    <s v="verheiratet"/>
    <n v="3"/>
    <n v="5"/>
    <m/>
    <x v="0"/>
    <n v="35"/>
    <s v="EG09"/>
    <s v="fix"/>
    <m/>
    <n v="2435"/>
    <n v="9"/>
    <m/>
    <n v="1"/>
    <n v="1"/>
    <n v="1"/>
  </r>
  <r>
    <n v="2401"/>
    <s v="Christian"/>
    <s v="Kielhorn"/>
    <d v="1965-04-23T00:00:00"/>
    <d v="2006-04-13T00:00:00"/>
    <m/>
    <m/>
    <s v="IT"/>
    <n v="48000"/>
    <s v="EDV"/>
    <s v="Kunze"/>
    <s v="Fachinformatiker Systemintegration"/>
    <s v="m"/>
    <s v="verheiratet"/>
    <n v="1"/>
    <n v="4"/>
    <m/>
    <x v="0"/>
    <n v="35"/>
    <s v="EG01"/>
    <s v="fix"/>
    <m/>
    <n v="1906.5"/>
    <n v="11"/>
    <n v="56"/>
    <n v="1"/>
    <n v="1"/>
    <n v="1"/>
  </r>
  <r>
    <n v="2429"/>
    <s v="Annabel"/>
    <s v="Kissel"/>
    <d v="1975-07-26T00:00:00"/>
    <d v="2002-07-15T00:00:00"/>
    <d v="2012-12-22T00:00:00"/>
    <m/>
    <s v="PO"/>
    <n v="26000"/>
    <s v="Auftragslogistik"/>
    <s v="Lehmann"/>
    <s v="Servicefahrer"/>
    <s v="w"/>
    <s v="ledig"/>
    <n v="0"/>
    <n v="1"/>
    <m/>
    <x v="0"/>
    <n v="35"/>
    <s v="EG10"/>
    <s v="fix"/>
    <m/>
    <n v="2676"/>
    <n v="11"/>
    <n v="223"/>
    <n v="1"/>
    <n v="1"/>
    <n v="1"/>
  </r>
  <r>
    <n v="2430"/>
    <s v="Diether"/>
    <s v="Kleimann"/>
    <d v="1965-02-06T00:00:00"/>
    <d v="1994-01-30T00:00:00"/>
    <m/>
    <m/>
    <s v="PO"/>
    <n v="26000"/>
    <s v="Auftragslogistik"/>
    <s v="Lehmann"/>
    <s v="Speditionskaufmann"/>
    <s v="m"/>
    <s v="verheiratet"/>
    <n v="5"/>
    <n v="4"/>
    <m/>
    <x v="0"/>
    <n v="35"/>
    <s v="EG05"/>
    <s v="fix"/>
    <m/>
    <n v="2023.5"/>
    <n v="9"/>
    <m/>
    <n v="1"/>
    <n v="1"/>
    <n v="1"/>
  </r>
  <r>
    <n v="2444"/>
    <s v="Bernhard"/>
    <s v="Klein"/>
    <d v="1972-09-05T00:00:00"/>
    <d v="1996-08-26T00:00:00"/>
    <m/>
    <m/>
    <s v="PO"/>
    <n v="26000"/>
    <s v="Auftragslogistik"/>
    <s v="Lehmann"/>
    <s v="Speditionskaufmann"/>
    <s v="m"/>
    <s v="verheiratet"/>
    <n v="4"/>
    <n v="3"/>
    <m/>
    <x v="0"/>
    <n v="35"/>
    <s v="EG04"/>
    <s v="fix"/>
    <m/>
    <n v="1982.5"/>
    <n v="9"/>
    <n v="208"/>
    <n v="1"/>
    <n v="1"/>
    <n v="1"/>
  </r>
  <r>
    <n v="2446"/>
    <s v="Detlev"/>
    <s v="Klemke"/>
    <d v="1995-01-07T00:00:00"/>
    <d v="2011-01-01T00:00:00"/>
    <m/>
    <m/>
    <s v="HR"/>
    <n v="13200"/>
    <s v="Personal"/>
    <s v="Paatz"/>
    <m/>
    <s v="m"/>
    <s v="verheiratet"/>
    <n v="1"/>
    <n v="3"/>
    <m/>
    <x v="2"/>
    <n v="35"/>
    <s v="Ausbildungsvergütung"/>
    <s v="AJ2"/>
    <d v="2012-08-01T00:00:00"/>
    <n v="804.18"/>
    <m/>
    <m/>
    <n v="1"/>
    <n v="1"/>
    <n v="1"/>
  </r>
  <r>
    <n v="2449"/>
    <s v="Arno"/>
    <s v="Klockenkemper"/>
    <d v="1970-12-04T00:00:00"/>
    <d v="2004-11-25T00:00:00"/>
    <m/>
    <m/>
    <s v="PO"/>
    <n v="26000"/>
    <s v="Auftragslogistik"/>
    <s v="Lehmann"/>
    <s v="Servicefahrer"/>
    <s v="m"/>
    <s v="verheiratet"/>
    <n v="5"/>
    <n v="5"/>
    <m/>
    <x v="0"/>
    <n v="35"/>
    <s v="EG14"/>
    <s v="nd_36"/>
    <m/>
    <n v="4907.5"/>
    <n v="10"/>
    <m/>
    <n v="1"/>
    <n v="1"/>
    <n v="1"/>
  </r>
  <r>
    <n v="2452"/>
    <s v="Edmond"/>
    <s v="Kluthe"/>
    <d v="1976-02-10T00:00:00"/>
    <d v="1999-01-31T00:00:00"/>
    <m/>
    <m/>
    <s v="DG"/>
    <n v="41000"/>
    <s v="Wickelei"/>
    <s v="Jeschke"/>
    <s v="Metallbauer"/>
    <s v="m"/>
    <s v="verheiratet"/>
    <n v="0"/>
    <n v="3"/>
    <m/>
    <x v="0"/>
    <n v="40"/>
    <s v="EG06"/>
    <s v="fix"/>
    <m/>
    <n v="2076.5"/>
    <n v="10"/>
    <m/>
    <n v="1.1399999999999999"/>
    <n v="1"/>
    <n v="1.1399999999999999"/>
  </r>
  <r>
    <n v="2461"/>
    <s v="Alexander"/>
    <s v="Knopp"/>
    <d v="1971-12-06T00:00:00"/>
    <d v="2011-12-01T00:00:00"/>
    <m/>
    <m/>
    <s v="IT"/>
    <n v="48000"/>
    <s v="EDV"/>
    <s v="Kunze"/>
    <s v="Fachinformatiker Systemintegration"/>
    <s v="m"/>
    <s v="verheiratet"/>
    <n v="4"/>
    <n v="4"/>
    <m/>
    <x v="0"/>
    <n v="35"/>
    <s v="EG01"/>
    <s v="fix"/>
    <m/>
    <n v="1906.5"/>
    <n v="10"/>
    <n v="66"/>
    <n v="1"/>
    <n v="1"/>
    <n v="1"/>
  </r>
  <r>
    <n v="2462"/>
    <s v="Fiederike"/>
    <s v="Knoth"/>
    <d v="1976-05-07T00:00:00"/>
    <d v="2007-04-30T00:00:00"/>
    <m/>
    <m/>
    <s v="DG"/>
    <n v="41000"/>
    <s v="Wickelei"/>
    <s v="Jeschke"/>
    <s v="Metallbauer"/>
    <s v="w"/>
    <s v="verheiratet"/>
    <n v="3"/>
    <n v="3"/>
    <m/>
    <x v="0"/>
    <n v="35"/>
    <s v="EG01"/>
    <s v="fix"/>
    <m/>
    <n v="1906.5"/>
    <n v="10"/>
    <n v="199"/>
    <n v="1"/>
    <n v="1"/>
    <n v="1"/>
  </r>
  <r>
    <n v="2477"/>
    <s v="Daniel"/>
    <s v="Köhler"/>
    <d v="1980-11-06T00:00:00"/>
    <d v="2002-10-28T00:00:00"/>
    <m/>
    <m/>
    <s v="PO"/>
    <n v="26000"/>
    <s v="Auftragslogistik"/>
    <s v="Lehmann"/>
    <s v="Servicefahrer"/>
    <s v="m"/>
    <s v="verheiratet"/>
    <n v="4"/>
    <n v="3"/>
    <m/>
    <x v="0"/>
    <n v="35"/>
    <s v="EG05"/>
    <s v="fix"/>
    <m/>
    <n v="2023.5"/>
    <n v="12"/>
    <n v="189"/>
    <n v="1"/>
    <n v="1"/>
    <n v="1"/>
  </r>
  <r>
    <n v="2492"/>
    <s v="Dietrich"/>
    <s v="Köhler"/>
    <d v="1966-04-25T00:00:00"/>
    <d v="2008-04-14T00:00:00"/>
    <m/>
    <m/>
    <s v="DG"/>
    <n v="41000"/>
    <s v="Wickelei"/>
    <s v="Jeschke"/>
    <s v="Metallbauer"/>
    <s v="m"/>
    <s v="verheiratet"/>
    <n v="3"/>
    <n v="4"/>
    <m/>
    <x v="0"/>
    <n v="35"/>
    <s v="EG13"/>
    <s v="nd_36"/>
    <m/>
    <n v="4064"/>
    <n v="10"/>
    <m/>
    <n v="1"/>
    <n v="1"/>
    <n v="1"/>
  </r>
  <r>
    <n v="2506"/>
    <s v="Bernd"/>
    <s v="König"/>
    <d v="1977-10-29T00:00:00"/>
    <d v="1997-10-24T00:00:00"/>
    <m/>
    <m/>
    <s v="DG"/>
    <n v="41000"/>
    <s v="Wickelei"/>
    <s v="Jeschke"/>
    <s v="Elektroanlagenmonteur"/>
    <s v="m"/>
    <s v="verheiratet"/>
    <n v="4"/>
    <n v="3"/>
    <m/>
    <x v="0"/>
    <n v="35"/>
    <s v="EG11"/>
    <s v="fix"/>
    <m/>
    <n v="3000"/>
    <n v="8"/>
    <m/>
    <n v="1"/>
    <n v="1"/>
    <n v="1"/>
  </r>
  <r>
    <n v="2522"/>
    <s v="Bärbel"/>
    <s v="Kramer"/>
    <d v="1967-01-22T00:00:00"/>
    <d v="1995-01-15T00:00:00"/>
    <d v="2012-11-21T00:00:00"/>
    <m/>
    <s v="PO"/>
    <n v="26000"/>
    <s v="Auftragslogistik"/>
    <s v="Lehmann"/>
    <s v="Kaufmann/-frau für Kurier-, Express- und Postdienstleistungen"/>
    <s v="w"/>
    <s v="ledig"/>
    <n v="0"/>
    <n v="1"/>
    <m/>
    <x v="0"/>
    <n v="35"/>
    <s v="EG11"/>
    <s v="fix"/>
    <m/>
    <n v="3000"/>
    <n v="8"/>
    <m/>
    <n v="1"/>
    <n v="1"/>
    <n v="1"/>
  </r>
  <r>
    <n v="2528"/>
    <s v="Dirk"/>
    <s v="Krost"/>
    <d v="1974-08-31T00:00:00"/>
    <d v="2001-08-24T00:00:00"/>
    <m/>
    <m/>
    <s v="DG"/>
    <n v="41000"/>
    <s v="Wickelei"/>
    <s v="Jeschke"/>
    <s v="Konstruktionsmechaniker"/>
    <s v="m"/>
    <s v="verheiratet"/>
    <n v="3"/>
    <n v="4"/>
    <m/>
    <x v="0"/>
    <n v="40"/>
    <s v="EG02"/>
    <s v="fix"/>
    <m/>
    <n v="1929.5"/>
    <n v="8"/>
    <m/>
    <n v="1.1399999999999999"/>
    <n v="1"/>
    <n v="1.1399999999999999"/>
  </r>
  <r>
    <n v="2531"/>
    <s v="Dieter"/>
    <s v="Lenz"/>
    <d v="1962-02-26T00:00:00"/>
    <d v="1993-02-18T00:00:00"/>
    <m/>
    <m/>
    <s v="HR"/>
    <n v="13200"/>
    <s v="Personal"/>
    <s v="Paatz"/>
    <s v="Personaldienstleistungskaufmann"/>
    <s v="m"/>
    <s v="verheiratet"/>
    <n v="1"/>
    <n v="3"/>
    <m/>
    <x v="0"/>
    <n v="35"/>
    <s v="EG05"/>
    <s v="fix"/>
    <m/>
    <n v="2023.5"/>
    <n v="11"/>
    <n v="170"/>
    <n v="1"/>
    <n v="1"/>
    <n v="1"/>
  </r>
  <r>
    <n v="2532"/>
    <s v="Ulrike"/>
    <s v="Leppert"/>
    <d v="1978-03-25T00:00:00"/>
    <d v="2008-03-17T00:00:00"/>
    <m/>
    <m/>
    <s v="PO"/>
    <n v="26000"/>
    <s v="Auftragslogistik"/>
    <s v="Lehmann"/>
    <s v="Speditionskaufmann"/>
    <s v="w"/>
    <s v="verheiratet"/>
    <n v="4"/>
    <n v="4"/>
    <m/>
    <x v="0"/>
    <n v="35"/>
    <s v="EG10"/>
    <s v="fix"/>
    <m/>
    <n v="2676"/>
    <n v="8"/>
    <m/>
    <n v="1"/>
    <n v="1"/>
    <n v="1"/>
  </r>
  <r>
    <n v="2535"/>
    <s v="Alf"/>
    <s v="Lingenfelder"/>
    <d v="1967-03-23T00:00:00"/>
    <d v="2001-03-14T00:00:00"/>
    <m/>
    <m/>
    <s v="DG"/>
    <n v="41000"/>
    <s v="Wickelei"/>
    <s v="Jeschke"/>
    <s v="Dipl. Maschinenbauer"/>
    <s v="m"/>
    <s v="verheiratet"/>
    <n v="4"/>
    <n v="5"/>
    <m/>
    <x v="0"/>
    <n v="35"/>
    <s v="EG01"/>
    <s v="fix"/>
    <m/>
    <n v="1906.5"/>
    <n v="10"/>
    <n v="164"/>
    <n v="1"/>
    <n v="1"/>
    <n v="1"/>
  </r>
  <r>
    <n v="2539"/>
    <s v="Bernd"/>
    <s v="Lisch"/>
    <d v="1964-09-14T00:00:00"/>
    <d v="2001-09-05T00:00:00"/>
    <m/>
    <m/>
    <s v="PO"/>
    <n v="26000"/>
    <s v="Auftragslogistik"/>
    <s v="Lehmann"/>
    <s v="Kaufmann für Verkehrsservice"/>
    <s v="m"/>
    <s v="verheiratet"/>
    <n v="0"/>
    <n v="4"/>
    <m/>
    <x v="0"/>
    <n v="35"/>
    <s v="EG14"/>
    <s v="nd_36"/>
    <m/>
    <n v="4907.5"/>
    <n v="8"/>
    <n v="86"/>
    <n v="1"/>
    <n v="1"/>
    <n v="1"/>
  </r>
  <r>
    <n v="2541"/>
    <s v="Bernd"/>
    <s v="Loch"/>
    <d v="1978-09-13T00:00:00"/>
    <d v="1998-09-08T00:00:00"/>
    <m/>
    <m/>
    <s v="PO"/>
    <n v="26000"/>
    <s v="Auftragslogistik"/>
    <s v="Lehmann"/>
    <s v="Servicefahrer"/>
    <s v="m"/>
    <s v="verheiratet"/>
    <n v="2"/>
    <n v="3"/>
    <m/>
    <x v="0"/>
    <n v="35"/>
    <s v="EG08"/>
    <s v="fix"/>
    <m/>
    <n v="2252.5"/>
    <n v="11"/>
    <m/>
    <n v="1"/>
    <n v="1"/>
    <n v="1"/>
  </r>
  <r>
    <n v="2545"/>
    <s v="Alfred"/>
    <s v="Mees"/>
    <d v="1976-05-01T00:00:00"/>
    <d v="1998-04-26T00:00:00"/>
    <m/>
    <m/>
    <s v="PO"/>
    <n v="26000"/>
    <s v="Auftragslogistik"/>
    <s v="Lehmann"/>
    <s v="Kaufmann für Verkehrsservice"/>
    <s v="m"/>
    <s v="verheiratet"/>
    <n v="1"/>
    <n v="5"/>
    <m/>
    <x v="0"/>
    <n v="35"/>
    <s v="EG01"/>
    <s v="fix"/>
    <m/>
    <n v="1906.5"/>
    <n v="8"/>
    <n v="244"/>
    <n v="1"/>
    <n v="1"/>
    <n v="1"/>
  </r>
  <r>
    <n v="2550"/>
    <s v="Anton"/>
    <s v="Metz"/>
    <d v="1979-04-07T00:00:00"/>
    <d v="2011-04-02T00:00:00"/>
    <m/>
    <m/>
    <s v="DG"/>
    <n v="41000"/>
    <s v="Wickelei"/>
    <s v="Jeschke"/>
    <s v="Metallbauer"/>
    <s v="m"/>
    <s v="verheiratet"/>
    <n v="5"/>
    <n v="5"/>
    <m/>
    <x v="0"/>
    <n v="35"/>
    <s v="EG01"/>
    <s v="fix"/>
    <m/>
    <n v="1906.5"/>
    <n v="10"/>
    <n v="101"/>
    <n v="1"/>
    <n v="1"/>
    <n v="1"/>
  </r>
  <r>
    <n v="2551"/>
    <s v="Alois"/>
    <s v="Michelbach"/>
    <d v="1967-11-01T00:00:00"/>
    <d v="1995-10-27T00:00:00"/>
    <m/>
    <m/>
    <s v="AB"/>
    <n v="22020"/>
    <s v="Vertrieb"/>
    <s v="Aufdermauer"/>
    <s v="Bürokaufmann"/>
    <s v="m"/>
    <s v="verheiratet"/>
    <n v="3"/>
    <n v="4"/>
    <m/>
    <x v="0"/>
    <n v="35"/>
    <s v="EG05"/>
    <s v="fix"/>
    <m/>
    <n v="2023.5"/>
    <n v="9"/>
    <m/>
    <n v="1"/>
    <n v="1"/>
    <n v="1"/>
  </r>
  <r>
    <n v="2560"/>
    <s v="Janina"/>
    <s v="Miketta"/>
    <d v="1994-05-17T00:00:00"/>
    <d v="2011-12-15T00:00:00"/>
    <d v="2013-03-05T00:00:00"/>
    <m/>
    <s v="HR"/>
    <n v="13200"/>
    <s v="Personal"/>
    <s v="Paatz"/>
    <m/>
    <s v="w"/>
    <s v="verheiratet"/>
    <n v="1"/>
    <n v="5"/>
    <m/>
    <x v="2"/>
    <n v="35"/>
    <s v="Ausbildungsvergütung"/>
    <s v="AJ3"/>
    <d v="2011-08-01T00:00:00"/>
    <n v="860.84"/>
    <m/>
    <m/>
    <n v="1"/>
    <n v="1"/>
    <n v="1"/>
  </r>
  <r>
    <n v="2564"/>
    <s v="Dieter"/>
    <s v="Mühr"/>
    <d v="1976-05-27T00:00:00"/>
    <d v="2009-05-19T00:00:00"/>
    <m/>
    <m/>
    <s v="PO"/>
    <n v="26000"/>
    <s v="Auftragslogistik"/>
    <s v="Lehmann"/>
    <s v="Servicefahrer"/>
    <s v="m"/>
    <s v="verheiratet"/>
    <n v="0"/>
    <n v="5"/>
    <m/>
    <x v="0"/>
    <n v="35"/>
    <s v="EG09"/>
    <s v="fix"/>
    <m/>
    <n v="2435"/>
    <n v="12"/>
    <m/>
    <n v="1"/>
    <n v="1"/>
    <n v="1"/>
  </r>
  <r>
    <n v="2567"/>
    <s v="Christian"/>
    <s v="Müller"/>
    <d v="1978-06-06T00:00:00"/>
    <d v="2003-05-31T00:00:00"/>
    <m/>
    <m/>
    <s v="PO"/>
    <n v="26000"/>
    <s v="Auftragslogistik"/>
    <s v="Lehmann"/>
    <s v="Speditionskaufmann"/>
    <s v="m"/>
    <s v="verheiratet"/>
    <n v="4"/>
    <n v="4"/>
    <m/>
    <x v="0"/>
    <n v="35"/>
    <s v="EG04"/>
    <s v="fix"/>
    <m/>
    <n v="1982.5"/>
    <n v="11"/>
    <m/>
    <n v="1"/>
    <n v="1"/>
    <n v="1"/>
  </r>
  <r>
    <n v="2570"/>
    <s v="Dieter"/>
    <s v="Müller"/>
    <d v="1975-06-26T00:00:00"/>
    <d v="2005-06-18T00:00:00"/>
    <m/>
    <m/>
    <s v="PO"/>
    <n v="26000"/>
    <s v="Auftragslogistik"/>
    <s v="Lehmann"/>
    <s v="Servicefahrer"/>
    <s v="m"/>
    <s v="verheiratet"/>
    <n v="1"/>
    <n v="5"/>
    <m/>
    <x v="0"/>
    <n v="35"/>
    <s v="EG04"/>
    <s v="fix"/>
    <m/>
    <n v="1982.5"/>
    <n v="8"/>
    <n v="136"/>
    <n v="1"/>
    <n v="1"/>
    <n v="1"/>
  </r>
  <r>
    <n v="2593"/>
    <s v="Bernd"/>
    <s v="Naegle"/>
    <d v="1965-05-16T00:00:00"/>
    <d v="2008-05-05T00:00:00"/>
    <m/>
    <m/>
    <s v="IT"/>
    <n v="48000"/>
    <s v="EDV"/>
    <s v="Kunze"/>
    <s v="Fachinformatiker Systemintegration"/>
    <s v="m"/>
    <s v="verheiratet"/>
    <n v="3"/>
    <n v="4"/>
    <m/>
    <x v="0"/>
    <n v="35"/>
    <s v="EG07"/>
    <s v="fix"/>
    <m/>
    <n v="2141.5"/>
    <n v="11"/>
    <m/>
    <n v="1"/>
    <n v="1"/>
    <n v="1"/>
  </r>
  <r>
    <n v="2596"/>
    <s v="Ansgar"/>
    <s v="Nagel"/>
    <d v="1970-06-06T00:00:00"/>
    <d v="1990-06-01T00:00:00"/>
    <m/>
    <m/>
    <s v="US"/>
    <n v="46000"/>
    <s v="Forschung &amp; Entwicklung"/>
    <s v="Melillo"/>
    <s v="Techniuscher Zeichner"/>
    <s v="m"/>
    <s v="verheiratet"/>
    <n v="3"/>
    <n v="3"/>
    <m/>
    <x v="0"/>
    <n v="35"/>
    <s v="EG14"/>
    <s v="nd_36"/>
    <m/>
    <n v="4907.5"/>
    <n v="8"/>
    <m/>
    <n v="1"/>
    <n v="1"/>
    <n v="1"/>
  </r>
  <r>
    <n v="2602"/>
    <s v="Elke"/>
    <s v="Nanninga"/>
    <d v="1974-06-06T00:00:00"/>
    <d v="2001-05-26T00:00:00"/>
    <m/>
    <m/>
    <s v="HR"/>
    <n v="13200"/>
    <s v="Personal"/>
    <s v="Paatz"/>
    <s v="Bankkaufmann"/>
    <s v="w"/>
    <s v="ledig"/>
    <n v="0"/>
    <n v="1"/>
    <m/>
    <x v="0"/>
    <n v="35"/>
    <s v="EG12"/>
    <s v="nd_36"/>
    <m/>
    <n v="3435"/>
    <n v="10"/>
    <m/>
    <n v="1"/>
    <n v="1"/>
    <n v="1"/>
  </r>
  <r>
    <n v="2604"/>
    <s v="Annemarie"/>
    <s v="Neuschaefer"/>
    <d v="1971-10-07T00:00:00"/>
    <d v="2000-09-29T00:00:00"/>
    <m/>
    <m/>
    <s v="PO"/>
    <n v="26000"/>
    <s v="Auftragslogistik"/>
    <s v="Lehmann"/>
    <s v="Kaufmann für Verkehrsservice"/>
    <s v="w"/>
    <s v="verheiratet"/>
    <n v="5"/>
    <n v="5"/>
    <m/>
    <x v="0"/>
    <n v="35"/>
    <s v="EG08"/>
    <s v="fix"/>
    <m/>
    <n v="2252.5"/>
    <n v="9"/>
    <m/>
    <n v="1"/>
    <n v="1"/>
    <n v="1"/>
  </r>
  <r>
    <n v="2605"/>
    <s v="Dorothea"/>
    <s v="Niesterok"/>
    <d v="1977-01-08T00:00:00"/>
    <d v="2002-01-02T00:00:00"/>
    <m/>
    <m/>
    <s v="PO"/>
    <n v="26000"/>
    <s v="Auftragslogistik"/>
    <s v="Lehmann"/>
    <s v="Servicefahrer"/>
    <s v="w"/>
    <s v="verheiratet"/>
    <n v="0"/>
    <n v="4"/>
    <m/>
    <x v="0"/>
    <n v="35"/>
    <s v="EG03"/>
    <s v="fix"/>
    <m/>
    <n v="1952.5"/>
    <n v="11"/>
    <m/>
    <n v="1"/>
    <n v="1"/>
    <n v="1"/>
  </r>
  <r>
    <n v="2608"/>
    <s v="Bernhard"/>
    <s v="Niethammer"/>
    <d v="1978-08-10T00:00:00"/>
    <d v="2007-08-03T00:00:00"/>
    <m/>
    <m/>
    <s v="PO"/>
    <n v="26000"/>
    <s v="Auftragslogistik"/>
    <s v="Lehmann"/>
    <s v="Servicefahrer"/>
    <s v="m"/>
    <s v="verheiratet"/>
    <n v="4"/>
    <n v="5"/>
    <m/>
    <x v="0"/>
    <n v="35"/>
    <s v="EG07"/>
    <s v="fix"/>
    <m/>
    <n v="2141.5"/>
    <n v="9"/>
    <n v="111"/>
    <n v="1"/>
    <n v="1"/>
    <n v="1"/>
  </r>
  <r>
    <n v="2621"/>
    <s v="Dieter"/>
    <s v="Nöll"/>
    <d v="1962-01-01T00:00:00"/>
    <d v="1996-12-26T00:00:00"/>
    <m/>
    <m/>
    <s v="PO"/>
    <n v="26000"/>
    <s v="Auftragslogistik"/>
    <s v="Lehmann"/>
    <s v="Kaufmann für Verkehrsservice"/>
    <s v="m"/>
    <s v="ledig"/>
    <n v="0"/>
    <n v="1"/>
    <m/>
    <x v="0"/>
    <n v="35"/>
    <s v="EG11"/>
    <s v="fix"/>
    <m/>
    <n v="3000"/>
    <n v="11"/>
    <m/>
    <n v="1"/>
    <n v="1"/>
    <n v="1"/>
  </r>
  <r>
    <n v="2624"/>
    <s v="Dieter"/>
    <s v="Nowack"/>
    <d v="1983-03-29T00:00:00"/>
    <d v="2004-03-23T00:00:00"/>
    <m/>
    <m/>
    <s v="HR"/>
    <n v="13200"/>
    <s v="Personal"/>
    <s v="Paatz"/>
    <s v="Dipl. Betriebswirt"/>
    <s v="m"/>
    <s v="ledig"/>
    <n v="0"/>
    <n v="1"/>
    <m/>
    <x v="0"/>
    <n v="35"/>
    <s v="EG09"/>
    <s v="fix"/>
    <m/>
    <n v="2435"/>
    <n v="12"/>
    <m/>
    <n v="1"/>
    <n v="1"/>
    <n v="1"/>
  </r>
  <r>
    <n v="2644"/>
    <s v="Christoph"/>
    <s v="Oberländer"/>
    <d v="1972-03-18T00:00:00"/>
    <d v="1996-03-08T00:00:00"/>
    <m/>
    <m/>
    <s v="PO"/>
    <n v="26000"/>
    <s v="Auftragslogistik"/>
    <s v="Lehmann"/>
    <s v="Kaufmann für Verkehrsservice"/>
    <s v="m"/>
    <s v="verheiratet"/>
    <n v="2"/>
    <n v="4"/>
    <m/>
    <x v="0"/>
    <n v="35"/>
    <s v="EG02"/>
    <s v="fix"/>
    <m/>
    <n v="1929.5"/>
    <n v="10"/>
    <m/>
    <n v="1"/>
    <n v="1"/>
    <n v="1"/>
  </r>
  <r>
    <n v="2675"/>
    <s v="Bernd"/>
    <s v="Ohr"/>
    <d v="1977-07-31T00:00:00"/>
    <d v="1996-07-22T00:00:00"/>
    <m/>
    <m/>
    <s v="STH"/>
    <n v="43000"/>
    <s v="Mechanische Fertigung"/>
    <s v="Götz"/>
    <s v="Metallbauer"/>
    <s v="m"/>
    <s v="verheiratet"/>
    <n v="5"/>
    <n v="3"/>
    <m/>
    <x v="0"/>
    <n v="35"/>
    <s v="EG09"/>
    <s v="fix"/>
    <m/>
    <n v="2435"/>
    <n v="10"/>
    <m/>
    <n v="1"/>
    <n v="1"/>
    <n v="1"/>
  </r>
  <r>
    <n v="2679"/>
    <s v="Christof"/>
    <s v="Oppermann"/>
    <d v="1976-10-17T00:00:00"/>
    <d v="1998-10-08T00:00:00"/>
    <m/>
    <m/>
    <s v="IT"/>
    <n v="48000"/>
    <s v="EDV"/>
    <s v="Kunze"/>
    <s v="Fachinformatiker Anwendungsentwicklung"/>
    <s v="m"/>
    <s v="verheiratet"/>
    <n v="5"/>
    <n v="5"/>
    <m/>
    <x v="0"/>
    <n v="35"/>
    <s v="EG01"/>
    <s v="fix"/>
    <m/>
    <n v="1906.5"/>
    <n v="10"/>
    <n v="124"/>
    <n v="1"/>
    <n v="1"/>
    <n v="1"/>
  </r>
  <r>
    <n v="2688"/>
    <s v="Antonia"/>
    <s v="Palitzsch"/>
    <d v="1973-05-14T00:00:00"/>
    <d v="1998-05-04T00:00:00"/>
    <m/>
    <m/>
    <s v="PO"/>
    <n v="26000"/>
    <s v="Auftragslogistik"/>
    <s v="Lehmann"/>
    <s v="Speditionskaufmann"/>
    <s v="w"/>
    <s v="verheiratet"/>
    <n v="3"/>
    <n v="3"/>
    <m/>
    <x v="0"/>
    <n v="35"/>
    <s v="EG02"/>
    <s v="fix"/>
    <m/>
    <n v="1929.5"/>
    <n v="11"/>
    <n v="136"/>
    <n v="1"/>
    <n v="1"/>
    <n v="1"/>
  </r>
  <r>
    <n v="2689"/>
    <s v="Bernhard"/>
    <s v="Passek"/>
    <d v="1969-09-09T00:00:00"/>
    <d v="2010-08-30T00:00:00"/>
    <m/>
    <m/>
    <s v="US"/>
    <n v="46000"/>
    <s v="Forschung &amp; Entwicklung"/>
    <s v="Melillo"/>
    <s v="Techniuscher Zeichner"/>
    <s v="m"/>
    <s v="verheiratet"/>
    <n v="2"/>
    <n v="3"/>
    <m/>
    <x v="0"/>
    <n v="35"/>
    <s v="EG14"/>
    <s v="nd_24"/>
    <d v="2012-03-01T00:00:00"/>
    <n v="4416"/>
    <n v="11"/>
    <m/>
    <n v="1"/>
    <n v="1"/>
    <n v="1"/>
  </r>
  <r>
    <n v="2695"/>
    <s v="Andreas"/>
    <s v="Permand"/>
    <d v="1977-11-23T00:00:00"/>
    <d v="2001-11-13T00:00:00"/>
    <m/>
    <m/>
    <s v="AB"/>
    <n v="22020"/>
    <s v="Vertrieb"/>
    <s v="Aufdermauer"/>
    <s v="Kaufmann/-frau für Bürokommunikation"/>
    <s v="m"/>
    <s v="verheiratet"/>
    <n v="3"/>
    <n v="5"/>
    <m/>
    <x v="0"/>
    <n v="35"/>
    <s v="EG13"/>
    <s v="nd_36"/>
    <m/>
    <n v="4064"/>
    <n v="10"/>
    <n v="80"/>
    <n v="1"/>
    <n v="1"/>
    <n v="1"/>
  </r>
  <r>
    <n v="2717"/>
    <s v="Bernhard"/>
    <s v="Pfeifer"/>
    <d v="1993-03-18T00:00:00"/>
    <d v="2011-03-08T00:00:00"/>
    <m/>
    <m/>
    <s v="HR"/>
    <n v="13200"/>
    <s v="Personal"/>
    <s v="Paatz"/>
    <m/>
    <s v="m"/>
    <s v="ledig"/>
    <n v="0"/>
    <n v="1"/>
    <m/>
    <x v="2"/>
    <n v="35"/>
    <s v="Ausbildungsvergütung"/>
    <s v="AJ1"/>
    <d v="2011-08-01T00:00:00"/>
    <n v="766.04"/>
    <m/>
    <m/>
    <n v="1"/>
    <n v="1"/>
    <n v="1"/>
  </r>
  <r>
    <n v="2735"/>
    <s v="Alexandra"/>
    <s v="Philippi"/>
    <d v="1963-06-30T00:00:00"/>
    <d v="1988-06-23T00:00:00"/>
    <m/>
    <m/>
    <s v="DG"/>
    <n v="41000"/>
    <s v="Wickelei"/>
    <s v="Jeschke"/>
    <s v="Metallbauer"/>
    <s v="w"/>
    <s v="verheiratet"/>
    <n v="0"/>
    <n v="5"/>
    <m/>
    <x v="0"/>
    <n v="35"/>
    <s v="EG10"/>
    <s v="fix"/>
    <m/>
    <n v="2676"/>
    <n v="10"/>
    <m/>
    <n v="1"/>
    <n v="1"/>
    <n v="1"/>
  </r>
  <r>
    <n v="2763"/>
    <s v="Daniel"/>
    <s v="Plappert"/>
    <d v="1982-01-14T00:00:00"/>
    <d v="2010-01-07T00:00:00"/>
    <m/>
    <m/>
    <s v="US"/>
    <n v="46000"/>
    <s v="Forschung &amp; Entwicklung"/>
    <s v="Melillo"/>
    <s v="Anlagenmechaniker"/>
    <s v="m"/>
    <s v="verheiratet"/>
    <n v="5"/>
    <n v="4"/>
    <m/>
    <x v="0"/>
    <n v="35"/>
    <s v="EG14"/>
    <s v="nd_36"/>
    <m/>
    <n v="4907.5"/>
    <n v="11"/>
    <m/>
    <n v="1"/>
    <n v="1"/>
    <n v="1"/>
  </r>
  <r>
    <n v="2767"/>
    <s v="Dieter"/>
    <s v="Poloczek"/>
    <d v="1983-01-09T00:00:00"/>
    <d v="2011-12-31T00:00:00"/>
    <m/>
    <m/>
    <s v="PO"/>
    <n v="26000"/>
    <s v="Auftragslogistik"/>
    <s v="Lehmann"/>
    <s v="Servicefahrer"/>
    <s v="m"/>
    <s v="verheiratet"/>
    <n v="2"/>
    <n v="3"/>
    <m/>
    <x v="0"/>
    <n v="35"/>
    <s v="EG13"/>
    <s v="nd_36"/>
    <m/>
    <n v="4064"/>
    <n v="10"/>
    <m/>
    <n v="1"/>
    <n v="1"/>
    <n v="1"/>
  </r>
  <r>
    <n v="2769"/>
    <s v="Bernhard"/>
    <s v="Pook"/>
    <d v="1970-09-19T00:00:00"/>
    <d v="2007-09-10T00:00:00"/>
    <m/>
    <m/>
    <s v="AB"/>
    <n v="22020"/>
    <s v="Vertrieb"/>
    <s v="Aufdermauer"/>
    <s v="Groß- und Außenhandelskaufmann"/>
    <s v="m"/>
    <s v="verheiratet"/>
    <n v="0"/>
    <n v="3"/>
    <m/>
    <x v="0"/>
    <n v="35"/>
    <s v="EG05"/>
    <s v="fix"/>
    <m/>
    <n v="2023.5"/>
    <n v="9"/>
    <m/>
    <n v="1"/>
    <n v="1"/>
    <n v="1"/>
  </r>
  <r>
    <n v="2770"/>
    <s v="Bernhard"/>
    <s v="Poppenberg"/>
    <d v="1983-08-28T00:00:00"/>
    <d v="2008-08-21T00:00:00"/>
    <m/>
    <m/>
    <s v="US"/>
    <n v="46000"/>
    <s v="Forschung &amp; Entwicklung"/>
    <s v="Melillo"/>
    <s v="Elektroanlagenmonteur"/>
    <s v="m"/>
    <s v="verheiratet"/>
    <n v="0"/>
    <n v="4"/>
    <m/>
    <x v="0"/>
    <n v="20"/>
    <s v="EG11"/>
    <s v="fix"/>
    <m/>
    <n v="3000"/>
    <n v="12"/>
    <m/>
    <n v="0.56999999999999995"/>
    <n v="1"/>
    <n v="0.56999999999999995"/>
  </r>
  <r>
    <n v="2791"/>
    <s v="Brigitte"/>
    <s v="Posenauer"/>
    <d v="1977-09-23T00:00:00"/>
    <d v="2008-09-15T00:00:00"/>
    <m/>
    <m/>
    <s v="PO"/>
    <n v="26000"/>
    <s v="Auftragslogistik"/>
    <s v="Lehmann"/>
    <s v="Servicefahrer"/>
    <s v="w"/>
    <s v="verheiratet"/>
    <n v="2"/>
    <n v="4"/>
    <m/>
    <x v="0"/>
    <n v="35"/>
    <s v="EG10"/>
    <s v="fix"/>
    <m/>
    <n v="2676"/>
    <n v="11"/>
    <m/>
    <n v="1"/>
    <n v="1"/>
    <n v="1"/>
  </r>
  <r>
    <n v="2848"/>
    <s v="Dieter"/>
    <s v="Preissler"/>
    <d v="1982-09-21T00:00:00"/>
    <d v="2010-09-14T00:00:00"/>
    <m/>
    <m/>
    <s v="STH"/>
    <n v="43000"/>
    <s v="Mechanische Fertigung"/>
    <s v="Götz"/>
    <s v="Metallbauer"/>
    <s v="m"/>
    <s v="verheiratet"/>
    <n v="3"/>
    <n v="3"/>
    <m/>
    <x v="0"/>
    <n v="35"/>
    <s v="EG13"/>
    <s v="nd_36"/>
    <m/>
    <n v="4064"/>
    <n v="12"/>
    <m/>
    <n v="1"/>
    <n v="1"/>
    <n v="1"/>
  </r>
  <r>
    <n v="2874"/>
    <s v="Dieter"/>
    <s v="Quade"/>
    <d v="1982-08-08T00:00:00"/>
    <d v="2011-07-30T00:00:00"/>
    <m/>
    <m/>
    <s v="PO"/>
    <n v="26000"/>
    <s v="Auftragslogistik"/>
    <s v="Lehmann"/>
    <s v="Versicherrungskaufmann"/>
    <s v="m"/>
    <s v="verheiratet"/>
    <n v="2"/>
    <n v="3"/>
    <m/>
    <x v="0"/>
    <n v="35"/>
    <s v="EG07"/>
    <s v="fix"/>
    <m/>
    <n v="2141.5"/>
    <n v="11"/>
    <m/>
    <n v="1"/>
    <n v="1"/>
    <n v="1"/>
  </r>
  <r>
    <n v="2969"/>
    <s v="Bernd"/>
    <s v="Rabenhorst"/>
    <d v="1972-07-10T00:00:00"/>
    <d v="1993-07-05T00:00:00"/>
    <m/>
    <d v="2011-12-31T00:00:00"/>
    <s v="DG"/>
    <n v="41000"/>
    <s v="Wickelei"/>
    <s v="Jeschke"/>
    <s v="Konstruktionsmechaniker"/>
    <s v="m"/>
    <s v="ledig"/>
    <n v="0"/>
    <n v="1"/>
    <m/>
    <x v="0"/>
    <n v="35"/>
    <s v="EG02"/>
    <s v="fix"/>
    <m/>
    <n v="1929.5"/>
    <n v="8"/>
    <n v="87"/>
    <n v="0"/>
    <n v="0"/>
    <n v="0"/>
  </r>
  <r>
    <n v="2990"/>
    <s v="Bernd"/>
    <s v="Rasch"/>
    <d v="1987-01-23T00:00:00"/>
    <d v="2011-01-17T00:00:00"/>
    <m/>
    <m/>
    <s v="DG"/>
    <n v="41000"/>
    <s v="Wickelei"/>
    <s v="Jeschke"/>
    <s v="Konstruktionsmechaniker"/>
    <s v="m"/>
    <s v="verheiratet"/>
    <n v="1"/>
    <n v="5"/>
    <m/>
    <x v="0"/>
    <n v="35"/>
    <s v="EG02"/>
    <s v="fix"/>
    <m/>
    <n v="1929.5"/>
    <n v="11"/>
    <m/>
    <n v="1"/>
    <n v="1"/>
    <n v="1"/>
  </r>
  <r>
    <n v="3037"/>
    <s v="Anton"/>
    <s v="Rathsmann"/>
    <d v="1984-01-07T00:00:00"/>
    <d v="2011-12-29T00:00:00"/>
    <m/>
    <m/>
    <s v="DG"/>
    <n v="41000"/>
    <s v="Wickelei"/>
    <s v="Jeschke"/>
    <s v="Metallbauer"/>
    <s v="m"/>
    <s v="verheiratet"/>
    <n v="5"/>
    <n v="4"/>
    <m/>
    <x v="0"/>
    <n v="35"/>
    <s v="EG01"/>
    <s v="fix"/>
    <m/>
    <n v="1906.5"/>
    <n v="12"/>
    <n v="249"/>
    <n v="1"/>
    <n v="1"/>
    <n v="1"/>
  </r>
  <r>
    <n v="3041"/>
    <s v="Bodo"/>
    <s v="Regius"/>
    <d v="1973-11-10T00:00:00"/>
    <d v="1996-11-04T00:00:00"/>
    <m/>
    <m/>
    <s v="DG"/>
    <n v="41000"/>
    <s v="Wickelei"/>
    <s v="Jeschke"/>
    <s v="Metallbauer"/>
    <s v="m"/>
    <s v="verheiratet"/>
    <n v="4"/>
    <n v="3"/>
    <m/>
    <x v="0"/>
    <n v="35"/>
    <s v="EG12"/>
    <s v="nd_36"/>
    <m/>
    <n v="3435"/>
    <n v="8"/>
    <m/>
    <n v="1"/>
    <n v="1"/>
    <n v="1"/>
  </r>
  <r>
    <n v="3044"/>
    <s v="Burkhard"/>
    <s v="Regler"/>
    <d v="1988-03-05T00:00:00"/>
    <d v="2009-02-23T00:00:00"/>
    <m/>
    <m/>
    <s v="DG"/>
    <n v="41000"/>
    <s v="Wickelei"/>
    <s v="Jeschke"/>
    <s v="Konstruktionsmechaniker"/>
    <s v="m"/>
    <s v="verheiratet"/>
    <n v="0"/>
    <n v="3"/>
    <m/>
    <x v="0"/>
    <n v="40"/>
    <s v="EG02"/>
    <s v="fix"/>
    <m/>
    <n v="1929.5"/>
    <n v="8"/>
    <m/>
    <n v="1.1399999999999999"/>
    <n v="1"/>
    <n v="1.1399999999999999"/>
  </r>
  <r>
    <n v="3052"/>
    <s v="Dieter"/>
    <s v="Reiser"/>
    <d v="1989-01-24T00:00:00"/>
    <d v="2011-03-15T00:00:00"/>
    <m/>
    <m/>
    <s v="DG"/>
    <n v="41000"/>
    <s v="Wickelei"/>
    <s v="Jeschke"/>
    <s v="Konstruktionsmechaniker"/>
    <s v="m"/>
    <s v="verheiratet"/>
    <n v="2"/>
    <n v="5"/>
    <m/>
    <x v="0"/>
    <n v="35"/>
    <s v="EG01"/>
    <s v="fix"/>
    <m/>
    <n v="1906.5"/>
    <n v="9"/>
    <n v="200"/>
    <n v="1"/>
    <n v="1"/>
    <n v="1"/>
  </r>
  <r>
    <n v="3053"/>
    <s v="Anna"/>
    <s v="Rhein"/>
    <d v="1985-12-16T00:00:00"/>
    <d v="2005-12-06T00:00:00"/>
    <m/>
    <m/>
    <s v="DG"/>
    <n v="41000"/>
    <s v="Wickelei"/>
    <s v="Jeschke"/>
    <s v="Dipl. Maschinenbauer"/>
    <s v="w"/>
    <s v="verheiratet"/>
    <n v="2"/>
    <n v="3"/>
    <m/>
    <x v="0"/>
    <n v="35"/>
    <s v="EG08"/>
    <s v="fix"/>
    <m/>
    <n v="2252.5"/>
    <n v="8"/>
    <m/>
    <n v="1"/>
    <n v="1"/>
    <n v="1"/>
  </r>
  <r>
    <n v="3054"/>
    <s v="Bernd"/>
    <s v="Riebsamen"/>
    <d v="1976-01-15T00:00:00"/>
    <d v="2011-01-10T00:00:00"/>
    <m/>
    <m/>
    <s v="DG"/>
    <n v="41000"/>
    <s v="Wickelei"/>
    <s v="Jeschke"/>
    <s v="Metallbauer"/>
    <s v="m"/>
    <s v="ledig"/>
    <n v="0"/>
    <n v="1"/>
    <m/>
    <x v="0"/>
    <n v="35"/>
    <s v="EG11"/>
    <s v="fix"/>
    <m/>
    <n v="3000"/>
    <n v="8"/>
    <m/>
    <n v="1"/>
    <n v="1"/>
    <n v="1"/>
  </r>
  <r>
    <n v="3056"/>
    <s v="Dieter"/>
    <s v="Rivinius"/>
    <d v="1985-07-13T00:00:00"/>
    <d v="2011-07-06T00:00:00"/>
    <m/>
    <m/>
    <s v="DG"/>
    <n v="41000"/>
    <s v="Wickelei"/>
    <s v="Jeschke"/>
    <s v="Metallbauer"/>
    <s v="m"/>
    <s v="ledig"/>
    <n v="0"/>
    <n v="1"/>
    <m/>
    <x v="0"/>
    <n v="35"/>
    <s v="EG02"/>
    <s v="fix"/>
    <m/>
    <n v="1929.5"/>
    <n v="10"/>
    <n v="100"/>
    <n v="1"/>
    <n v="1"/>
    <n v="1"/>
  </r>
  <r>
    <n v="3057"/>
    <s v="Christian"/>
    <s v="Rixen"/>
    <d v="1979-07-24T00:00:00"/>
    <d v="2001-07-18T00:00:00"/>
    <m/>
    <m/>
    <s v="DG"/>
    <n v="41000"/>
    <s v="Wickelei"/>
    <s v="Jeschke"/>
    <s v="Konstruktionsmechaniker"/>
    <s v="m"/>
    <s v="verheiratet"/>
    <n v="5"/>
    <n v="4"/>
    <m/>
    <x v="0"/>
    <n v="35"/>
    <s v="EG06"/>
    <s v="fix"/>
    <m/>
    <n v="2076.5"/>
    <n v="10"/>
    <m/>
    <n v="1"/>
    <n v="1"/>
    <n v="1"/>
  </r>
  <r>
    <n v="3062"/>
    <s v="Andreas"/>
    <s v="Roche"/>
    <d v="1987-06-14T00:00:00"/>
    <d v="2007-06-07T00:00:00"/>
    <m/>
    <m/>
    <s v="ON"/>
    <n v="44000"/>
    <s v="Versuchswerkstatt"/>
    <s v="Jülich"/>
    <s v="Anlagenmechaniker"/>
    <s v="m"/>
    <s v="verheiratet"/>
    <n v="0"/>
    <n v="5"/>
    <m/>
    <x v="0"/>
    <n v="35"/>
    <s v="EG07"/>
    <s v="fix"/>
    <m/>
    <n v="2141.5"/>
    <n v="11"/>
    <m/>
    <n v="1"/>
    <n v="1"/>
    <n v="1"/>
  </r>
  <r>
    <n v="3063"/>
    <s v="Arno"/>
    <s v="Roche"/>
    <d v="1976-02-28T00:00:00"/>
    <d v="2008-02-20T00:00:00"/>
    <m/>
    <m/>
    <s v="DG"/>
    <n v="41000"/>
    <s v="Wickelei"/>
    <s v="Jeschke"/>
    <s v="Metallbauer"/>
    <s v="m"/>
    <s v="verheiratet"/>
    <n v="5"/>
    <n v="3"/>
    <m/>
    <x v="0"/>
    <n v="35"/>
    <s v="EG04"/>
    <s v="fix"/>
    <m/>
    <n v="1982.5"/>
    <n v="10"/>
    <m/>
    <n v="1"/>
    <n v="1"/>
    <n v="1"/>
  </r>
  <r>
    <n v="3064"/>
    <s v="Bernhard"/>
    <s v="Roch-Schröter"/>
    <d v="1990-06-15T00:00:00"/>
    <d v="2011-06-05T00:00:00"/>
    <m/>
    <m/>
    <s v="DG"/>
    <n v="41000"/>
    <s v="Wickelei"/>
    <s v="Jeschke"/>
    <s v="Elektroanlagenmonteur"/>
    <s v="m"/>
    <s v="ledig"/>
    <n v="0"/>
    <n v="1"/>
    <m/>
    <x v="0"/>
    <n v="35"/>
    <s v="EG08"/>
    <s v="fix"/>
    <m/>
    <n v="2252.5"/>
    <n v="10"/>
    <m/>
    <n v="1"/>
    <n v="1"/>
    <n v="1"/>
  </r>
  <r>
    <n v="3065"/>
    <s v="Christoph"/>
    <s v="Rosinus"/>
    <d v="1984-06-04T00:00:00"/>
    <d v="2010-05-27T00:00:00"/>
    <m/>
    <m/>
    <s v="DG"/>
    <n v="41000"/>
    <s v="Wickelei"/>
    <s v="Jeschke"/>
    <s v="Elektroanlagenmonteur"/>
    <s v="m"/>
    <s v="ledig"/>
    <n v="0"/>
    <n v="1"/>
    <m/>
    <x v="0"/>
    <n v="35"/>
    <s v="EG01"/>
    <s v="fix"/>
    <m/>
    <n v="1906.5"/>
    <n v="8"/>
    <n v="168"/>
    <n v="1"/>
    <n v="1"/>
    <n v="1"/>
  </r>
  <r>
    <n v="3068"/>
    <s v="Maria"/>
    <s v="Rösler"/>
    <d v="1983-07-31T00:00:00"/>
    <d v="2011-07-23T00:00:00"/>
    <m/>
    <m/>
    <s v="DG"/>
    <n v="41000"/>
    <s v="Wickelei"/>
    <s v="Jeschke"/>
    <s v="Metallbauer"/>
    <s v="w"/>
    <s v="verheiratet"/>
    <n v="1"/>
    <n v="3"/>
    <m/>
    <x v="0"/>
    <n v="35"/>
    <s v="EG11"/>
    <s v="fix"/>
    <m/>
    <n v="3000"/>
    <n v="11"/>
    <m/>
    <n v="1"/>
    <n v="1"/>
    <n v="1"/>
  </r>
  <r>
    <n v="3071"/>
    <s v="Dieter"/>
    <s v="Rothhahn"/>
    <d v="1987-05-15T00:00:00"/>
    <d v="2010-05-09T00:00:00"/>
    <m/>
    <m/>
    <s v="PO"/>
    <n v="26000"/>
    <s v="Auftragslogistik"/>
    <s v="Lehmann"/>
    <s v="Speditionskaufmann"/>
    <s v="m"/>
    <s v="verheiratet"/>
    <n v="5"/>
    <n v="5"/>
    <m/>
    <x v="0"/>
    <n v="35"/>
    <s v="EG10"/>
    <s v="fix"/>
    <m/>
    <n v="2676"/>
    <n v="11"/>
    <n v="127"/>
    <n v="1"/>
    <n v="1"/>
    <n v="1"/>
  </r>
  <r>
    <n v="3072"/>
    <s v="Dieter"/>
    <s v="Rusche"/>
    <d v="1976-12-26T00:00:00"/>
    <d v="2002-12-20T00:00:00"/>
    <m/>
    <m/>
    <s v="US"/>
    <n v="46000"/>
    <s v="Forschung &amp; Entwicklung"/>
    <s v="Melillo"/>
    <s v="Techniuscher Zeichner"/>
    <s v="m"/>
    <s v="verheiratet"/>
    <n v="5"/>
    <n v="5"/>
    <m/>
    <x v="0"/>
    <n v="35"/>
    <s v="EG10"/>
    <s v="fix"/>
    <m/>
    <n v="2676"/>
    <n v="11"/>
    <n v="113"/>
    <n v="1"/>
    <n v="1"/>
    <n v="1"/>
  </r>
  <r>
    <n v="3073"/>
    <s v="Bernhard"/>
    <s v="Sachse"/>
    <d v="1990-04-09T00:00:00"/>
    <d v="2011-04-03T00:00:00"/>
    <m/>
    <m/>
    <s v="US"/>
    <n v="46000"/>
    <s v="Forschung &amp; Entwicklung"/>
    <s v="Melillo"/>
    <s v="Technischer Produktdesigner"/>
    <s v="m"/>
    <s v="verheiratet"/>
    <n v="4"/>
    <n v="3"/>
    <m/>
    <x v="0"/>
    <n v="35"/>
    <s v="EG13"/>
    <s v="nd_18"/>
    <d v="2012-07-01T00:00:00"/>
    <n v="3658"/>
    <n v="11"/>
    <n v="142"/>
    <n v="1"/>
    <n v="1"/>
    <n v="1"/>
  </r>
  <r>
    <n v="3074"/>
    <s v="Detlef"/>
    <s v="Sakmann"/>
    <d v="1965-09-18T00:00:00"/>
    <d v="1996-09-10T00:00:00"/>
    <m/>
    <m/>
    <s v="FI"/>
    <n v="25000"/>
    <s v="Finanzen"/>
    <s v="Lahm"/>
    <s v="Dipl. Betriebswirt"/>
    <s v="m"/>
    <s v="verheiratet"/>
    <n v="4"/>
    <n v="4"/>
    <m/>
    <x v="1"/>
    <n v="35"/>
    <m/>
    <m/>
    <m/>
    <n v="5028.59"/>
    <m/>
    <m/>
    <n v="1"/>
    <n v="1"/>
    <n v="0.88"/>
  </r>
  <r>
    <n v="3075"/>
    <s v="Axel"/>
    <s v="Schaible"/>
    <d v="1979-08-30T00:00:00"/>
    <d v="2000-08-24T00:00:00"/>
    <m/>
    <m/>
    <s v="PO"/>
    <n v="26000"/>
    <s v="Auftragslogistik"/>
    <s v="Lehmann"/>
    <s v="Fachlagerist"/>
    <s v="m"/>
    <s v="verheiratet"/>
    <n v="2"/>
    <n v="5"/>
    <m/>
    <x v="0"/>
    <n v="35"/>
    <s v="EG14"/>
    <s v="nd_12"/>
    <d v="2012-08-01T00:00:00"/>
    <n v="4170.5"/>
    <n v="8"/>
    <m/>
    <n v="1"/>
    <n v="1"/>
    <n v="1"/>
  </r>
  <r>
    <n v="3076"/>
    <s v="Axel"/>
    <s v="Scheerer"/>
    <d v="1962-02-06T00:00:00"/>
    <d v="1997-02-02T00:00:00"/>
    <m/>
    <m/>
    <s v="STH"/>
    <n v="43000"/>
    <s v="Mechanische Fertigung"/>
    <s v="Götz"/>
    <s v="Metallbauer"/>
    <s v="m"/>
    <s v="verheiratet"/>
    <n v="2"/>
    <n v="5"/>
    <m/>
    <x v="0"/>
    <n v="35"/>
    <s v="EG05"/>
    <s v="fix"/>
    <m/>
    <n v="2023.5"/>
    <n v="10"/>
    <m/>
    <n v="1"/>
    <n v="1"/>
    <n v="1"/>
  </r>
  <r>
    <n v="3078"/>
    <s v="Christoph"/>
    <s v="Schenk"/>
    <d v="1985-09-15T00:00:00"/>
    <d v="2010-09-09T00:00:00"/>
    <m/>
    <m/>
    <s v="PO"/>
    <n v="26000"/>
    <s v="Auftragslogistik"/>
    <s v="Lehmann"/>
    <s v="Servicefahrer"/>
    <s v="m"/>
    <s v="ledig"/>
    <n v="0"/>
    <n v="1"/>
    <m/>
    <x v="0"/>
    <n v="35"/>
    <s v="EG04"/>
    <s v="fix"/>
    <m/>
    <n v="1982.5"/>
    <n v="11"/>
    <n v="278"/>
    <n v="1"/>
    <n v="1"/>
    <n v="1"/>
  </r>
  <r>
    <n v="3079"/>
    <s v="Bernd"/>
    <s v="Schenk"/>
    <d v="1989-11-30T00:00:00"/>
    <d v="2011-11-21T00:00:00"/>
    <d v="2012-09-04T00:00:00"/>
    <m/>
    <s v="PO"/>
    <n v="26000"/>
    <s v="Auftragslogistik"/>
    <s v="Lehmann"/>
    <s v="Kaufmann für Verkehrsservice"/>
    <s v="m"/>
    <s v="verheiratet"/>
    <n v="4"/>
    <n v="5"/>
    <m/>
    <x v="0"/>
    <n v="35"/>
    <s v="EG10"/>
    <s v="fix"/>
    <m/>
    <n v="2676"/>
    <n v="9"/>
    <m/>
    <n v="1"/>
    <n v="1"/>
    <n v="1"/>
  </r>
  <r>
    <n v="3083"/>
    <s v="Bernd"/>
    <s v="Schepp"/>
    <d v="1989-03-31T00:00:00"/>
    <d v="2008-03-21T00:00:00"/>
    <m/>
    <m/>
    <s v="PO"/>
    <n v="26000"/>
    <s v="Auftragslogistik"/>
    <s v="Lehmann"/>
    <s v="Speditionskaufmann"/>
    <s v="m"/>
    <s v="verheiratet"/>
    <n v="0"/>
    <n v="4"/>
    <m/>
    <x v="0"/>
    <n v="35"/>
    <s v="EG12"/>
    <s v="nd_36"/>
    <m/>
    <n v="3435"/>
    <n v="12"/>
    <m/>
    <n v="1"/>
    <n v="1"/>
    <n v="1"/>
  </r>
  <r>
    <n v="3084"/>
    <s v="Alfred"/>
    <s v="Schmid"/>
    <d v="1990-02-13T00:00:00"/>
    <d v="2011-02-09T00:00:00"/>
    <m/>
    <m/>
    <s v="DG"/>
    <n v="41000"/>
    <s v="Wickelei"/>
    <s v="Jeschke"/>
    <s v="Konstruktionsmechaniker"/>
    <s v="m"/>
    <s v="ledig"/>
    <n v="0"/>
    <n v="1"/>
    <m/>
    <x v="0"/>
    <n v="35"/>
    <s v="EG11"/>
    <s v="fix"/>
    <m/>
    <n v="3000"/>
    <n v="10"/>
    <m/>
    <n v="1"/>
    <n v="1"/>
    <n v="1"/>
  </r>
  <r>
    <n v="3085"/>
    <s v="Brigitte"/>
    <s v="Schmidt"/>
    <d v="1976-02-20T00:00:00"/>
    <d v="2011-02-15T00:00:00"/>
    <m/>
    <m/>
    <s v="DG"/>
    <n v="41000"/>
    <s v="Wickelei"/>
    <s v="Jeschke"/>
    <s v="Elektroanlagenmonteur"/>
    <s v="w"/>
    <s v="verheiratet"/>
    <n v="3"/>
    <n v="5"/>
    <m/>
    <x v="0"/>
    <n v="35"/>
    <s v="EG06"/>
    <s v="fix"/>
    <m/>
    <n v="2076.5"/>
    <n v="11"/>
    <m/>
    <n v="1"/>
    <n v="1"/>
    <n v="1"/>
  </r>
  <r>
    <n v="3087"/>
    <s v="Bodo"/>
    <s v="Schmidt"/>
    <d v="1985-01-17T00:00:00"/>
    <d v="2011-01-09T00:00:00"/>
    <m/>
    <m/>
    <s v="AB"/>
    <n v="22030"/>
    <s v="Marketing"/>
    <s v="Aufdermauer"/>
    <s v="Veranstaltungskaufmann"/>
    <s v="m"/>
    <s v="ledig"/>
    <n v="0"/>
    <n v="1"/>
    <m/>
    <x v="0"/>
    <n v="35"/>
    <s v="EG11"/>
    <s v="fix"/>
    <m/>
    <n v="3000"/>
    <n v="11"/>
    <m/>
    <n v="1"/>
    <n v="1"/>
    <n v="1"/>
  </r>
  <r>
    <n v="3090"/>
    <s v="Dieter"/>
    <s v="Schmidtmayer"/>
    <d v="1984-10-19T00:00:00"/>
    <d v="2007-10-14T00:00:00"/>
    <m/>
    <m/>
    <s v="US"/>
    <n v="46000"/>
    <s v="Forschung &amp; Entwicklung"/>
    <s v="Melillo"/>
    <s v="Fachinformatiker Anwendungsentwicklung"/>
    <s v="m"/>
    <s v="ledig"/>
    <n v="0"/>
    <n v="1"/>
    <m/>
    <x v="0"/>
    <n v="35"/>
    <s v="EG11"/>
    <s v="fix"/>
    <m/>
    <n v="3000"/>
    <n v="9"/>
    <n v="100"/>
    <n v="1"/>
    <n v="1"/>
    <n v="1"/>
  </r>
  <r>
    <n v="3092"/>
    <s v="Ines"/>
    <s v="Schmitt"/>
    <d v="1988-11-06T00:00:00"/>
    <d v="2009-10-29T00:00:00"/>
    <m/>
    <m/>
    <s v="PO"/>
    <n v="26000"/>
    <s v="Auftragslogistik"/>
    <s v="Lehmann"/>
    <s v="Servicefahrer"/>
    <s v="w"/>
    <s v="verheiratet"/>
    <n v="5"/>
    <n v="4"/>
    <m/>
    <x v="0"/>
    <n v="35"/>
    <s v="EG13"/>
    <s v="bz_18"/>
    <m/>
    <n v="3455"/>
    <n v="11"/>
    <m/>
    <n v="1"/>
    <n v="1"/>
    <n v="1"/>
  </r>
  <r>
    <n v="3093"/>
    <s v="Dieter"/>
    <s v="Schmitt"/>
    <d v="1983-11-02T00:00:00"/>
    <d v="2009-10-26T00:00:00"/>
    <m/>
    <m/>
    <s v="FI"/>
    <n v="25000"/>
    <s v="Finanzen"/>
    <s v="Lahm"/>
    <s v="Dipl. Betriebswirt"/>
    <s v="m"/>
    <s v="verheiratet"/>
    <n v="2"/>
    <n v="5"/>
    <m/>
    <x v="0"/>
    <n v="35"/>
    <s v="EG12"/>
    <s v="nd_36"/>
    <m/>
    <n v="3435"/>
    <n v="9"/>
    <n v="88"/>
    <n v="1"/>
    <n v="1"/>
    <n v="1"/>
  </r>
  <r>
    <n v="3095"/>
    <s v="Andreas"/>
    <s v="Schmutte"/>
    <d v="1979-06-20T00:00:00"/>
    <d v="2011-06-01T00:00:00"/>
    <m/>
    <m/>
    <s v="AB"/>
    <n v="22030"/>
    <s v="Marketing"/>
    <s v="Aufdermauer"/>
    <s v="Groß- und Außenhandelskaufmann"/>
    <s v="m"/>
    <s v="verheiratet"/>
    <n v="5"/>
    <n v="4"/>
    <m/>
    <x v="0"/>
    <n v="35"/>
    <s v="EG12"/>
    <s v="nd_36"/>
    <m/>
    <n v="3435"/>
    <n v="8"/>
    <m/>
    <n v="1"/>
    <n v="1"/>
    <n v="1"/>
  </r>
  <r>
    <n v="3096"/>
    <s v="Andreas"/>
    <s v="Schneider"/>
    <d v="1991-02-23T00:00:00"/>
    <d v="2011-02-15T00:00:00"/>
    <m/>
    <m/>
    <s v="AB"/>
    <n v="22030"/>
    <s v="Marketing"/>
    <s v="Aufdermauer"/>
    <s v="Kaufmann/-frau für Bürokommunikation"/>
    <s v="m"/>
    <s v="verheiratet"/>
    <n v="3"/>
    <n v="4"/>
    <m/>
    <x v="0"/>
    <n v="35"/>
    <s v="EG11"/>
    <s v="fix"/>
    <m/>
    <n v="3000"/>
    <n v="8"/>
    <m/>
    <n v="1"/>
    <n v="1"/>
    <n v="1"/>
  </r>
  <r>
    <n v="3099"/>
    <s v="Adelhart"/>
    <s v="Schneider"/>
    <d v="1980-03-25T00:00:00"/>
    <d v="2007-03-19T00:00:00"/>
    <m/>
    <m/>
    <s v="DG"/>
    <n v="41000"/>
    <s v="Wickelei"/>
    <s v="Jeschke"/>
    <s v="Metallbauer"/>
    <s v="m"/>
    <s v="ledig"/>
    <n v="0"/>
    <n v="1"/>
    <m/>
    <x v="0"/>
    <n v="35"/>
    <s v="EG13"/>
    <s v="nd_18"/>
    <d v="2012-04-22T00:00:00"/>
    <n v="3658"/>
    <n v="11"/>
    <m/>
    <n v="1"/>
    <n v="1"/>
    <n v="1"/>
  </r>
  <r>
    <n v="3100"/>
    <s v="Dieter"/>
    <s v="Schott"/>
    <d v="1983-04-05T00:00:00"/>
    <d v="2005-03-30T00:00:00"/>
    <m/>
    <m/>
    <s v="DG"/>
    <n v="41000"/>
    <s v="Wickelei"/>
    <s v="Jeschke"/>
    <s v="Metallbauer"/>
    <s v="m"/>
    <s v="verheiratet"/>
    <n v="1"/>
    <n v="3"/>
    <m/>
    <x v="0"/>
    <n v="35"/>
    <s v="EG09"/>
    <s v="fix"/>
    <m/>
    <n v="2435"/>
    <n v="12"/>
    <m/>
    <n v="1"/>
    <n v="1"/>
    <n v="1"/>
  </r>
  <r>
    <n v="3101"/>
    <s v="Detlef"/>
    <s v="Schrader"/>
    <d v="1986-10-05T00:00:00"/>
    <d v="2011-09-29T00:00:00"/>
    <m/>
    <m/>
    <s v="IT"/>
    <n v="48000"/>
    <s v="EDV"/>
    <s v="Kunze"/>
    <s v="Fachinformatiker Anwendungsentwicklung"/>
    <s v="m"/>
    <s v="ledig"/>
    <n v="0"/>
    <n v="1"/>
    <m/>
    <x v="0"/>
    <n v="35"/>
    <s v="EG12"/>
    <s v="nd_36"/>
    <m/>
    <n v="3435"/>
    <n v="10"/>
    <m/>
    <n v="1"/>
    <n v="1"/>
    <n v="1"/>
  </r>
  <r>
    <n v="3102"/>
    <s v="Andreas"/>
    <s v="Schrader"/>
    <d v="1982-12-25T00:00:00"/>
    <d v="2001-12-20T00:00:00"/>
    <m/>
    <m/>
    <s v="US"/>
    <n v="46000"/>
    <s v="Forschung &amp; Entwicklung"/>
    <s v="Melillo"/>
    <s v="Fachinformatiker Anwendungsentwicklung"/>
    <s v="m"/>
    <s v="verheiratet"/>
    <n v="0"/>
    <n v="5"/>
    <m/>
    <x v="0"/>
    <n v="35"/>
    <s v="EG14"/>
    <s v="nd_24"/>
    <d v="2011-08-01T00:00:00"/>
    <n v="4416"/>
    <n v="8"/>
    <n v="137"/>
    <n v="1"/>
    <n v="1"/>
    <n v="1"/>
  </r>
  <r>
    <n v="3103"/>
    <s v="Claus"/>
    <s v="Schrapper"/>
    <d v="1989-10-04T00:00:00"/>
    <d v="2011-09-30T00:00:00"/>
    <m/>
    <m/>
    <s v="ON"/>
    <n v="44000"/>
    <s v="Versuchswerkstatt"/>
    <s v="Jülich"/>
    <s v="Elektroanlagenmonteur"/>
    <s v="m"/>
    <s v="verheiratet"/>
    <n v="2"/>
    <n v="3"/>
    <m/>
    <x v="0"/>
    <n v="35"/>
    <s v="EG09"/>
    <s v="fix"/>
    <m/>
    <n v="2435"/>
    <n v="9"/>
    <n v="237"/>
    <n v="1"/>
    <n v="1"/>
    <n v="1"/>
  </r>
  <r>
    <n v="3104"/>
    <s v="Alexander"/>
    <s v="Schulz"/>
    <d v="1948-10-21T00:00:00"/>
    <d v="1990-10-11T00:00:00"/>
    <m/>
    <m/>
    <s v="AB"/>
    <n v="22010"/>
    <s v="Vertrieb"/>
    <s v="Aufdermauer"/>
    <s v="Dipl. Betriebswirt"/>
    <s v="m"/>
    <s v="verheiratet"/>
    <n v="1"/>
    <n v="5"/>
    <m/>
    <x v="1"/>
    <n v="40"/>
    <m/>
    <m/>
    <m/>
    <n v="5156.84"/>
    <m/>
    <m/>
    <n v="1.1399999999999999"/>
    <n v="1"/>
    <n v="1"/>
  </r>
  <r>
    <n v="3105"/>
    <s v="Bernd"/>
    <s v="Schuster"/>
    <d v="1991-03-28T00:00:00"/>
    <d v="2011-03-15T00:00:00"/>
    <m/>
    <m/>
    <s v="US"/>
    <n v="46000"/>
    <s v="Forschung &amp; Entwicklung"/>
    <s v="Melillo"/>
    <s v="Chemikant"/>
    <s v="m"/>
    <s v="ledig"/>
    <n v="0"/>
    <n v="1"/>
    <m/>
    <x v="0"/>
    <n v="35"/>
    <s v="EG04"/>
    <s v="fix"/>
    <m/>
    <n v="1982.5"/>
    <n v="10"/>
    <m/>
    <n v="1"/>
    <n v="1"/>
    <n v="1"/>
  </r>
  <r>
    <n v="3106"/>
    <s v="Edgar"/>
    <s v="Schuster"/>
    <d v="1961-07-12T00:00:00"/>
    <d v="1999-07-03T00:00:00"/>
    <m/>
    <m/>
    <s v="PO"/>
    <n v="26000"/>
    <s v="Auftragslogistik"/>
    <s v="Lehmann"/>
    <s v="Servicefahrer"/>
    <s v="m"/>
    <s v="verheiratet"/>
    <n v="1"/>
    <n v="5"/>
    <m/>
    <x v="0"/>
    <n v="35"/>
    <s v="EG12"/>
    <s v="nd_36"/>
    <m/>
    <n v="3435"/>
    <n v="10"/>
    <m/>
    <n v="1"/>
    <n v="1"/>
    <n v="1"/>
  </r>
  <r>
    <n v="3108"/>
    <s v="Andreas"/>
    <s v="Schuster"/>
    <d v="1992-09-02T00:00:00"/>
    <d v="2011-08-23T00:00:00"/>
    <m/>
    <m/>
    <s v="DG"/>
    <n v="41000"/>
    <s v="Wickelei"/>
    <s v="Jeschke"/>
    <s v="Dipl. Maschinenbauer"/>
    <s v="m"/>
    <s v="verheiratet"/>
    <n v="2"/>
    <n v="5"/>
    <m/>
    <x v="0"/>
    <n v="35"/>
    <s v="EG06"/>
    <s v="fix"/>
    <m/>
    <n v="2076.5"/>
    <n v="10"/>
    <n v="222"/>
    <n v="1"/>
    <n v="1"/>
    <n v="1"/>
  </r>
  <r>
    <n v="3111"/>
    <s v="Achim"/>
    <s v="Schütt"/>
    <d v="1986-01-24T00:00:00"/>
    <d v="2009-01-18T00:00:00"/>
    <m/>
    <m/>
    <s v="FI"/>
    <n v="25000"/>
    <s v="Finanzen"/>
    <s v="Lahm"/>
    <s v="Dipl. Betriebswirt"/>
    <s v="m"/>
    <s v="ledig"/>
    <n v="0"/>
    <n v="1"/>
    <m/>
    <x v="0"/>
    <n v="35"/>
    <s v="EG04"/>
    <s v="fix"/>
    <m/>
    <n v="1982.5"/>
    <n v="12"/>
    <m/>
    <n v="1"/>
    <n v="1"/>
    <n v="1"/>
  </r>
  <r>
    <n v="3112"/>
    <s v="Armin"/>
    <s v="Schwarz"/>
    <d v="1980-06-05T00:00:00"/>
    <d v="2001-05-27T00:00:00"/>
    <m/>
    <m/>
    <s v="AB"/>
    <n v="22030"/>
    <s v="Marketing"/>
    <s v="Aufdermauer"/>
    <s v="Groß- und Außenhandelskaufmann"/>
    <s v="m"/>
    <s v="ledig"/>
    <n v="0"/>
    <n v="1"/>
    <m/>
    <x v="0"/>
    <n v="35"/>
    <s v="EG01"/>
    <s v="fix"/>
    <m/>
    <n v="1906.5"/>
    <n v="9"/>
    <n v="104"/>
    <n v="1"/>
    <n v="1"/>
    <n v="1"/>
  </r>
  <r>
    <n v="3113"/>
    <s v="Sonja"/>
    <s v="Strobel"/>
    <d v="1978-11-15T00:00:00"/>
    <d v="1998-11-10T00:00:00"/>
    <m/>
    <m/>
    <s v="DG"/>
    <n v="41000"/>
    <s v="Wickelei"/>
    <s v="Jeschke"/>
    <s v="Konstruktionsmechaniker"/>
    <s v="w"/>
    <s v="ledig"/>
    <n v="0"/>
    <n v="1"/>
    <m/>
    <x v="0"/>
    <n v="35"/>
    <s v="EG02"/>
    <s v="fix"/>
    <m/>
    <n v="1929.5"/>
    <n v="11"/>
    <m/>
    <n v="1"/>
    <n v="1"/>
    <n v="1"/>
  </r>
  <r>
    <n v="3117"/>
    <s v="Christof"/>
    <s v="Templin"/>
    <d v="1987-08-13T00:00:00"/>
    <d v="2011-08-08T00:00:00"/>
    <m/>
    <m/>
    <s v="US"/>
    <n v="46000"/>
    <s v="Forschung &amp; Entwicklung"/>
    <s v="Melillo"/>
    <s v="Elektroanlagenmonteur"/>
    <s v="m"/>
    <s v="verheiratet"/>
    <n v="3"/>
    <n v="5"/>
    <m/>
    <x v="0"/>
    <n v="35"/>
    <s v="EG03"/>
    <s v="fix"/>
    <m/>
    <n v="1952.5"/>
    <n v="12"/>
    <m/>
    <n v="1"/>
    <n v="1"/>
    <n v="1"/>
  </r>
  <r>
    <n v="3118"/>
    <s v="Bernd"/>
    <s v="Texter"/>
    <d v="1993-06-23T00:00:00"/>
    <d v="2011-06-15T00:00:00"/>
    <m/>
    <m/>
    <s v="AB"/>
    <n v="22010"/>
    <s v="Vertrieb"/>
    <s v="Aufdermauer"/>
    <s v="Groß- und Außenhandelskaufmann"/>
    <s v="m"/>
    <s v="ledig"/>
    <n v="0"/>
    <n v="1"/>
    <m/>
    <x v="0"/>
    <n v="35"/>
    <s v="EG04"/>
    <s v="fix"/>
    <m/>
    <n v="1982.5"/>
    <n v="10"/>
    <n v="254"/>
    <n v="1"/>
    <n v="1"/>
    <n v="1"/>
  </r>
  <r>
    <n v="3119"/>
    <s v="Egmont"/>
    <s v="Theissing-Rocholl"/>
    <d v="1982-11-11T00:00:00"/>
    <d v="2001-11-03T00:00:00"/>
    <m/>
    <m/>
    <s v="DG"/>
    <n v="41000"/>
    <s v="Wickelei"/>
    <s v="Jeschke"/>
    <s v="Metallbauer"/>
    <s v="m"/>
    <s v="geschieden"/>
    <n v="0"/>
    <n v="1"/>
    <m/>
    <x v="0"/>
    <n v="35"/>
    <s v="EG08"/>
    <s v="fix"/>
    <m/>
    <n v="2252.5"/>
    <n v="12"/>
    <m/>
    <n v="1"/>
    <n v="1"/>
    <n v="1"/>
  </r>
  <r>
    <n v="3120"/>
    <s v="Armin"/>
    <s v="Thomalla"/>
    <d v="1992-08-16T00:00:00"/>
    <d v="2011-08-12T00:00:00"/>
    <d v="2013-05-04T00:00:00"/>
    <m/>
    <s v="PO"/>
    <n v="26000"/>
    <s v="Auftragslogistik"/>
    <s v="Lehmann"/>
    <s v="Versicherrungskaufmann"/>
    <s v="m"/>
    <s v="verheiratet"/>
    <n v="4"/>
    <n v="4"/>
    <m/>
    <x v="0"/>
    <n v="35"/>
    <s v="EG13"/>
    <s v="bz_18"/>
    <d v="2013-01-01T00:00:00"/>
    <n v="3455"/>
    <n v="9"/>
    <m/>
    <n v="1"/>
    <n v="1"/>
    <n v="1"/>
  </r>
  <r>
    <n v="3121"/>
    <s v="Alois"/>
    <s v="Thome"/>
    <d v="1987-11-06T00:00:00"/>
    <d v="2006-10-28T00:00:00"/>
    <m/>
    <m/>
    <s v="DG"/>
    <n v="41000"/>
    <s v="Wickelei"/>
    <s v="Jeschke"/>
    <s v="Metallbauer"/>
    <s v="m"/>
    <s v="ledig"/>
    <n v="0"/>
    <n v="1"/>
    <m/>
    <x v="0"/>
    <n v="35"/>
    <s v="EG03"/>
    <s v="fix"/>
    <m/>
    <n v="1952.5"/>
    <n v="8"/>
    <m/>
    <n v="1"/>
    <n v="1"/>
    <n v="1"/>
  </r>
  <r>
    <n v="3122"/>
    <s v="Claus"/>
    <s v="Träxler"/>
    <d v="1979-04-13T00:00:00"/>
    <d v="2004-04-02T00:00:00"/>
    <m/>
    <m/>
    <s v="US"/>
    <n v="46000"/>
    <s v="Forschung &amp; Entwicklung"/>
    <s v="Melillo"/>
    <s v="Anlagenmechaniker"/>
    <s v="m"/>
    <s v="verheiratet"/>
    <n v="1"/>
    <n v="5"/>
    <m/>
    <x v="0"/>
    <n v="35"/>
    <s v="EG11"/>
    <s v="fix"/>
    <m/>
    <n v="3000"/>
    <n v="12"/>
    <m/>
    <n v="1"/>
    <n v="1"/>
    <n v="1"/>
  </r>
  <r>
    <n v="3123"/>
    <s v="Christoph"/>
    <s v="Trennheuser"/>
    <d v="1992-10-25T00:00:00"/>
    <d v="2011-10-17T00:00:00"/>
    <m/>
    <m/>
    <s v="FI"/>
    <n v="25000"/>
    <s v="Finanzen"/>
    <s v="Lahm"/>
    <s v="Bürokaufmann"/>
    <s v="m"/>
    <s v="verheiratet"/>
    <n v="3"/>
    <n v="3"/>
    <m/>
    <x v="0"/>
    <n v="35"/>
    <s v="EG07"/>
    <s v="fix"/>
    <m/>
    <n v="2141.5"/>
    <n v="12"/>
    <m/>
    <n v="1"/>
    <n v="1"/>
    <n v="1"/>
  </r>
  <r>
    <n v="3125"/>
    <s v="Julia"/>
    <s v="Xifia-Wolff"/>
    <d v="1981-02-23T00:00:00"/>
    <d v="2003-02-14T00:00:00"/>
    <m/>
    <m/>
    <s v="PO"/>
    <n v="26000"/>
    <s v="Auftragslogistik"/>
    <s v="Lehmann"/>
    <s v="Speditionskaufmann"/>
    <s v="w"/>
    <s v="verheiratet"/>
    <n v="2"/>
    <n v="5"/>
    <m/>
    <x v="0"/>
    <n v="35"/>
    <s v="EG05"/>
    <s v="fix"/>
    <m/>
    <n v="2023.5"/>
    <n v="8"/>
    <m/>
    <n v="1"/>
    <n v="1"/>
    <n v="1"/>
  </r>
  <r>
    <n v="3126"/>
    <s v="Bernd"/>
    <s v="Zeides"/>
    <d v="1979-08-27T00:00:00"/>
    <d v="2005-08-20T00:00:00"/>
    <m/>
    <m/>
    <s v="DG"/>
    <n v="41000"/>
    <s v="Wickelei"/>
    <s v="Jeschke"/>
    <s v="Metallbauer"/>
    <s v="m"/>
    <s v="ledig"/>
    <n v="0"/>
    <n v="1"/>
    <m/>
    <x v="0"/>
    <n v="35"/>
    <s v="EG01"/>
    <s v="fix"/>
    <m/>
    <n v="1906.5"/>
    <n v="10"/>
    <n v="80"/>
    <n v="1"/>
    <n v="1"/>
    <n v="1"/>
  </r>
  <r>
    <n v="3128"/>
    <s v="Bruno"/>
    <s v="Zell"/>
    <d v="1983-07-05T00:00:00"/>
    <d v="2011-06-30T00:00:00"/>
    <m/>
    <m/>
    <s v="ON"/>
    <n v="44000"/>
    <s v="Versuchswerkstatt"/>
    <s v="Jülich"/>
    <s v="Anlagenmechaniker"/>
    <s v="m"/>
    <s v="verheiratet"/>
    <n v="0"/>
    <n v="3"/>
    <m/>
    <x v="0"/>
    <n v="35"/>
    <s v="EG11"/>
    <s v="fix"/>
    <m/>
    <n v="3000"/>
    <n v="12"/>
    <m/>
    <n v="1"/>
    <n v="1"/>
    <n v="1"/>
  </r>
  <r>
    <n v="3129"/>
    <s v="Edgar"/>
    <s v="Zeyer"/>
    <d v="1981-01-11T00:00:00"/>
    <d v="2004-01-06T00:00:00"/>
    <m/>
    <m/>
    <s v="NG"/>
    <n v="65010"/>
    <s v="Wickelung"/>
    <s v="Strauß"/>
    <s v="Elektroanlagenmonteur"/>
    <s v="m"/>
    <s v="ledig"/>
    <n v="0"/>
    <n v="1"/>
    <m/>
    <x v="0"/>
    <n v="35"/>
    <s v="EG06"/>
    <s v="fix"/>
    <m/>
    <n v="2076.5"/>
    <n v="9"/>
    <m/>
    <n v="1"/>
    <n v="1"/>
    <n v="1"/>
  </r>
  <r>
    <n v="3130"/>
    <s v="Alfred"/>
    <s v="Ziesch"/>
    <d v="1992-08-27T00:00:00"/>
    <d v="2011-08-17T00:00:00"/>
    <m/>
    <m/>
    <s v="NG"/>
    <n v="65010"/>
    <s v="Wickelung"/>
    <s v="Strauß"/>
    <s v="Anlagenmechaniker"/>
    <s v="m"/>
    <s v="ledig"/>
    <n v="0"/>
    <n v="1"/>
    <m/>
    <x v="0"/>
    <n v="35"/>
    <s v="EG10"/>
    <s v="fix"/>
    <m/>
    <n v="2676"/>
    <n v="11"/>
    <n v="143"/>
    <n v="1"/>
    <n v="1"/>
    <n v="1"/>
  </r>
  <r>
    <n v="3131"/>
    <s v="Alfred"/>
    <s v="Zilly"/>
    <d v="1981-12-18T00:00:00"/>
    <d v="2011-12-14T00:00:00"/>
    <m/>
    <m/>
    <s v="NG"/>
    <n v="65010"/>
    <s v="Wickelung"/>
    <s v="Strauß"/>
    <s v="Anlagenmechaniker"/>
    <s v="m"/>
    <s v="ledig"/>
    <n v="0"/>
    <n v="1"/>
    <m/>
    <x v="0"/>
    <n v="35"/>
    <s v="EG06"/>
    <s v="fix"/>
    <m/>
    <n v="2076.5"/>
    <n v="9"/>
    <n v="236"/>
    <n v="1"/>
    <n v="1"/>
    <n v="1"/>
  </r>
  <r>
    <n v="3132"/>
    <s v="Dieter"/>
    <s v="Zimmermann"/>
    <d v="1991-09-07T00:00:00"/>
    <d v="2011-08-31T00:00:00"/>
    <d v="2012-11-09T00:00:00"/>
    <m/>
    <s v="DG"/>
    <n v="41000"/>
    <s v="Wickelei"/>
    <s v="Jeschke"/>
    <s v="Metallbauer"/>
    <s v="m"/>
    <s v="ledig"/>
    <n v="0"/>
    <n v="1"/>
    <m/>
    <x v="0"/>
    <n v="35"/>
    <s v="EG01"/>
    <s v="fix"/>
    <m/>
    <n v="1906.5"/>
    <n v="11"/>
    <n v="211"/>
    <n v="1"/>
    <n v="1"/>
    <n v="1"/>
  </r>
  <r>
    <n v="3133"/>
    <s v="Christoph"/>
    <s v="Zöller"/>
    <d v="1990-11-16T00:00:00"/>
    <d v="2011-01-01T00:00:00"/>
    <d v="2012-12-31T00:00:00"/>
    <m/>
    <s v="DG"/>
    <n v="41000"/>
    <s v="Wickelei"/>
    <s v="Jeschke"/>
    <s v="Metallbauer"/>
    <s v="m"/>
    <s v="ledig"/>
    <n v="0"/>
    <n v="1"/>
    <m/>
    <x v="0"/>
    <n v="35"/>
    <s v="EG02"/>
    <s v="fix"/>
    <m/>
    <n v="1929.5"/>
    <n v="8"/>
    <n v="283"/>
    <n v="1"/>
    <n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A3:C7" firstHeaderRow="0" firstDataRow="1" firstDataCol="1"/>
  <pivotFields count="28">
    <pivotField showAll="0"/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</pivotFields>
  <rowFields count="1">
    <field x="17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Kopf" fld="26" baseField="0" baseItem="0"/>
    <dataField name="Kapazität" fld="27" baseField="17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A3:C25" firstHeaderRow="0" firstDataRow="1" firstDataCol="1"/>
  <pivotFields count="27">
    <pivotField showAll="0"/>
    <pivotField showAll="0"/>
    <pivotField showAll="0"/>
    <pivotField numFmtId="14" showAll="0"/>
    <pivotField numFmtId="14" showAll="0"/>
    <pivotField showAll="0"/>
    <pivotField showAll="0"/>
    <pivotField showAll="0"/>
    <pivotField axis="axisRow" showAll="0">
      <items count="22">
        <item x="6"/>
        <item x="13"/>
        <item x="4"/>
        <item x="19"/>
        <item x="20"/>
        <item x="1"/>
        <item x="16"/>
        <item x="11"/>
        <item x="7"/>
        <item x="18"/>
        <item x="9"/>
        <item x="17"/>
        <item x="12"/>
        <item x="5"/>
        <item x="10"/>
        <item x="15"/>
        <item x="2"/>
        <item x="3"/>
        <item x="0"/>
        <item x="8"/>
        <item x="1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</pivotFields>
  <rowFields count="1">
    <field x="8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FTE_MAK" fld="25" baseField="0" baseItem="0"/>
    <dataField name="Summe von Kopf" fld="2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port_201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tabSelected="1" workbookViewId="0">
      <selection activeCell="A4" sqref="A4"/>
    </sheetView>
  </sheetViews>
  <sheetFormatPr baseColWidth="10" defaultRowHeight="15" x14ac:dyDescent="0.25"/>
  <cols>
    <col min="1" max="1" width="22.42578125" customWidth="1"/>
    <col min="2" max="2" width="16.140625" customWidth="1"/>
    <col min="3" max="3" width="9.140625" customWidth="1"/>
    <col min="4" max="4" width="15.5703125" bestFit="1" customWidth="1"/>
  </cols>
  <sheetData>
    <row r="3" spans="1:3" x14ac:dyDescent="0.25">
      <c r="A3" s="2" t="s">
        <v>399</v>
      </c>
      <c r="B3" t="s">
        <v>402</v>
      </c>
      <c r="C3" t="s">
        <v>404</v>
      </c>
    </row>
    <row r="4" spans="1:3" x14ac:dyDescent="0.25">
      <c r="A4" s="3" t="s">
        <v>78</v>
      </c>
      <c r="B4" s="4">
        <v>12</v>
      </c>
      <c r="C4" s="4">
        <v>11.88</v>
      </c>
    </row>
    <row r="5" spans="1:3" x14ac:dyDescent="0.25">
      <c r="A5" s="3" t="s">
        <v>267</v>
      </c>
      <c r="B5" s="4">
        <v>3</v>
      </c>
      <c r="C5" s="4">
        <v>3</v>
      </c>
    </row>
    <row r="6" spans="1:3" x14ac:dyDescent="0.25">
      <c r="A6" s="3" t="s">
        <v>33</v>
      </c>
      <c r="B6" s="4">
        <v>176</v>
      </c>
      <c r="C6" s="4">
        <v>176.78</v>
      </c>
    </row>
    <row r="7" spans="1:3" x14ac:dyDescent="0.25">
      <c r="A7" s="3" t="s">
        <v>400</v>
      </c>
      <c r="B7" s="4">
        <v>191</v>
      </c>
      <c r="C7" s="4">
        <v>191.66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5"/>
  <sheetViews>
    <sheetView workbookViewId="0">
      <selection activeCell="A4" sqref="A4"/>
    </sheetView>
  </sheetViews>
  <sheetFormatPr baseColWidth="10" defaultRowHeight="15" x14ac:dyDescent="0.25"/>
  <cols>
    <col min="1" max="1" width="22.42578125" customWidth="1"/>
    <col min="2" max="2" width="20.28515625" bestFit="1" customWidth="1"/>
    <col min="3" max="3" width="16.140625" bestFit="1" customWidth="1"/>
  </cols>
  <sheetData>
    <row r="3" spans="1:3" x14ac:dyDescent="0.25">
      <c r="A3" s="2" t="s">
        <v>399</v>
      </c>
      <c r="B3" t="s">
        <v>401</v>
      </c>
      <c r="C3" t="s">
        <v>402</v>
      </c>
    </row>
    <row r="4" spans="1:3" x14ac:dyDescent="0.25">
      <c r="A4" s="3">
        <v>13200</v>
      </c>
      <c r="B4" s="4">
        <v>9.42</v>
      </c>
      <c r="C4" s="4">
        <v>9</v>
      </c>
    </row>
    <row r="5" spans="1:3" x14ac:dyDescent="0.25">
      <c r="A5" s="3">
        <v>21000</v>
      </c>
      <c r="B5" s="4">
        <v>4.9899999999999993</v>
      </c>
      <c r="C5" s="4">
        <v>5</v>
      </c>
    </row>
    <row r="6" spans="1:3" x14ac:dyDescent="0.25">
      <c r="A6" s="3">
        <v>22010</v>
      </c>
      <c r="B6" s="4">
        <v>3.1399999999999997</v>
      </c>
      <c r="C6" s="4">
        <v>3</v>
      </c>
    </row>
    <row r="7" spans="1:3" x14ac:dyDescent="0.25">
      <c r="A7" s="3">
        <v>22020</v>
      </c>
      <c r="B7" s="4">
        <v>4</v>
      </c>
      <c r="C7" s="4">
        <v>4</v>
      </c>
    </row>
    <row r="8" spans="1:3" x14ac:dyDescent="0.25">
      <c r="A8" s="3">
        <v>22030</v>
      </c>
      <c r="B8" s="4">
        <v>4</v>
      </c>
      <c r="C8" s="4">
        <v>4</v>
      </c>
    </row>
    <row r="9" spans="1:3" x14ac:dyDescent="0.25">
      <c r="A9" s="3">
        <v>25000</v>
      </c>
      <c r="B9" s="4">
        <v>12.419999999999998</v>
      </c>
      <c r="C9" s="4">
        <v>12</v>
      </c>
    </row>
    <row r="10" spans="1:3" x14ac:dyDescent="0.25">
      <c r="A10" s="3">
        <v>26000</v>
      </c>
      <c r="B10" s="4">
        <v>39</v>
      </c>
      <c r="C10" s="4">
        <v>39</v>
      </c>
    </row>
    <row r="11" spans="1:3" x14ac:dyDescent="0.25">
      <c r="A11" s="3">
        <v>31000</v>
      </c>
      <c r="B11" s="4">
        <v>3.2799999999999994</v>
      </c>
      <c r="C11" s="4">
        <v>3</v>
      </c>
    </row>
    <row r="12" spans="1:3" x14ac:dyDescent="0.25">
      <c r="A12" s="3">
        <v>41000</v>
      </c>
      <c r="B12" s="4">
        <v>44.52</v>
      </c>
      <c r="C12" s="4">
        <v>44</v>
      </c>
    </row>
    <row r="13" spans="1:3" x14ac:dyDescent="0.25">
      <c r="A13" s="3">
        <v>43000</v>
      </c>
      <c r="B13" s="4">
        <v>5</v>
      </c>
      <c r="C13" s="4">
        <v>5</v>
      </c>
    </row>
    <row r="14" spans="1:3" x14ac:dyDescent="0.25">
      <c r="A14" s="3">
        <v>44000</v>
      </c>
      <c r="B14" s="4">
        <v>4</v>
      </c>
      <c r="C14" s="4">
        <v>4</v>
      </c>
    </row>
    <row r="15" spans="1:3" x14ac:dyDescent="0.25">
      <c r="A15" s="3">
        <v>46000</v>
      </c>
      <c r="B15" s="4">
        <v>11.57</v>
      </c>
      <c r="C15" s="4">
        <v>12</v>
      </c>
    </row>
    <row r="16" spans="1:3" x14ac:dyDescent="0.25">
      <c r="A16" s="3">
        <v>48000</v>
      </c>
      <c r="B16" s="4">
        <v>6</v>
      </c>
      <c r="C16" s="4">
        <v>6</v>
      </c>
    </row>
    <row r="17" spans="1:3" x14ac:dyDescent="0.25">
      <c r="A17" s="3">
        <v>49000</v>
      </c>
      <c r="B17" s="4">
        <v>4.1399999999999997</v>
      </c>
      <c r="C17" s="4">
        <v>4</v>
      </c>
    </row>
    <row r="18" spans="1:3" x14ac:dyDescent="0.25">
      <c r="A18" s="3">
        <v>51000</v>
      </c>
      <c r="B18" s="4">
        <v>9.98</v>
      </c>
      <c r="C18" s="4">
        <v>10</v>
      </c>
    </row>
    <row r="19" spans="1:3" x14ac:dyDescent="0.25">
      <c r="A19" s="3">
        <v>51010</v>
      </c>
      <c r="B19" s="4">
        <v>3.42</v>
      </c>
      <c r="C19" s="4">
        <v>3</v>
      </c>
    </row>
    <row r="20" spans="1:3" x14ac:dyDescent="0.25">
      <c r="A20" s="3">
        <v>51020</v>
      </c>
      <c r="B20" s="4">
        <v>5.2799999999999994</v>
      </c>
      <c r="C20" s="4">
        <v>5</v>
      </c>
    </row>
    <row r="21" spans="1:3" x14ac:dyDescent="0.25">
      <c r="A21" s="3">
        <v>55000</v>
      </c>
      <c r="B21" s="4">
        <v>3.2799999999999994</v>
      </c>
      <c r="C21" s="4">
        <v>3</v>
      </c>
    </row>
    <row r="22" spans="1:3" x14ac:dyDescent="0.25">
      <c r="A22" s="3">
        <v>64000</v>
      </c>
      <c r="B22" s="4">
        <v>7.7399999999999993</v>
      </c>
      <c r="C22" s="4">
        <v>8</v>
      </c>
    </row>
    <row r="23" spans="1:3" x14ac:dyDescent="0.25">
      <c r="A23" s="3">
        <v>65000</v>
      </c>
      <c r="B23" s="4">
        <v>2.1399999999999997</v>
      </c>
      <c r="C23" s="4">
        <v>2</v>
      </c>
    </row>
    <row r="24" spans="1:3" x14ac:dyDescent="0.25">
      <c r="A24" s="3">
        <v>65010</v>
      </c>
      <c r="B24" s="4">
        <v>6</v>
      </c>
      <c r="C24" s="4">
        <v>6</v>
      </c>
    </row>
    <row r="25" spans="1:3" x14ac:dyDescent="0.25">
      <c r="A25" s="3" t="s">
        <v>400</v>
      </c>
      <c r="B25" s="4">
        <v>193.31999999999996</v>
      </c>
      <c r="C25" s="4">
        <v>191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5"/>
  <sheetViews>
    <sheetView zoomScaleNormal="100" workbookViewId="0">
      <selection activeCell="A2" sqref="A2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7109375" bestFit="1" customWidth="1"/>
    <col min="5" max="5" width="20.5703125" bestFit="1" customWidth="1"/>
    <col min="6" max="6" width="16.85546875" bestFit="1" customWidth="1"/>
    <col min="7" max="7" width="14.28515625" bestFit="1" customWidth="1"/>
    <col min="8" max="8" width="9.7109375" bestFit="1" customWidth="1"/>
    <col min="9" max="9" width="12.140625" bestFit="1" customWidth="1"/>
    <col min="10" max="10" width="23.7109375" bestFit="1" customWidth="1"/>
    <col min="11" max="11" width="12.85546875" bestFit="1" customWidth="1"/>
    <col min="12" max="12" width="57.5703125" bestFit="1" customWidth="1"/>
    <col min="13" max="13" width="10.7109375" bestFit="1" customWidth="1"/>
    <col min="14" max="14" width="13.5703125" bestFit="1" customWidth="1"/>
    <col min="15" max="15" width="6.85546875" bestFit="1" customWidth="1"/>
    <col min="16" max="16" width="12.28515625" bestFit="1" customWidth="1"/>
    <col min="17" max="17" width="4.5703125" bestFit="1" customWidth="1"/>
    <col min="18" max="18" width="7.85546875" bestFit="1" customWidth="1"/>
    <col min="19" max="19" width="6.85546875" bestFit="1" customWidth="1"/>
    <col min="20" max="20" width="21" bestFit="1" customWidth="1"/>
    <col min="21" max="21" width="9.5703125" bestFit="1" customWidth="1"/>
    <col min="22" max="22" width="14.42578125" bestFit="1" customWidth="1"/>
    <col min="23" max="23" width="12.85546875" bestFit="1" customWidth="1"/>
    <col min="24" max="24" width="8.42578125" bestFit="1" customWidth="1"/>
    <col min="25" max="25" width="16.85546875" bestFit="1" customWidth="1"/>
  </cols>
  <sheetData>
    <row r="1" spans="1:28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6" t="s">
        <v>397</v>
      </c>
      <c r="AA1" s="6" t="s">
        <v>398</v>
      </c>
      <c r="AB1" s="6" t="s">
        <v>403</v>
      </c>
    </row>
    <row r="2" spans="1:28" x14ac:dyDescent="0.25">
      <c r="A2">
        <v>1001</v>
      </c>
      <c r="B2" t="s">
        <v>25</v>
      </c>
      <c r="C2" t="s">
        <v>26</v>
      </c>
      <c r="D2" s="1">
        <v>17933</v>
      </c>
      <c r="E2" s="1">
        <v>32537</v>
      </c>
      <c r="H2" t="s">
        <v>27</v>
      </c>
      <c r="I2">
        <v>64000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v>0</v>
      </c>
      <c r="P2">
        <v>1</v>
      </c>
      <c r="R2" t="s">
        <v>33</v>
      </c>
      <c r="S2">
        <v>35</v>
      </c>
      <c r="T2" t="s">
        <v>34</v>
      </c>
      <c r="U2" t="s">
        <v>35</v>
      </c>
      <c r="W2">
        <v>2435</v>
      </c>
      <c r="X2">
        <v>9</v>
      </c>
      <c r="Z2">
        <f>IF(OR($G2="",$G2&gt;DATEVALUE("31.12.2011")),ROUND($S2/35,2),0)</f>
        <v>1</v>
      </c>
      <c r="AA2">
        <f>IF(OR($G2="",$G2&gt;DATEVALUE("31.12.2011")),1,0)</f>
        <v>1</v>
      </c>
      <c r="AB2">
        <f>ROUND(IF(OR($G2="",$G2&gt;DATEVALUE("31.12.2011")),IF(R2="AT",$S2/40,$S2/35),0),2)</f>
        <v>1</v>
      </c>
    </row>
    <row r="3" spans="1:28" x14ac:dyDescent="0.25">
      <c r="A3">
        <v>1020</v>
      </c>
      <c r="B3" t="s">
        <v>36</v>
      </c>
      <c r="C3" t="s">
        <v>37</v>
      </c>
      <c r="D3" s="1">
        <v>24427</v>
      </c>
      <c r="E3" s="1">
        <v>35380</v>
      </c>
      <c r="H3" t="s">
        <v>38</v>
      </c>
      <c r="I3">
        <v>25000</v>
      </c>
      <c r="J3" t="s">
        <v>39</v>
      </c>
      <c r="K3" t="s">
        <v>40</v>
      </c>
      <c r="L3" t="s">
        <v>41</v>
      </c>
      <c r="M3" t="s">
        <v>42</v>
      </c>
      <c r="N3" t="s">
        <v>32</v>
      </c>
      <c r="O3">
        <v>0</v>
      </c>
      <c r="P3">
        <v>1</v>
      </c>
      <c r="R3" t="s">
        <v>33</v>
      </c>
      <c r="S3">
        <v>40</v>
      </c>
      <c r="T3" t="s">
        <v>43</v>
      </c>
      <c r="U3" t="s">
        <v>35</v>
      </c>
      <c r="W3">
        <v>2023.5</v>
      </c>
      <c r="X3">
        <v>8</v>
      </c>
      <c r="Z3">
        <f t="shared" ref="Z3:Z66" si="0">IF(OR($G3="",$G3&gt;DATEVALUE("31.12.2011")),ROUND($S3/35,2),0)</f>
        <v>1.1399999999999999</v>
      </c>
      <c r="AA3">
        <f t="shared" ref="AA3:AA66" si="1">IF(OR($G3="",$G3&gt;DATEVALUE("31.12.2011")),1,0)</f>
        <v>1</v>
      </c>
      <c r="AB3">
        <f t="shared" ref="AB3:AB66" si="2">ROUND(IF(OR($G3="",$G3&gt;DATEVALUE("31.12.2011")),IF(R3="AT",$S3/40,$S3/35),0),2)</f>
        <v>1.1399999999999999</v>
      </c>
    </row>
    <row r="4" spans="1:28" x14ac:dyDescent="0.25">
      <c r="A4">
        <v>1027</v>
      </c>
      <c r="B4" t="s">
        <v>44</v>
      </c>
      <c r="C4" t="s">
        <v>45</v>
      </c>
      <c r="D4" s="1">
        <v>19336</v>
      </c>
      <c r="E4" s="1">
        <v>32479</v>
      </c>
      <c r="H4" t="s">
        <v>46</v>
      </c>
      <c r="I4">
        <v>51020</v>
      </c>
      <c r="J4" t="s">
        <v>47</v>
      </c>
      <c r="K4" t="s">
        <v>48</v>
      </c>
      <c r="L4" t="s">
        <v>49</v>
      </c>
      <c r="M4" t="s">
        <v>31</v>
      </c>
      <c r="N4" t="s">
        <v>50</v>
      </c>
      <c r="O4">
        <v>3</v>
      </c>
      <c r="P4">
        <v>4</v>
      </c>
      <c r="R4" t="s">
        <v>33</v>
      </c>
      <c r="S4">
        <v>35</v>
      </c>
      <c r="T4" t="s">
        <v>43</v>
      </c>
      <c r="U4" t="s">
        <v>35</v>
      </c>
      <c r="W4">
        <v>2023.5</v>
      </c>
      <c r="X4">
        <v>9</v>
      </c>
      <c r="Y4">
        <v>132</v>
      </c>
      <c r="Z4">
        <f t="shared" si="0"/>
        <v>1</v>
      </c>
      <c r="AA4">
        <f t="shared" si="1"/>
        <v>1</v>
      </c>
      <c r="AB4">
        <f t="shared" si="2"/>
        <v>1</v>
      </c>
    </row>
    <row r="5" spans="1:28" x14ac:dyDescent="0.25">
      <c r="A5">
        <v>1031</v>
      </c>
      <c r="B5" t="s">
        <v>51</v>
      </c>
      <c r="C5" t="s">
        <v>52</v>
      </c>
      <c r="D5" s="1">
        <v>22318</v>
      </c>
      <c r="E5" s="1">
        <v>37648</v>
      </c>
      <c r="H5" t="s">
        <v>53</v>
      </c>
      <c r="I5">
        <v>55000</v>
      </c>
      <c r="J5" t="s">
        <v>54</v>
      </c>
      <c r="K5" t="s">
        <v>55</v>
      </c>
      <c r="L5" t="s">
        <v>56</v>
      </c>
      <c r="M5" t="s">
        <v>31</v>
      </c>
      <c r="N5" t="s">
        <v>50</v>
      </c>
      <c r="O5">
        <v>1</v>
      </c>
      <c r="P5">
        <v>3</v>
      </c>
      <c r="R5" t="s">
        <v>33</v>
      </c>
      <c r="S5">
        <v>35</v>
      </c>
      <c r="T5" t="s">
        <v>34</v>
      </c>
      <c r="U5" t="s">
        <v>35</v>
      </c>
      <c r="W5">
        <v>2435</v>
      </c>
      <c r="X5">
        <v>10</v>
      </c>
      <c r="Z5">
        <f t="shared" si="0"/>
        <v>1</v>
      </c>
      <c r="AA5">
        <f t="shared" si="1"/>
        <v>1</v>
      </c>
      <c r="AB5">
        <f t="shared" si="2"/>
        <v>1</v>
      </c>
    </row>
    <row r="6" spans="1:28" x14ac:dyDescent="0.25">
      <c r="A6">
        <v>1034</v>
      </c>
      <c r="B6" t="s">
        <v>57</v>
      </c>
      <c r="C6" t="s">
        <v>58</v>
      </c>
      <c r="D6" s="1">
        <v>18716</v>
      </c>
      <c r="E6" s="1">
        <v>34411</v>
      </c>
      <c r="H6" t="s">
        <v>59</v>
      </c>
      <c r="I6">
        <v>22010</v>
      </c>
      <c r="J6" t="s">
        <v>60</v>
      </c>
      <c r="K6" t="s">
        <v>61</v>
      </c>
      <c r="L6" t="s">
        <v>62</v>
      </c>
      <c r="M6" t="s">
        <v>42</v>
      </c>
      <c r="N6" t="s">
        <v>50</v>
      </c>
      <c r="O6">
        <v>5</v>
      </c>
      <c r="P6">
        <v>5</v>
      </c>
      <c r="R6" t="s">
        <v>33</v>
      </c>
      <c r="S6">
        <v>35</v>
      </c>
      <c r="T6" t="s">
        <v>63</v>
      </c>
      <c r="U6" t="s">
        <v>35</v>
      </c>
      <c r="W6">
        <v>1952.5</v>
      </c>
      <c r="X6">
        <v>10</v>
      </c>
      <c r="Z6">
        <f t="shared" si="0"/>
        <v>1</v>
      </c>
      <c r="AA6">
        <f t="shared" si="1"/>
        <v>1</v>
      </c>
      <c r="AB6">
        <f t="shared" si="2"/>
        <v>1</v>
      </c>
    </row>
    <row r="7" spans="1:28" x14ac:dyDescent="0.25">
      <c r="A7">
        <v>1048</v>
      </c>
      <c r="B7" t="s">
        <v>64</v>
      </c>
      <c r="C7" t="s">
        <v>65</v>
      </c>
      <c r="D7" s="1">
        <v>23071</v>
      </c>
      <c r="E7" s="1">
        <v>34753</v>
      </c>
      <c r="H7" t="s">
        <v>66</v>
      </c>
      <c r="I7">
        <v>49000</v>
      </c>
      <c r="J7" t="s">
        <v>67</v>
      </c>
      <c r="K7" t="s">
        <v>68</v>
      </c>
      <c r="L7" t="s">
        <v>69</v>
      </c>
      <c r="M7" t="s">
        <v>42</v>
      </c>
      <c r="N7" t="s">
        <v>50</v>
      </c>
      <c r="O7">
        <v>4</v>
      </c>
      <c r="P7">
        <v>3</v>
      </c>
      <c r="R7" t="s">
        <v>33</v>
      </c>
      <c r="S7">
        <v>35</v>
      </c>
      <c r="T7" t="s">
        <v>70</v>
      </c>
      <c r="U7" t="s">
        <v>71</v>
      </c>
      <c r="V7" s="1">
        <v>40983</v>
      </c>
      <c r="W7">
        <v>3091.5</v>
      </c>
      <c r="X7">
        <v>10</v>
      </c>
      <c r="Z7">
        <f t="shared" si="0"/>
        <v>1</v>
      </c>
      <c r="AA7">
        <f t="shared" si="1"/>
        <v>1</v>
      </c>
      <c r="AB7">
        <f t="shared" si="2"/>
        <v>1</v>
      </c>
    </row>
    <row r="8" spans="1:28" x14ac:dyDescent="0.25">
      <c r="A8">
        <v>1061</v>
      </c>
      <c r="B8" t="s">
        <v>72</v>
      </c>
      <c r="C8" t="s">
        <v>73</v>
      </c>
      <c r="D8" s="1">
        <v>26933</v>
      </c>
      <c r="E8" s="1">
        <v>36423</v>
      </c>
      <c r="H8" t="s">
        <v>74</v>
      </c>
      <c r="I8">
        <v>13200</v>
      </c>
      <c r="J8" t="s">
        <v>75</v>
      </c>
      <c r="K8" t="s">
        <v>76</v>
      </c>
      <c r="L8" t="s">
        <v>77</v>
      </c>
      <c r="M8" t="s">
        <v>42</v>
      </c>
      <c r="N8" t="s">
        <v>50</v>
      </c>
      <c r="O8">
        <v>2</v>
      </c>
      <c r="P8">
        <v>5</v>
      </c>
      <c r="R8" t="s">
        <v>78</v>
      </c>
      <c r="S8">
        <v>40</v>
      </c>
      <c r="W8">
        <v>5201.34</v>
      </c>
      <c r="Z8">
        <f t="shared" si="0"/>
        <v>1.1399999999999999</v>
      </c>
      <c r="AA8">
        <f t="shared" si="1"/>
        <v>1</v>
      </c>
      <c r="AB8">
        <f t="shared" si="2"/>
        <v>1</v>
      </c>
    </row>
    <row r="9" spans="1:28" x14ac:dyDescent="0.25">
      <c r="A9">
        <v>1062</v>
      </c>
      <c r="B9" t="s">
        <v>79</v>
      </c>
      <c r="C9" t="s">
        <v>80</v>
      </c>
      <c r="D9" s="1">
        <v>25948</v>
      </c>
      <c r="E9" s="1">
        <v>36168</v>
      </c>
      <c r="H9" t="s">
        <v>81</v>
      </c>
      <c r="I9">
        <v>41000</v>
      </c>
      <c r="J9" t="s">
        <v>82</v>
      </c>
      <c r="K9" t="s">
        <v>83</v>
      </c>
      <c r="L9" t="s">
        <v>49</v>
      </c>
      <c r="M9" t="s">
        <v>42</v>
      </c>
      <c r="N9" t="s">
        <v>50</v>
      </c>
      <c r="O9">
        <v>4</v>
      </c>
      <c r="P9">
        <v>5</v>
      </c>
      <c r="R9" t="s">
        <v>33</v>
      </c>
      <c r="S9">
        <v>38.5</v>
      </c>
      <c r="T9" t="s">
        <v>84</v>
      </c>
      <c r="U9" t="s">
        <v>35</v>
      </c>
      <c r="W9">
        <v>2252.5</v>
      </c>
      <c r="X9">
        <v>9</v>
      </c>
      <c r="Y9">
        <v>256</v>
      </c>
      <c r="Z9">
        <f t="shared" si="0"/>
        <v>1.1000000000000001</v>
      </c>
      <c r="AA9">
        <f t="shared" si="1"/>
        <v>1</v>
      </c>
      <c r="AB9">
        <f t="shared" si="2"/>
        <v>1.1000000000000001</v>
      </c>
    </row>
    <row r="10" spans="1:28" x14ac:dyDescent="0.25">
      <c r="A10">
        <v>1095</v>
      </c>
      <c r="B10" t="s">
        <v>85</v>
      </c>
      <c r="C10" t="s">
        <v>86</v>
      </c>
      <c r="D10" s="1">
        <v>28550</v>
      </c>
      <c r="E10" s="1">
        <v>39500</v>
      </c>
      <c r="H10" t="s">
        <v>27</v>
      </c>
      <c r="I10">
        <v>64000</v>
      </c>
      <c r="J10" t="s">
        <v>28</v>
      </c>
      <c r="K10" t="s">
        <v>29</v>
      </c>
      <c r="L10" t="s">
        <v>77</v>
      </c>
      <c r="M10" t="s">
        <v>42</v>
      </c>
      <c r="N10" t="s">
        <v>50</v>
      </c>
      <c r="O10">
        <v>1</v>
      </c>
      <c r="P10">
        <v>3</v>
      </c>
      <c r="R10" t="s">
        <v>78</v>
      </c>
      <c r="S10">
        <v>40</v>
      </c>
      <c r="W10">
        <v>5204.91</v>
      </c>
      <c r="Z10">
        <f t="shared" si="0"/>
        <v>1.1399999999999999</v>
      </c>
      <c r="AA10">
        <f t="shared" si="1"/>
        <v>1</v>
      </c>
      <c r="AB10">
        <f t="shared" si="2"/>
        <v>1</v>
      </c>
    </row>
    <row r="11" spans="1:28" x14ac:dyDescent="0.25">
      <c r="A11">
        <v>1096</v>
      </c>
      <c r="B11" t="s">
        <v>87</v>
      </c>
      <c r="C11" t="s">
        <v>88</v>
      </c>
      <c r="D11" s="1">
        <v>27834</v>
      </c>
      <c r="E11" s="1">
        <v>35499</v>
      </c>
      <c r="H11" t="s">
        <v>89</v>
      </c>
      <c r="I11">
        <v>65000</v>
      </c>
      <c r="J11" t="s">
        <v>90</v>
      </c>
      <c r="K11" t="s">
        <v>91</v>
      </c>
      <c r="L11" t="s">
        <v>77</v>
      </c>
      <c r="M11" t="s">
        <v>42</v>
      </c>
      <c r="N11" t="s">
        <v>50</v>
      </c>
      <c r="O11">
        <v>2</v>
      </c>
      <c r="P11">
        <v>3</v>
      </c>
      <c r="R11" t="s">
        <v>78</v>
      </c>
      <c r="S11">
        <v>40</v>
      </c>
      <c r="W11">
        <v>5658.49</v>
      </c>
      <c r="Z11">
        <f t="shared" si="0"/>
        <v>1.1399999999999999</v>
      </c>
      <c r="AA11">
        <f t="shared" si="1"/>
        <v>1</v>
      </c>
      <c r="AB11">
        <f t="shared" si="2"/>
        <v>1</v>
      </c>
    </row>
    <row r="12" spans="1:28" x14ac:dyDescent="0.25">
      <c r="A12">
        <v>1097</v>
      </c>
      <c r="B12" t="s">
        <v>87</v>
      </c>
      <c r="C12" t="s">
        <v>92</v>
      </c>
      <c r="D12" s="1">
        <v>29902</v>
      </c>
      <c r="E12" s="1">
        <v>37567</v>
      </c>
      <c r="H12" t="s">
        <v>93</v>
      </c>
      <c r="I12">
        <v>44000</v>
      </c>
      <c r="J12" t="s">
        <v>94</v>
      </c>
      <c r="K12" t="s">
        <v>95</v>
      </c>
      <c r="L12" t="s">
        <v>96</v>
      </c>
      <c r="M12" t="s">
        <v>42</v>
      </c>
      <c r="N12" t="s">
        <v>32</v>
      </c>
      <c r="O12">
        <v>0</v>
      </c>
      <c r="P12">
        <v>1</v>
      </c>
      <c r="R12" t="s">
        <v>33</v>
      </c>
      <c r="S12">
        <v>35</v>
      </c>
      <c r="T12" t="s">
        <v>63</v>
      </c>
      <c r="U12" t="s">
        <v>35</v>
      </c>
      <c r="W12">
        <v>1952.5</v>
      </c>
      <c r="X12">
        <v>9</v>
      </c>
      <c r="Z12">
        <f t="shared" si="0"/>
        <v>1</v>
      </c>
      <c r="AA12">
        <f t="shared" si="1"/>
        <v>1</v>
      </c>
      <c r="AB12">
        <f t="shared" si="2"/>
        <v>1</v>
      </c>
    </row>
    <row r="13" spans="1:28" x14ac:dyDescent="0.25">
      <c r="A13">
        <v>1104</v>
      </c>
      <c r="B13" t="s">
        <v>97</v>
      </c>
      <c r="C13" t="s">
        <v>98</v>
      </c>
      <c r="D13" s="1">
        <v>27787</v>
      </c>
      <c r="E13" s="1">
        <v>40562</v>
      </c>
      <c r="H13" t="s">
        <v>27</v>
      </c>
      <c r="I13">
        <v>64000</v>
      </c>
      <c r="J13" t="s">
        <v>28</v>
      </c>
      <c r="K13" t="s">
        <v>29</v>
      </c>
      <c r="L13" t="s">
        <v>99</v>
      </c>
      <c r="M13" t="s">
        <v>31</v>
      </c>
      <c r="N13" t="s">
        <v>50</v>
      </c>
      <c r="O13">
        <v>3</v>
      </c>
      <c r="P13">
        <v>5</v>
      </c>
      <c r="R13" t="s">
        <v>33</v>
      </c>
      <c r="S13">
        <v>35</v>
      </c>
      <c r="T13" t="s">
        <v>100</v>
      </c>
      <c r="U13" t="s">
        <v>35</v>
      </c>
      <c r="W13">
        <v>3000</v>
      </c>
      <c r="X13">
        <v>11</v>
      </c>
      <c r="Y13">
        <v>183</v>
      </c>
      <c r="Z13">
        <f t="shared" si="0"/>
        <v>1</v>
      </c>
      <c r="AA13">
        <f t="shared" si="1"/>
        <v>1</v>
      </c>
      <c r="AB13">
        <f t="shared" si="2"/>
        <v>1</v>
      </c>
    </row>
    <row r="14" spans="1:28" x14ac:dyDescent="0.25">
      <c r="A14">
        <v>1109</v>
      </c>
      <c r="B14" t="s">
        <v>101</v>
      </c>
      <c r="C14" t="s">
        <v>102</v>
      </c>
      <c r="D14" s="1">
        <v>28820</v>
      </c>
      <c r="E14" s="1">
        <v>40664</v>
      </c>
      <c r="H14" t="s">
        <v>46</v>
      </c>
      <c r="I14">
        <v>51000</v>
      </c>
      <c r="J14" t="s">
        <v>103</v>
      </c>
      <c r="K14" t="s">
        <v>48</v>
      </c>
      <c r="L14" t="s">
        <v>104</v>
      </c>
      <c r="M14" t="s">
        <v>31</v>
      </c>
      <c r="N14" t="s">
        <v>50</v>
      </c>
      <c r="O14">
        <v>3</v>
      </c>
      <c r="P14">
        <v>4</v>
      </c>
      <c r="R14" t="s">
        <v>33</v>
      </c>
      <c r="S14">
        <v>40</v>
      </c>
      <c r="T14" t="s">
        <v>105</v>
      </c>
      <c r="U14" t="s">
        <v>35</v>
      </c>
      <c r="W14">
        <v>1906.5</v>
      </c>
      <c r="X14">
        <v>11</v>
      </c>
      <c r="Y14">
        <v>273</v>
      </c>
      <c r="Z14">
        <f t="shared" si="0"/>
        <v>1.1399999999999999</v>
      </c>
      <c r="AA14">
        <f t="shared" si="1"/>
        <v>1</v>
      </c>
      <c r="AB14">
        <f t="shared" si="2"/>
        <v>1.1399999999999999</v>
      </c>
    </row>
    <row r="15" spans="1:28" x14ac:dyDescent="0.25">
      <c r="A15">
        <v>1110</v>
      </c>
      <c r="B15" t="s">
        <v>106</v>
      </c>
      <c r="C15" t="s">
        <v>107</v>
      </c>
      <c r="D15" s="1">
        <v>30005</v>
      </c>
      <c r="E15" s="1">
        <v>40589</v>
      </c>
      <c r="H15" t="s">
        <v>38</v>
      </c>
      <c r="I15">
        <v>25000</v>
      </c>
      <c r="J15" t="s">
        <v>39</v>
      </c>
      <c r="K15" t="s">
        <v>40</v>
      </c>
      <c r="L15" t="s">
        <v>77</v>
      </c>
      <c r="M15" t="s">
        <v>42</v>
      </c>
      <c r="N15" t="s">
        <v>50</v>
      </c>
      <c r="O15">
        <v>0</v>
      </c>
      <c r="P15">
        <v>3</v>
      </c>
      <c r="R15" t="s">
        <v>33</v>
      </c>
      <c r="S15">
        <v>35</v>
      </c>
      <c r="T15" t="s">
        <v>108</v>
      </c>
      <c r="U15" t="s">
        <v>35</v>
      </c>
      <c r="W15">
        <v>2076.5</v>
      </c>
      <c r="X15">
        <v>8</v>
      </c>
      <c r="Z15">
        <f t="shared" si="0"/>
        <v>1</v>
      </c>
      <c r="AA15">
        <f t="shared" si="1"/>
        <v>1</v>
      </c>
      <c r="AB15">
        <f t="shared" si="2"/>
        <v>1</v>
      </c>
    </row>
    <row r="16" spans="1:28" x14ac:dyDescent="0.25">
      <c r="A16">
        <v>1116</v>
      </c>
      <c r="B16" t="s">
        <v>109</v>
      </c>
      <c r="C16" t="s">
        <v>110</v>
      </c>
      <c r="D16" s="1">
        <v>30250</v>
      </c>
      <c r="E16" s="1">
        <v>38640</v>
      </c>
      <c r="H16" t="s">
        <v>74</v>
      </c>
      <c r="I16">
        <v>13200</v>
      </c>
      <c r="J16" t="s">
        <v>75</v>
      </c>
      <c r="K16" t="s">
        <v>76</v>
      </c>
      <c r="L16" t="s">
        <v>77</v>
      </c>
      <c r="M16" t="s">
        <v>31</v>
      </c>
      <c r="N16" t="s">
        <v>50</v>
      </c>
      <c r="O16">
        <v>2</v>
      </c>
      <c r="P16">
        <v>3</v>
      </c>
      <c r="R16" t="s">
        <v>78</v>
      </c>
      <c r="S16">
        <v>40</v>
      </c>
      <c r="W16">
        <v>5746.01</v>
      </c>
      <c r="Z16">
        <f t="shared" si="0"/>
        <v>1.1399999999999999</v>
      </c>
      <c r="AA16">
        <f t="shared" si="1"/>
        <v>1</v>
      </c>
      <c r="AB16">
        <f t="shared" si="2"/>
        <v>1</v>
      </c>
    </row>
    <row r="17" spans="1:28" x14ac:dyDescent="0.25">
      <c r="A17">
        <v>1117</v>
      </c>
      <c r="B17" t="s">
        <v>57</v>
      </c>
      <c r="C17" t="s">
        <v>110</v>
      </c>
      <c r="D17" s="1">
        <v>28872</v>
      </c>
      <c r="E17" s="1">
        <v>37997</v>
      </c>
      <c r="H17" t="s">
        <v>53</v>
      </c>
      <c r="I17">
        <v>55000</v>
      </c>
      <c r="J17" t="s">
        <v>54</v>
      </c>
      <c r="K17" t="s">
        <v>55</v>
      </c>
      <c r="L17" t="s">
        <v>77</v>
      </c>
      <c r="M17" t="s">
        <v>42</v>
      </c>
      <c r="N17" t="s">
        <v>50</v>
      </c>
      <c r="O17">
        <v>0</v>
      </c>
      <c r="P17">
        <v>3</v>
      </c>
      <c r="R17" t="s">
        <v>78</v>
      </c>
      <c r="S17">
        <v>40</v>
      </c>
      <c r="W17">
        <v>7836.39</v>
      </c>
      <c r="Z17">
        <f t="shared" si="0"/>
        <v>1.1399999999999999</v>
      </c>
      <c r="AA17">
        <f t="shared" si="1"/>
        <v>1</v>
      </c>
      <c r="AB17">
        <f t="shared" si="2"/>
        <v>1</v>
      </c>
    </row>
    <row r="18" spans="1:28" x14ac:dyDescent="0.25">
      <c r="A18">
        <v>1121</v>
      </c>
      <c r="B18" t="s">
        <v>111</v>
      </c>
      <c r="C18" t="s">
        <v>112</v>
      </c>
      <c r="D18" s="1">
        <v>29753</v>
      </c>
      <c r="E18" s="1">
        <v>40338</v>
      </c>
      <c r="H18" t="s">
        <v>113</v>
      </c>
      <c r="I18">
        <v>31000</v>
      </c>
      <c r="J18" t="s">
        <v>114</v>
      </c>
      <c r="K18" t="s">
        <v>115</v>
      </c>
      <c r="L18" t="s">
        <v>77</v>
      </c>
      <c r="M18" t="s">
        <v>31</v>
      </c>
      <c r="N18" t="s">
        <v>50</v>
      </c>
      <c r="O18">
        <v>1</v>
      </c>
      <c r="P18">
        <v>3</v>
      </c>
      <c r="R18" t="s">
        <v>33</v>
      </c>
      <c r="S18">
        <v>35</v>
      </c>
      <c r="T18" t="s">
        <v>116</v>
      </c>
      <c r="U18" t="s">
        <v>117</v>
      </c>
      <c r="V18" s="1">
        <v>41030</v>
      </c>
      <c r="W18">
        <v>3925</v>
      </c>
      <c r="X18">
        <v>11</v>
      </c>
      <c r="Z18">
        <f t="shared" si="0"/>
        <v>1</v>
      </c>
      <c r="AA18">
        <f t="shared" si="1"/>
        <v>1</v>
      </c>
      <c r="AB18">
        <f t="shared" si="2"/>
        <v>1</v>
      </c>
    </row>
    <row r="19" spans="1:28" x14ac:dyDescent="0.25">
      <c r="A19">
        <v>1127</v>
      </c>
      <c r="B19" t="s">
        <v>118</v>
      </c>
      <c r="C19" t="s">
        <v>119</v>
      </c>
      <c r="D19" s="1">
        <v>29968</v>
      </c>
      <c r="E19" s="1">
        <v>37629</v>
      </c>
      <c r="G19" s="1">
        <v>40908</v>
      </c>
      <c r="H19" t="s">
        <v>113</v>
      </c>
      <c r="I19">
        <v>31000</v>
      </c>
      <c r="J19" t="s">
        <v>114</v>
      </c>
      <c r="K19" t="s">
        <v>115</v>
      </c>
      <c r="L19" t="s">
        <v>41</v>
      </c>
      <c r="M19" t="s">
        <v>31</v>
      </c>
      <c r="N19" t="s">
        <v>32</v>
      </c>
      <c r="O19">
        <v>0</v>
      </c>
      <c r="P19">
        <v>1</v>
      </c>
      <c r="R19" t="s">
        <v>33</v>
      </c>
      <c r="S19">
        <v>35</v>
      </c>
      <c r="T19" t="s">
        <v>108</v>
      </c>
      <c r="U19" t="s">
        <v>35</v>
      </c>
      <c r="W19">
        <v>2076.5</v>
      </c>
      <c r="X19">
        <v>10</v>
      </c>
      <c r="Z19">
        <f t="shared" si="0"/>
        <v>0</v>
      </c>
      <c r="AA19">
        <f t="shared" si="1"/>
        <v>0</v>
      </c>
      <c r="AB19">
        <f t="shared" si="2"/>
        <v>0</v>
      </c>
    </row>
    <row r="20" spans="1:28" x14ac:dyDescent="0.25">
      <c r="A20">
        <v>1129</v>
      </c>
      <c r="B20" t="s">
        <v>120</v>
      </c>
      <c r="C20" t="s">
        <v>121</v>
      </c>
      <c r="D20" s="1">
        <v>25336</v>
      </c>
      <c r="E20" s="1">
        <v>35556</v>
      </c>
      <c r="H20" t="s">
        <v>46</v>
      </c>
      <c r="I20">
        <v>51020</v>
      </c>
      <c r="J20" t="s">
        <v>47</v>
      </c>
      <c r="K20" t="s">
        <v>48</v>
      </c>
      <c r="L20" t="s">
        <v>104</v>
      </c>
      <c r="M20" t="s">
        <v>42</v>
      </c>
      <c r="N20" t="s">
        <v>32</v>
      </c>
      <c r="O20">
        <v>0</v>
      </c>
      <c r="P20">
        <v>1</v>
      </c>
      <c r="R20" t="s">
        <v>33</v>
      </c>
      <c r="S20">
        <v>35</v>
      </c>
      <c r="T20" t="s">
        <v>100</v>
      </c>
      <c r="U20" t="s">
        <v>35</v>
      </c>
      <c r="W20">
        <v>3000</v>
      </c>
      <c r="X20">
        <v>9</v>
      </c>
      <c r="Z20">
        <f t="shared" si="0"/>
        <v>1</v>
      </c>
      <c r="AA20">
        <f t="shared" si="1"/>
        <v>1</v>
      </c>
      <c r="AB20">
        <f t="shared" si="2"/>
        <v>1</v>
      </c>
    </row>
    <row r="21" spans="1:28" x14ac:dyDescent="0.25">
      <c r="A21">
        <v>1134</v>
      </c>
      <c r="B21" t="s">
        <v>51</v>
      </c>
      <c r="C21" t="s">
        <v>122</v>
      </c>
      <c r="D21" s="1">
        <v>25256</v>
      </c>
      <c r="E21" s="1">
        <v>37666</v>
      </c>
      <c r="H21" t="s">
        <v>89</v>
      </c>
      <c r="I21">
        <v>65000</v>
      </c>
      <c r="J21" t="s">
        <v>90</v>
      </c>
      <c r="K21" t="s">
        <v>91</v>
      </c>
      <c r="L21" t="s">
        <v>104</v>
      </c>
      <c r="M21" t="s">
        <v>31</v>
      </c>
      <c r="N21" t="s">
        <v>50</v>
      </c>
      <c r="O21">
        <v>0</v>
      </c>
      <c r="P21">
        <v>5</v>
      </c>
      <c r="R21" t="s">
        <v>33</v>
      </c>
      <c r="S21">
        <v>35</v>
      </c>
      <c r="T21" t="s">
        <v>84</v>
      </c>
      <c r="U21" t="s">
        <v>35</v>
      </c>
      <c r="W21">
        <v>2252.5</v>
      </c>
      <c r="X21">
        <v>11</v>
      </c>
      <c r="Z21">
        <f t="shared" si="0"/>
        <v>1</v>
      </c>
      <c r="AA21">
        <f t="shared" si="1"/>
        <v>1</v>
      </c>
      <c r="AB21">
        <f t="shared" si="2"/>
        <v>1</v>
      </c>
    </row>
    <row r="22" spans="1:28" x14ac:dyDescent="0.25">
      <c r="A22">
        <v>1141</v>
      </c>
      <c r="B22" t="s">
        <v>123</v>
      </c>
      <c r="C22" t="s">
        <v>124</v>
      </c>
      <c r="D22" s="1">
        <v>31692</v>
      </c>
      <c r="E22" s="1">
        <v>40814</v>
      </c>
      <c r="H22" t="s">
        <v>46</v>
      </c>
      <c r="I22">
        <v>51000</v>
      </c>
      <c r="J22" t="s">
        <v>103</v>
      </c>
      <c r="K22" t="s">
        <v>48</v>
      </c>
      <c r="L22" t="s">
        <v>125</v>
      </c>
      <c r="M22" t="s">
        <v>31</v>
      </c>
      <c r="N22" t="s">
        <v>50</v>
      </c>
      <c r="O22">
        <v>4</v>
      </c>
      <c r="P22">
        <v>5</v>
      </c>
      <c r="R22" t="s">
        <v>33</v>
      </c>
      <c r="S22">
        <v>35</v>
      </c>
      <c r="T22" t="s">
        <v>84</v>
      </c>
      <c r="U22" t="s">
        <v>35</v>
      </c>
      <c r="W22">
        <v>2252.5</v>
      </c>
      <c r="X22">
        <v>9</v>
      </c>
      <c r="Y22">
        <v>113</v>
      </c>
      <c r="Z22">
        <f t="shared" si="0"/>
        <v>1</v>
      </c>
      <c r="AA22">
        <f t="shared" si="1"/>
        <v>1</v>
      </c>
      <c r="AB22">
        <f t="shared" si="2"/>
        <v>1</v>
      </c>
    </row>
    <row r="23" spans="1:28" x14ac:dyDescent="0.25">
      <c r="A23">
        <v>1142</v>
      </c>
      <c r="B23" t="s">
        <v>126</v>
      </c>
      <c r="C23" t="s">
        <v>127</v>
      </c>
      <c r="D23" s="1">
        <v>26792</v>
      </c>
      <c r="E23" s="1">
        <v>36647</v>
      </c>
      <c r="H23" t="s">
        <v>66</v>
      </c>
      <c r="I23">
        <v>49000</v>
      </c>
      <c r="J23" t="s">
        <v>67</v>
      </c>
      <c r="K23" t="s">
        <v>68</v>
      </c>
      <c r="L23" t="s">
        <v>104</v>
      </c>
      <c r="M23" t="s">
        <v>42</v>
      </c>
      <c r="N23" t="s">
        <v>50</v>
      </c>
      <c r="O23">
        <v>2</v>
      </c>
      <c r="P23">
        <v>3</v>
      </c>
      <c r="R23" t="s">
        <v>33</v>
      </c>
      <c r="S23">
        <v>35</v>
      </c>
      <c r="T23" t="s">
        <v>63</v>
      </c>
      <c r="U23" t="s">
        <v>35</v>
      </c>
      <c r="W23">
        <v>1952.5</v>
      </c>
      <c r="X23">
        <v>9</v>
      </c>
      <c r="Z23">
        <f t="shared" si="0"/>
        <v>1</v>
      </c>
      <c r="AA23">
        <f t="shared" si="1"/>
        <v>1</v>
      </c>
      <c r="AB23">
        <f t="shared" si="2"/>
        <v>1</v>
      </c>
    </row>
    <row r="24" spans="1:28" x14ac:dyDescent="0.25">
      <c r="A24">
        <v>1147</v>
      </c>
      <c r="B24" t="s">
        <v>128</v>
      </c>
      <c r="C24" t="s">
        <v>129</v>
      </c>
      <c r="D24" s="1">
        <v>30748</v>
      </c>
      <c r="E24" s="1">
        <v>40603</v>
      </c>
      <c r="H24" t="s">
        <v>81</v>
      </c>
      <c r="I24">
        <v>41000</v>
      </c>
      <c r="J24" t="s">
        <v>82</v>
      </c>
      <c r="K24" t="s">
        <v>83</v>
      </c>
      <c r="L24" t="s">
        <v>49</v>
      </c>
      <c r="M24" t="s">
        <v>42</v>
      </c>
      <c r="N24" t="s">
        <v>50</v>
      </c>
      <c r="O24">
        <v>3</v>
      </c>
      <c r="P24">
        <v>4</v>
      </c>
      <c r="R24" t="s">
        <v>33</v>
      </c>
      <c r="S24">
        <v>35</v>
      </c>
      <c r="T24" t="s">
        <v>105</v>
      </c>
      <c r="U24" t="s">
        <v>35</v>
      </c>
      <c r="W24">
        <v>1906.5</v>
      </c>
      <c r="X24">
        <v>10</v>
      </c>
      <c r="Y24">
        <v>132</v>
      </c>
      <c r="Z24">
        <f t="shared" si="0"/>
        <v>1</v>
      </c>
      <c r="AA24">
        <f t="shared" si="1"/>
        <v>1</v>
      </c>
      <c r="AB24">
        <f t="shared" si="2"/>
        <v>1</v>
      </c>
    </row>
    <row r="25" spans="1:28" x14ac:dyDescent="0.25">
      <c r="A25">
        <v>1148</v>
      </c>
      <c r="B25" t="s">
        <v>111</v>
      </c>
      <c r="C25" t="s">
        <v>130</v>
      </c>
      <c r="D25" s="1">
        <v>29156</v>
      </c>
      <c r="E25" s="1">
        <v>36092</v>
      </c>
      <c r="H25" t="s">
        <v>38</v>
      </c>
      <c r="I25">
        <v>25000</v>
      </c>
      <c r="J25" t="s">
        <v>39</v>
      </c>
      <c r="K25" t="s">
        <v>40</v>
      </c>
      <c r="L25" t="s">
        <v>41</v>
      </c>
      <c r="M25" t="s">
        <v>31</v>
      </c>
      <c r="N25" t="s">
        <v>50</v>
      </c>
      <c r="O25">
        <v>5</v>
      </c>
      <c r="P25">
        <v>5</v>
      </c>
      <c r="R25" t="s">
        <v>33</v>
      </c>
      <c r="S25">
        <v>35</v>
      </c>
      <c r="T25" t="s">
        <v>131</v>
      </c>
      <c r="U25" t="s">
        <v>132</v>
      </c>
      <c r="W25">
        <v>4064</v>
      </c>
      <c r="X25">
        <v>8</v>
      </c>
      <c r="Z25">
        <f t="shared" si="0"/>
        <v>1</v>
      </c>
      <c r="AA25">
        <f t="shared" si="1"/>
        <v>1</v>
      </c>
      <c r="AB25">
        <f t="shared" si="2"/>
        <v>1</v>
      </c>
    </row>
    <row r="26" spans="1:28" x14ac:dyDescent="0.25">
      <c r="A26">
        <v>1159</v>
      </c>
      <c r="B26" t="s">
        <v>85</v>
      </c>
      <c r="C26" t="s">
        <v>133</v>
      </c>
      <c r="D26" s="1">
        <v>30557</v>
      </c>
      <c r="E26" s="1">
        <v>38582</v>
      </c>
      <c r="F26" s="1">
        <v>41304</v>
      </c>
      <c r="H26" t="s">
        <v>66</v>
      </c>
      <c r="I26">
        <v>48000</v>
      </c>
      <c r="J26" t="s">
        <v>67</v>
      </c>
      <c r="K26" t="s">
        <v>134</v>
      </c>
      <c r="L26" t="s">
        <v>135</v>
      </c>
      <c r="M26" t="s">
        <v>42</v>
      </c>
      <c r="N26" t="s">
        <v>32</v>
      </c>
      <c r="O26">
        <v>0</v>
      </c>
      <c r="P26">
        <v>1</v>
      </c>
      <c r="Q26">
        <v>60</v>
      </c>
      <c r="R26" t="s">
        <v>33</v>
      </c>
      <c r="S26">
        <v>35</v>
      </c>
      <c r="T26" t="s">
        <v>43</v>
      </c>
      <c r="U26" t="s">
        <v>35</v>
      </c>
      <c r="W26">
        <v>2023.5</v>
      </c>
      <c r="X26">
        <v>11</v>
      </c>
      <c r="Z26">
        <f t="shared" si="0"/>
        <v>1</v>
      </c>
      <c r="AA26">
        <f t="shared" si="1"/>
        <v>1</v>
      </c>
      <c r="AB26">
        <f t="shared" si="2"/>
        <v>1</v>
      </c>
    </row>
    <row r="27" spans="1:28" x14ac:dyDescent="0.25">
      <c r="A27">
        <v>1160</v>
      </c>
      <c r="B27" t="s">
        <v>36</v>
      </c>
      <c r="C27" t="s">
        <v>136</v>
      </c>
      <c r="D27" s="1">
        <v>30309</v>
      </c>
      <c r="E27" s="1">
        <v>38339</v>
      </c>
      <c r="H27" t="s">
        <v>46</v>
      </c>
      <c r="I27">
        <v>51000</v>
      </c>
      <c r="J27" t="s">
        <v>103</v>
      </c>
      <c r="K27" t="s">
        <v>48</v>
      </c>
      <c r="L27" t="s">
        <v>125</v>
      </c>
      <c r="M27" t="s">
        <v>42</v>
      </c>
      <c r="N27" t="s">
        <v>50</v>
      </c>
      <c r="O27">
        <v>2</v>
      </c>
      <c r="P27">
        <v>5</v>
      </c>
      <c r="R27" t="s">
        <v>33</v>
      </c>
      <c r="S27">
        <v>40</v>
      </c>
      <c r="T27" t="s">
        <v>137</v>
      </c>
      <c r="U27" t="s">
        <v>35</v>
      </c>
      <c r="W27">
        <v>1982.5</v>
      </c>
      <c r="X27">
        <v>9</v>
      </c>
      <c r="Y27">
        <v>206</v>
      </c>
      <c r="Z27">
        <f t="shared" si="0"/>
        <v>1.1399999999999999</v>
      </c>
      <c r="AA27">
        <f t="shared" si="1"/>
        <v>1</v>
      </c>
      <c r="AB27">
        <f t="shared" si="2"/>
        <v>1.1399999999999999</v>
      </c>
    </row>
    <row r="28" spans="1:28" x14ac:dyDescent="0.25">
      <c r="A28">
        <v>1161</v>
      </c>
      <c r="B28" t="s">
        <v>72</v>
      </c>
      <c r="C28" t="s">
        <v>138</v>
      </c>
      <c r="D28" s="1">
        <v>23931</v>
      </c>
      <c r="E28" s="1">
        <v>35246</v>
      </c>
      <c r="H28" t="s">
        <v>74</v>
      </c>
      <c r="I28">
        <v>13200</v>
      </c>
      <c r="J28" t="s">
        <v>75</v>
      </c>
      <c r="K28" t="s">
        <v>76</v>
      </c>
      <c r="L28" t="s">
        <v>139</v>
      </c>
      <c r="M28" t="s">
        <v>42</v>
      </c>
      <c r="N28" t="s">
        <v>50</v>
      </c>
      <c r="O28">
        <v>4</v>
      </c>
      <c r="P28">
        <v>4</v>
      </c>
      <c r="R28" t="s">
        <v>33</v>
      </c>
      <c r="S28">
        <v>40</v>
      </c>
      <c r="T28" t="s">
        <v>84</v>
      </c>
      <c r="U28" t="s">
        <v>35</v>
      </c>
      <c r="W28">
        <v>2252.5</v>
      </c>
      <c r="X28">
        <v>9</v>
      </c>
      <c r="Z28">
        <f t="shared" si="0"/>
        <v>1.1399999999999999</v>
      </c>
      <c r="AA28">
        <f t="shared" si="1"/>
        <v>1</v>
      </c>
      <c r="AB28">
        <f t="shared" si="2"/>
        <v>1.1399999999999999</v>
      </c>
    </row>
    <row r="29" spans="1:28" x14ac:dyDescent="0.25">
      <c r="A29">
        <v>1162</v>
      </c>
      <c r="B29" t="s">
        <v>140</v>
      </c>
      <c r="C29" t="s">
        <v>141</v>
      </c>
      <c r="D29" s="1">
        <v>30082</v>
      </c>
      <c r="E29" s="1">
        <v>39937</v>
      </c>
      <c r="H29" t="s">
        <v>113</v>
      </c>
      <c r="I29">
        <v>31000</v>
      </c>
      <c r="J29" t="s">
        <v>114</v>
      </c>
      <c r="K29" t="s">
        <v>115</v>
      </c>
      <c r="L29" t="s">
        <v>77</v>
      </c>
      <c r="M29" t="s">
        <v>31</v>
      </c>
      <c r="N29" t="s">
        <v>50</v>
      </c>
      <c r="O29">
        <v>3</v>
      </c>
      <c r="P29">
        <v>5</v>
      </c>
      <c r="R29" t="s">
        <v>78</v>
      </c>
      <c r="S29">
        <v>40</v>
      </c>
      <c r="W29">
        <v>5850.91</v>
      </c>
      <c r="Z29">
        <f t="shared" si="0"/>
        <v>1.1399999999999999</v>
      </c>
      <c r="AA29">
        <f t="shared" si="1"/>
        <v>1</v>
      </c>
      <c r="AB29">
        <f t="shared" si="2"/>
        <v>1</v>
      </c>
    </row>
    <row r="30" spans="1:28" x14ac:dyDescent="0.25">
      <c r="A30">
        <v>1175</v>
      </c>
      <c r="B30" t="s">
        <v>111</v>
      </c>
      <c r="C30" t="s">
        <v>142</v>
      </c>
      <c r="D30" s="1">
        <v>33280</v>
      </c>
      <c r="E30" s="1">
        <v>40695</v>
      </c>
      <c r="H30" t="s">
        <v>46</v>
      </c>
      <c r="I30">
        <v>51000</v>
      </c>
      <c r="J30" t="s">
        <v>103</v>
      </c>
      <c r="K30" t="s">
        <v>48</v>
      </c>
      <c r="L30" t="s">
        <v>143</v>
      </c>
      <c r="M30" t="s">
        <v>31</v>
      </c>
      <c r="N30" t="s">
        <v>32</v>
      </c>
      <c r="O30">
        <v>0</v>
      </c>
      <c r="P30">
        <v>1</v>
      </c>
      <c r="R30" t="s">
        <v>33</v>
      </c>
      <c r="S30">
        <v>35</v>
      </c>
      <c r="T30" t="s">
        <v>108</v>
      </c>
      <c r="U30" t="s">
        <v>35</v>
      </c>
      <c r="W30">
        <v>2076.5</v>
      </c>
      <c r="X30">
        <v>9</v>
      </c>
      <c r="Z30">
        <f t="shared" si="0"/>
        <v>1</v>
      </c>
      <c r="AA30">
        <f t="shared" si="1"/>
        <v>1</v>
      </c>
      <c r="AB30">
        <f t="shared" si="2"/>
        <v>1</v>
      </c>
    </row>
    <row r="31" spans="1:28" x14ac:dyDescent="0.25">
      <c r="A31">
        <v>1176</v>
      </c>
      <c r="B31" t="s">
        <v>144</v>
      </c>
      <c r="C31" t="s">
        <v>145</v>
      </c>
      <c r="D31" s="1">
        <v>28494</v>
      </c>
      <c r="E31" s="1">
        <v>39809</v>
      </c>
      <c r="H31" t="s">
        <v>27</v>
      </c>
      <c r="I31">
        <v>64000</v>
      </c>
      <c r="J31" t="s">
        <v>28</v>
      </c>
      <c r="K31" t="s">
        <v>29</v>
      </c>
      <c r="L31" t="s">
        <v>143</v>
      </c>
      <c r="M31" t="s">
        <v>42</v>
      </c>
      <c r="N31" t="s">
        <v>32</v>
      </c>
      <c r="O31">
        <v>0</v>
      </c>
      <c r="P31">
        <v>1</v>
      </c>
      <c r="R31" t="s">
        <v>33</v>
      </c>
      <c r="S31">
        <v>40</v>
      </c>
      <c r="T31" t="s">
        <v>108</v>
      </c>
      <c r="U31" t="s">
        <v>35</v>
      </c>
      <c r="W31">
        <v>2076.5</v>
      </c>
      <c r="X31">
        <v>8</v>
      </c>
      <c r="Y31">
        <v>65</v>
      </c>
      <c r="Z31">
        <f t="shared" si="0"/>
        <v>1.1399999999999999</v>
      </c>
      <c r="AA31">
        <f t="shared" si="1"/>
        <v>1</v>
      </c>
      <c r="AB31">
        <f t="shared" si="2"/>
        <v>1.1399999999999999</v>
      </c>
    </row>
    <row r="32" spans="1:28" x14ac:dyDescent="0.25">
      <c r="A32">
        <v>1177</v>
      </c>
      <c r="B32" t="s">
        <v>79</v>
      </c>
      <c r="C32" t="s">
        <v>146</v>
      </c>
      <c r="D32" s="1">
        <v>29375</v>
      </c>
      <c r="E32" s="1">
        <v>38131</v>
      </c>
      <c r="H32" t="s">
        <v>66</v>
      </c>
      <c r="I32">
        <v>49000</v>
      </c>
      <c r="J32" t="s">
        <v>67</v>
      </c>
      <c r="K32" t="s">
        <v>68</v>
      </c>
      <c r="L32" t="s">
        <v>147</v>
      </c>
      <c r="M32" t="s">
        <v>42</v>
      </c>
      <c r="N32" t="s">
        <v>32</v>
      </c>
      <c r="O32">
        <v>0</v>
      </c>
      <c r="P32">
        <v>1</v>
      </c>
      <c r="R32" t="s">
        <v>78</v>
      </c>
      <c r="S32">
        <v>40</v>
      </c>
      <c r="W32">
        <v>5436.63</v>
      </c>
      <c r="Z32">
        <f t="shared" si="0"/>
        <v>1.1399999999999999</v>
      </c>
      <c r="AA32">
        <f t="shared" si="1"/>
        <v>1</v>
      </c>
      <c r="AB32">
        <f t="shared" si="2"/>
        <v>1</v>
      </c>
    </row>
    <row r="33" spans="1:28" x14ac:dyDescent="0.25">
      <c r="A33">
        <v>1178</v>
      </c>
      <c r="B33" t="s">
        <v>111</v>
      </c>
      <c r="C33" t="s">
        <v>148</v>
      </c>
      <c r="D33" s="1">
        <v>29008</v>
      </c>
      <c r="E33" s="1">
        <v>38129</v>
      </c>
      <c r="H33" t="s">
        <v>59</v>
      </c>
      <c r="I33">
        <v>21000</v>
      </c>
      <c r="J33" t="s">
        <v>149</v>
      </c>
      <c r="K33" t="s">
        <v>61</v>
      </c>
      <c r="L33" t="s">
        <v>56</v>
      </c>
      <c r="M33" t="s">
        <v>31</v>
      </c>
      <c r="N33" t="s">
        <v>150</v>
      </c>
      <c r="O33">
        <v>0</v>
      </c>
      <c r="P33">
        <v>1</v>
      </c>
      <c r="R33" t="s">
        <v>33</v>
      </c>
      <c r="S33">
        <v>20</v>
      </c>
      <c r="T33" t="s">
        <v>137</v>
      </c>
      <c r="U33" t="s">
        <v>35</v>
      </c>
      <c r="W33">
        <v>1982.5</v>
      </c>
      <c r="X33">
        <v>10</v>
      </c>
      <c r="Z33">
        <f t="shared" si="0"/>
        <v>0.56999999999999995</v>
      </c>
      <c r="AA33">
        <f t="shared" si="1"/>
        <v>1</v>
      </c>
      <c r="AB33">
        <f t="shared" si="2"/>
        <v>0.56999999999999995</v>
      </c>
    </row>
    <row r="34" spans="1:28" x14ac:dyDescent="0.25">
      <c r="A34">
        <v>1181</v>
      </c>
      <c r="B34" t="s">
        <v>111</v>
      </c>
      <c r="C34" t="s">
        <v>151</v>
      </c>
      <c r="D34" s="1">
        <v>30044</v>
      </c>
      <c r="E34" s="1">
        <v>40264</v>
      </c>
      <c r="F34" s="1">
        <v>41175</v>
      </c>
      <c r="H34" t="s">
        <v>46</v>
      </c>
      <c r="I34">
        <v>51020</v>
      </c>
      <c r="J34" t="s">
        <v>47</v>
      </c>
      <c r="K34" t="s">
        <v>48</v>
      </c>
      <c r="L34" t="s">
        <v>152</v>
      </c>
      <c r="M34" t="s">
        <v>31</v>
      </c>
      <c r="N34" t="s">
        <v>32</v>
      </c>
      <c r="O34">
        <v>0</v>
      </c>
      <c r="P34">
        <v>1</v>
      </c>
      <c r="R34" t="s">
        <v>33</v>
      </c>
      <c r="S34">
        <v>35</v>
      </c>
      <c r="T34" t="s">
        <v>153</v>
      </c>
      <c r="U34" t="s">
        <v>35</v>
      </c>
      <c r="W34">
        <v>1929.5</v>
      </c>
      <c r="X34">
        <v>11</v>
      </c>
      <c r="Y34">
        <v>63</v>
      </c>
      <c r="Z34">
        <f t="shared" si="0"/>
        <v>1</v>
      </c>
      <c r="AA34">
        <f t="shared" si="1"/>
        <v>1</v>
      </c>
      <c r="AB34">
        <f t="shared" si="2"/>
        <v>1</v>
      </c>
    </row>
    <row r="35" spans="1:28" x14ac:dyDescent="0.25">
      <c r="A35">
        <v>1183</v>
      </c>
      <c r="B35" t="s">
        <v>44</v>
      </c>
      <c r="C35" t="s">
        <v>154</v>
      </c>
      <c r="D35" s="1">
        <v>31714</v>
      </c>
      <c r="E35" s="1">
        <v>39012</v>
      </c>
      <c r="H35" t="s">
        <v>27</v>
      </c>
      <c r="I35">
        <v>64000</v>
      </c>
      <c r="J35" t="s">
        <v>28</v>
      </c>
      <c r="K35" t="s">
        <v>29</v>
      </c>
      <c r="L35" t="s">
        <v>143</v>
      </c>
      <c r="M35" t="s">
        <v>31</v>
      </c>
      <c r="N35" t="s">
        <v>32</v>
      </c>
      <c r="O35">
        <v>0</v>
      </c>
      <c r="P35">
        <v>1</v>
      </c>
      <c r="R35" t="s">
        <v>33</v>
      </c>
      <c r="S35">
        <v>35</v>
      </c>
      <c r="T35" t="s">
        <v>63</v>
      </c>
      <c r="U35" t="s">
        <v>35</v>
      </c>
      <c r="W35">
        <v>1952.5</v>
      </c>
      <c r="X35">
        <v>10</v>
      </c>
      <c r="Z35">
        <f t="shared" si="0"/>
        <v>1</v>
      </c>
      <c r="AA35">
        <f t="shared" si="1"/>
        <v>1</v>
      </c>
      <c r="AB35">
        <f t="shared" si="2"/>
        <v>1</v>
      </c>
    </row>
    <row r="36" spans="1:28" x14ac:dyDescent="0.25">
      <c r="A36">
        <v>1186</v>
      </c>
      <c r="B36" t="s">
        <v>123</v>
      </c>
      <c r="C36" t="s">
        <v>155</v>
      </c>
      <c r="D36" s="1">
        <v>33761</v>
      </c>
      <c r="E36" s="1">
        <v>39962</v>
      </c>
      <c r="H36" t="s">
        <v>59</v>
      </c>
      <c r="I36">
        <v>21000</v>
      </c>
      <c r="J36" t="s">
        <v>149</v>
      </c>
      <c r="K36" t="s">
        <v>61</v>
      </c>
      <c r="L36" t="s">
        <v>156</v>
      </c>
      <c r="M36" t="s">
        <v>31</v>
      </c>
      <c r="N36" t="s">
        <v>50</v>
      </c>
      <c r="O36">
        <v>3</v>
      </c>
      <c r="P36">
        <v>5</v>
      </c>
      <c r="R36" t="s">
        <v>33</v>
      </c>
      <c r="S36">
        <v>35</v>
      </c>
      <c r="T36" t="s">
        <v>70</v>
      </c>
      <c r="U36" t="s">
        <v>132</v>
      </c>
      <c r="W36">
        <v>3435</v>
      </c>
      <c r="X36">
        <v>10</v>
      </c>
      <c r="Z36">
        <f t="shared" si="0"/>
        <v>1</v>
      </c>
      <c r="AA36">
        <f t="shared" si="1"/>
        <v>1</v>
      </c>
      <c r="AB36">
        <f t="shared" si="2"/>
        <v>1</v>
      </c>
    </row>
    <row r="37" spans="1:28" x14ac:dyDescent="0.25">
      <c r="A37">
        <v>1188</v>
      </c>
      <c r="B37" t="s">
        <v>157</v>
      </c>
      <c r="C37" t="s">
        <v>158</v>
      </c>
      <c r="D37" s="1">
        <v>30106</v>
      </c>
      <c r="E37" s="1">
        <v>40664</v>
      </c>
      <c r="H37" t="s">
        <v>27</v>
      </c>
      <c r="I37">
        <v>64000</v>
      </c>
      <c r="J37" t="s">
        <v>28</v>
      </c>
      <c r="K37" t="s">
        <v>29</v>
      </c>
      <c r="L37" t="s">
        <v>143</v>
      </c>
      <c r="M37" t="s">
        <v>31</v>
      </c>
      <c r="N37" t="s">
        <v>32</v>
      </c>
      <c r="O37">
        <v>0</v>
      </c>
      <c r="P37">
        <v>1</v>
      </c>
      <c r="R37" t="s">
        <v>33</v>
      </c>
      <c r="S37">
        <v>35</v>
      </c>
      <c r="T37" t="s">
        <v>159</v>
      </c>
      <c r="U37" t="s">
        <v>35</v>
      </c>
      <c r="W37">
        <v>2676</v>
      </c>
      <c r="X37">
        <v>11</v>
      </c>
      <c r="Z37">
        <f t="shared" si="0"/>
        <v>1</v>
      </c>
      <c r="AA37">
        <f t="shared" si="1"/>
        <v>1</v>
      </c>
      <c r="AB37">
        <f t="shared" si="2"/>
        <v>1</v>
      </c>
    </row>
    <row r="38" spans="1:28" x14ac:dyDescent="0.25">
      <c r="A38">
        <v>1193</v>
      </c>
      <c r="B38" t="s">
        <v>160</v>
      </c>
      <c r="C38" t="s">
        <v>161</v>
      </c>
      <c r="D38" s="1">
        <v>29536</v>
      </c>
      <c r="E38" s="1">
        <v>40854</v>
      </c>
      <c r="H38" t="s">
        <v>59</v>
      </c>
      <c r="I38">
        <v>21000</v>
      </c>
      <c r="J38" t="s">
        <v>149</v>
      </c>
      <c r="K38" t="s">
        <v>61</v>
      </c>
      <c r="L38" t="s">
        <v>56</v>
      </c>
      <c r="M38" t="s">
        <v>31</v>
      </c>
      <c r="N38" t="s">
        <v>50</v>
      </c>
      <c r="O38">
        <v>2</v>
      </c>
      <c r="P38">
        <v>4</v>
      </c>
      <c r="R38" t="s">
        <v>33</v>
      </c>
      <c r="S38">
        <v>40</v>
      </c>
      <c r="T38" t="s">
        <v>43</v>
      </c>
      <c r="U38" t="s">
        <v>35</v>
      </c>
      <c r="W38">
        <v>2023.5</v>
      </c>
      <c r="X38">
        <v>9</v>
      </c>
      <c r="Z38">
        <f t="shared" si="0"/>
        <v>1.1399999999999999</v>
      </c>
      <c r="AA38">
        <f t="shared" si="1"/>
        <v>1</v>
      </c>
      <c r="AB38">
        <f t="shared" si="2"/>
        <v>1.1399999999999999</v>
      </c>
    </row>
    <row r="39" spans="1:28" x14ac:dyDescent="0.25">
      <c r="A39">
        <v>1194</v>
      </c>
      <c r="B39" t="s">
        <v>162</v>
      </c>
      <c r="C39" t="s">
        <v>163</v>
      </c>
      <c r="D39" s="1">
        <v>33191</v>
      </c>
      <c r="E39" s="1">
        <v>40489</v>
      </c>
      <c r="H39" t="s">
        <v>46</v>
      </c>
      <c r="I39">
        <v>51000</v>
      </c>
      <c r="J39" t="s">
        <v>103</v>
      </c>
      <c r="K39" t="s">
        <v>48</v>
      </c>
      <c r="L39" t="s">
        <v>77</v>
      </c>
      <c r="M39" t="s">
        <v>42</v>
      </c>
      <c r="N39" t="s">
        <v>50</v>
      </c>
      <c r="O39">
        <v>0</v>
      </c>
      <c r="P39">
        <v>4</v>
      </c>
      <c r="R39" t="s">
        <v>78</v>
      </c>
      <c r="S39">
        <v>40</v>
      </c>
      <c r="W39">
        <v>5085.8500000000004</v>
      </c>
      <c r="Z39">
        <f t="shared" si="0"/>
        <v>1.1399999999999999</v>
      </c>
      <c r="AA39">
        <f t="shared" si="1"/>
        <v>1</v>
      </c>
      <c r="AB39">
        <f t="shared" si="2"/>
        <v>1</v>
      </c>
    </row>
    <row r="40" spans="1:28" x14ac:dyDescent="0.25">
      <c r="A40">
        <v>1197</v>
      </c>
      <c r="B40" t="s">
        <v>111</v>
      </c>
      <c r="C40" t="s">
        <v>164</v>
      </c>
      <c r="D40" s="1">
        <v>29233</v>
      </c>
      <c r="E40" s="1">
        <v>36164</v>
      </c>
      <c r="H40" t="s">
        <v>46</v>
      </c>
      <c r="I40">
        <v>51000</v>
      </c>
      <c r="J40" t="s">
        <v>103</v>
      </c>
      <c r="K40" t="s">
        <v>48</v>
      </c>
      <c r="L40" t="s">
        <v>30</v>
      </c>
      <c r="M40" t="s">
        <v>31</v>
      </c>
      <c r="N40" t="s">
        <v>50</v>
      </c>
      <c r="O40">
        <v>0</v>
      </c>
      <c r="P40">
        <v>4</v>
      </c>
      <c r="R40" t="s">
        <v>33</v>
      </c>
      <c r="S40">
        <v>25</v>
      </c>
      <c r="T40" t="s">
        <v>131</v>
      </c>
      <c r="U40" t="s">
        <v>132</v>
      </c>
      <c r="W40">
        <v>4064</v>
      </c>
      <c r="X40">
        <v>11</v>
      </c>
      <c r="Z40">
        <f t="shared" si="0"/>
        <v>0.71</v>
      </c>
      <c r="AA40">
        <f t="shared" si="1"/>
        <v>1</v>
      </c>
      <c r="AB40">
        <f t="shared" si="2"/>
        <v>0.71</v>
      </c>
    </row>
    <row r="41" spans="1:28" x14ac:dyDescent="0.25">
      <c r="A41">
        <v>1198</v>
      </c>
      <c r="B41" t="s">
        <v>165</v>
      </c>
      <c r="C41" t="s">
        <v>166</v>
      </c>
      <c r="D41" s="1">
        <v>27911</v>
      </c>
      <c r="E41" s="1">
        <v>37401</v>
      </c>
      <c r="H41" t="s">
        <v>46</v>
      </c>
      <c r="I41">
        <v>51000</v>
      </c>
      <c r="J41" t="s">
        <v>103</v>
      </c>
      <c r="K41" t="s">
        <v>48</v>
      </c>
      <c r="L41" t="s">
        <v>99</v>
      </c>
      <c r="M41" t="s">
        <v>31</v>
      </c>
      <c r="N41" t="s">
        <v>50</v>
      </c>
      <c r="O41">
        <v>1</v>
      </c>
      <c r="P41">
        <v>4</v>
      </c>
      <c r="R41" t="s">
        <v>33</v>
      </c>
      <c r="S41">
        <v>25</v>
      </c>
      <c r="T41" t="s">
        <v>167</v>
      </c>
      <c r="U41" t="s">
        <v>35</v>
      </c>
      <c r="W41">
        <v>2141.5</v>
      </c>
      <c r="X41">
        <v>12</v>
      </c>
      <c r="Z41">
        <f t="shared" si="0"/>
        <v>0.71</v>
      </c>
      <c r="AA41">
        <f t="shared" si="1"/>
        <v>1</v>
      </c>
      <c r="AB41">
        <f t="shared" si="2"/>
        <v>0.71</v>
      </c>
    </row>
    <row r="42" spans="1:28" x14ac:dyDescent="0.25">
      <c r="A42">
        <v>1199</v>
      </c>
      <c r="B42" t="s">
        <v>72</v>
      </c>
      <c r="C42" t="s">
        <v>168</v>
      </c>
      <c r="D42" s="1">
        <v>31514</v>
      </c>
      <c r="E42" s="1">
        <v>38814</v>
      </c>
      <c r="H42" t="s">
        <v>59</v>
      </c>
      <c r="I42">
        <v>21000</v>
      </c>
      <c r="J42" t="s">
        <v>149</v>
      </c>
      <c r="K42" t="s">
        <v>61</v>
      </c>
      <c r="L42" t="s">
        <v>56</v>
      </c>
      <c r="M42" t="s">
        <v>42</v>
      </c>
      <c r="N42" t="s">
        <v>50</v>
      </c>
      <c r="O42">
        <v>2</v>
      </c>
      <c r="P42">
        <v>4</v>
      </c>
      <c r="R42" t="s">
        <v>33</v>
      </c>
      <c r="S42">
        <v>40</v>
      </c>
      <c r="T42" t="s">
        <v>70</v>
      </c>
      <c r="U42" t="s">
        <v>71</v>
      </c>
      <c r="V42" s="1">
        <v>40909</v>
      </c>
      <c r="W42">
        <v>3091.5</v>
      </c>
      <c r="X42">
        <v>12</v>
      </c>
      <c r="Y42">
        <v>221</v>
      </c>
      <c r="Z42">
        <f t="shared" si="0"/>
        <v>1.1399999999999999</v>
      </c>
      <c r="AA42">
        <f t="shared" si="1"/>
        <v>1</v>
      </c>
      <c r="AB42">
        <f t="shared" si="2"/>
        <v>1.1399999999999999</v>
      </c>
    </row>
    <row r="43" spans="1:28" x14ac:dyDescent="0.25">
      <c r="A43">
        <v>1200</v>
      </c>
      <c r="B43" t="s">
        <v>169</v>
      </c>
      <c r="C43" t="s">
        <v>170</v>
      </c>
      <c r="D43" s="1">
        <v>29124</v>
      </c>
      <c r="E43" s="1">
        <v>38979</v>
      </c>
      <c r="H43" t="s">
        <v>38</v>
      </c>
      <c r="I43">
        <v>25000</v>
      </c>
      <c r="J43" t="s">
        <v>39</v>
      </c>
      <c r="K43" t="s">
        <v>40</v>
      </c>
      <c r="L43" t="s">
        <v>41</v>
      </c>
      <c r="M43" t="s">
        <v>31</v>
      </c>
      <c r="N43" t="s">
        <v>50</v>
      </c>
      <c r="O43">
        <v>2</v>
      </c>
      <c r="P43">
        <v>3</v>
      </c>
      <c r="R43" t="s">
        <v>33</v>
      </c>
      <c r="S43">
        <v>35</v>
      </c>
      <c r="T43" t="s">
        <v>70</v>
      </c>
      <c r="U43" t="s">
        <v>71</v>
      </c>
      <c r="V43" s="1">
        <v>40603</v>
      </c>
      <c r="W43">
        <v>3091.5</v>
      </c>
      <c r="X43">
        <v>12</v>
      </c>
      <c r="Z43">
        <f t="shared" si="0"/>
        <v>1</v>
      </c>
      <c r="AA43">
        <f t="shared" si="1"/>
        <v>1</v>
      </c>
      <c r="AB43">
        <f t="shared" si="2"/>
        <v>1</v>
      </c>
    </row>
    <row r="44" spans="1:28" x14ac:dyDescent="0.25">
      <c r="A44">
        <v>1201</v>
      </c>
      <c r="B44" t="s">
        <v>171</v>
      </c>
      <c r="C44" t="s">
        <v>172</v>
      </c>
      <c r="D44" s="1">
        <v>33334</v>
      </c>
      <c r="E44" s="1">
        <v>40634</v>
      </c>
      <c r="H44" t="s">
        <v>46</v>
      </c>
      <c r="I44">
        <v>51020</v>
      </c>
      <c r="J44" t="s">
        <v>47</v>
      </c>
      <c r="K44" t="s">
        <v>48</v>
      </c>
      <c r="L44" t="s">
        <v>104</v>
      </c>
      <c r="M44" t="s">
        <v>42</v>
      </c>
      <c r="N44" t="s">
        <v>50</v>
      </c>
      <c r="O44">
        <v>2</v>
      </c>
      <c r="P44">
        <v>4</v>
      </c>
      <c r="R44" t="s">
        <v>33</v>
      </c>
      <c r="S44">
        <v>40</v>
      </c>
      <c r="T44" t="s">
        <v>167</v>
      </c>
      <c r="U44" t="s">
        <v>35</v>
      </c>
      <c r="W44">
        <v>2141.5</v>
      </c>
      <c r="X44">
        <v>9</v>
      </c>
      <c r="Z44">
        <f t="shared" si="0"/>
        <v>1.1399999999999999</v>
      </c>
      <c r="AA44">
        <f t="shared" si="1"/>
        <v>1</v>
      </c>
      <c r="AB44">
        <f t="shared" si="2"/>
        <v>1.1399999999999999</v>
      </c>
    </row>
    <row r="45" spans="1:28" x14ac:dyDescent="0.25">
      <c r="A45">
        <v>1203</v>
      </c>
      <c r="B45" t="s">
        <v>173</v>
      </c>
      <c r="C45" t="s">
        <v>174</v>
      </c>
      <c r="D45" s="1">
        <v>28501</v>
      </c>
      <c r="E45" s="1">
        <v>40181</v>
      </c>
      <c r="H45" t="s">
        <v>38</v>
      </c>
      <c r="I45">
        <v>25000</v>
      </c>
      <c r="J45" t="s">
        <v>39</v>
      </c>
      <c r="K45" t="s">
        <v>40</v>
      </c>
      <c r="L45" t="s">
        <v>56</v>
      </c>
      <c r="M45" t="s">
        <v>42</v>
      </c>
      <c r="N45" t="s">
        <v>32</v>
      </c>
      <c r="O45">
        <v>0</v>
      </c>
      <c r="P45">
        <v>1</v>
      </c>
      <c r="R45" t="s">
        <v>33</v>
      </c>
      <c r="S45">
        <v>40</v>
      </c>
      <c r="T45" t="s">
        <v>131</v>
      </c>
      <c r="U45" t="s">
        <v>175</v>
      </c>
      <c r="V45" s="1">
        <v>41153</v>
      </c>
      <c r="W45">
        <v>3658</v>
      </c>
      <c r="X45">
        <v>11</v>
      </c>
      <c r="Z45">
        <f t="shared" si="0"/>
        <v>1.1399999999999999</v>
      </c>
      <c r="AA45">
        <f t="shared" si="1"/>
        <v>1</v>
      </c>
      <c r="AB45">
        <f t="shared" si="2"/>
        <v>1.1399999999999999</v>
      </c>
    </row>
    <row r="46" spans="1:28" x14ac:dyDescent="0.25">
      <c r="A46">
        <v>1204</v>
      </c>
      <c r="B46" t="s">
        <v>97</v>
      </c>
      <c r="C46" t="s">
        <v>176</v>
      </c>
      <c r="D46" s="1">
        <v>34053</v>
      </c>
      <c r="E46" s="1">
        <v>40258</v>
      </c>
      <c r="H46" t="s">
        <v>27</v>
      </c>
      <c r="I46">
        <v>64000</v>
      </c>
      <c r="J46" t="s">
        <v>28</v>
      </c>
      <c r="K46" t="s">
        <v>29</v>
      </c>
      <c r="L46" t="s">
        <v>143</v>
      </c>
      <c r="M46" t="s">
        <v>31</v>
      </c>
      <c r="N46" t="s">
        <v>50</v>
      </c>
      <c r="O46">
        <v>1</v>
      </c>
      <c r="P46">
        <v>4</v>
      </c>
      <c r="Q46">
        <v>60</v>
      </c>
      <c r="R46" t="s">
        <v>33</v>
      </c>
      <c r="S46">
        <v>35</v>
      </c>
      <c r="T46" t="s">
        <v>116</v>
      </c>
      <c r="U46" t="s">
        <v>117</v>
      </c>
      <c r="V46" s="1">
        <v>40817</v>
      </c>
      <c r="W46">
        <v>3925</v>
      </c>
      <c r="X46">
        <v>9</v>
      </c>
      <c r="Z46">
        <f t="shared" si="0"/>
        <v>1</v>
      </c>
      <c r="AA46">
        <f t="shared" si="1"/>
        <v>1</v>
      </c>
      <c r="AB46">
        <f t="shared" si="2"/>
        <v>1</v>
      </c>
    </row>
    <row r="47" spans="1:28" x14ac:dyDescent="0.25">
      <c r="A47">
        <v>1206</v>
      </c>
      <c r="B47" t="s">
        <v>177</v>
      </c>
      <c r="C47" t="s">
        <v>178</v>
      </c>
      <c r="D47" s="1">
        <v>28498</v>
      </c>
      <c r="E47" s="1">
        <v>37623</v>
      </c>
      <c r="H47" t="s">
        <v>38</v>
      </c>
      <c r="I47">
        <v>25000</v>
      </c>
      <c r="J47" t="s">
        <v>39</v>
      </c>
      <c r="K47" t="s">
        <v>40</v>
      </c>
      <c r="L47" t="s">
        <v>77</v>
      </c>
      <c r="M47" t="s">
        <v>42</v>
      </c>
      <c r="N47" t="s">
        <v>32</v>
      </c>
      <c r="O47">
        <v>0</v>
      </c>
      <c r="P47">
        <v>1</v>
      </c>
      <c r="R47" t="s">
        <v>33</v>
      </c>
      <c r="S47">
        <v>35</v>
      </c>
      <c r="T47" t="s">
        <v>131</v>
      </c>
      <c r="U47" t="s">
        <v>132</v>
      </c>
      <c r="W47">
        <v>4064</v>
      </c>
      <c r="X47">
        <v>11</v>
      </c>
      <c r="Y47">
        <v>99</v>
      </c>
      <c r="Z47">
        <f t="shared" si="0"/>
        <v>1</v>
      </c>
      <c r="AA47">
        <f t="shared" si="1"/>
        <v>1</v>
      </c>
      <c r="AB47">
        <f t="shared" si="2"/>
        <v>1</v>
      </c>
    </row>
    <row r="48" spans="1:28" x14ac:dyDescent="0.25">
      <c r="A48">
        <v>1210</v>
      </c>
      <c r="B48" t="s">
        <v>179</v>
      </c>
      <c r="C48" t="s">
        <v>180</v>
      </c>
      <c r="D48" s="1">
        <v>28718</v>
      </c>
      <c r="E48" s="1">
        <v>38573</v>
      </c>
      <c r="H48" t="s">
        <v>27</v>
      </c>
      <c r="I48">
        <v>64000</v>
      </c>
      <c r="J48" t="s">
        <v>28</v>
      </c>
      <c r="K48" t="s">
        <v>29</v>
      </c>
      <c r="L48" t="s">
        <v>143</v>
      </c>
      <c r="M48" t="s">
        <v>31</v>
      </c>
      <c r="N48" t="s">
        <v>50</v>
      </c>
      <c r="O48">
        <v>3</v>
      </c>
      <c r="P48">
        <v>5</v>
      </c>
      <c r="R48" t="s">
        <v>33</v>
      </c>
      <c r="S48">
        <v>16</v>
      </c>
      <c r="T48" t="s">
        <v>43</v>
      </c>
      <c r="U48" t="s">
        <v>35</v>
      </c>
      <c r="W48">
        <v>2023.5</v>
      </c>
      <c r="X48">
        <v>11</v>
      </c>
      <c r="Z48">
        <f t="shared" si="0"/>
        <v>0.46</v>
      </c>
      <c r="AA48">
        <f t="shared" si="1"/>
        <v>1</v>
      </c>
      <c r="AB48">
        <f t="shared" si="2"/>
        <v>0.46</v>
      </c>
    </row>
    <row r="49" spans="1:28" x14ac:dyDescent="0.25">
      <c r="A49">
        <v>1212</v>
      </c>
      <c r="B49" t="s">
        <v>72</v>
      </c>
      <c r="C49" t="s">
        <v>181</v>
      </c>
      <c r="D49" s="1">
        <v>31938</v>
      </c>
      <c r="E49" s="1">
        <v>39233</v>
      </c>
      <c r="F49" s="1">
        <v>41406</v>
      </c>
      <c r="H49" t="s">
        <v>89</v>
      </c>
      <c r="I49">
        <v>65010</v>
      </c>
      <c r="J49" t="s">
        <v>182</v>
      </c>
      <c r="K49" t="s">
        <v>91</v>
      </c>
      <c r="L49" t="s">
        <v>104</v>
      </c>
      <c r="M49" t="s">
        <v>42</v>
      </c>
      <c r="N49" t="s">
        <v>32</v>
      </c>
      <c r="O49">
        <v>0</v>
      </c>
      <c r="P49">
        <v>1</v>
      </c>
      <c r="R49" t="s">
        <v>33</v>
      </c>
      <c r="S49">
        <v>35</v>
      </c>
      <c r="T49" t="s">
        <v>34</v>
      </c>
      <c r="U49" t="s">
        <v>35</v>
      </c>
      <c r="W49">
        <v>2435</v>
      </c>
      <c r="X49">
        <v>10</v>
      </c>
      <c r="Z49">
        <f t="shared" si="0"/>
        <v>1</v>
      </c>
      <c r="AA49">
        <f t="shared" si="1"/>
        <v>1</v>
      </c>
      <c r="AB49">
        <f t="shared" si="2"/>
        <v>1</v>
      </c>
    </row>
    <row r="50" spans="1:28" x14ac:dyDescent="0.25">
      <c r="A50">
        <v>1215</v>
      </c>
      <c r="B50" t="s">
        <v>72</v>
      </c>
      <c r="C50" t="s">
        <v>183</v>
      </c>
      <c r="D50" s="1">
        <v>33893</v>
      </c>
      <c r="E50" s="1">
        <v>40824</v>
      </c>
      <c r="H50" t="s">
        <v>46</v>
      </c>
      <c r="I50">
        <v>51010</v>
      </c>
      <c r="J50" t="s">
        <v>184</v>
      </c>
      <c r="K50" t="s">
        <v>48</v>
      </c>
      <c r="L50" t="s">
        <v>185</v>
      </c>
      <c r="M50" t="s">
        <v>42</v>
      </c>
      <c r="N50" t="s">
        <v>50</v>
      </c>
      <c r="O50">
        <v>3</v>
      </c>
      <c r="P50">
        <v>5</v>
      </c>
      <c r="R50" t="s">
        <v>33</v>
      </c>
      <c r="S50">
        <v>40</v>
      </c>
      <c r="T50" t="s">
        <v>63</v>
      </c>
      <c r="U50" t="s">
        <v>35</v>
      </c>
      <c r="W50">
        <v>1952.5</v>
      </c>
      <c r="X50">
        <v>12</v>
      </c>
      <c r="Z50">
        <f t="shared" si="0"/>
        <v>1.1399999999999999</v>
      </c>
      <c r="AA50">
        <f t="shared" si="1"/>
        <v>1</v>
      </c>
      <c r="AB50">
        <f t="shared" si="2"/>
        <v>1.1399999999999999</v>
      </c>
    </row>
    <row r="51" spans="1:28" x14ac:dyDescent="0.25">
      <c r="A51">
        <v>1221</v>
      </c>
      <c r="B51" t="s">
        <v>186</v>
      </c>
      <c r="C51" t="s">
        <v>187</v>
      </c>
      <c r="D51" s="1">
        <v>34073</v>
      </c>
      <c r="E51" s="1">
        <v>40634</v>
      </c>
      <c r="H51" t="s">
        <v>46</v>
      </c>
      <c r="I51">
        <v>51010</v>
      </c>
      <c r="J51" t="s">
        <v>184</v>
      </c>
      <c r="K51" t="s">
        <v>48</v>
      </c>
      <c r="L51" t="s">
        <v>30</v>
      </c>
      <c r="M51" t="s">
        <v>42</v>
      </c>
      <c r="N51" t="s">
        <v>32</v>
      </c>
      <c r="O51">
        <v>0</v>
      </c>
      <c r="P51">
        <v>1</v>
      </c>
      <c r="R51" t="s">
        <v>78</v>
      </c>
      <c r="S51">
        <v>40</v>
      </c>
      <c r="W51">
        <v>1400</v>
      </c>
      <c r="Z51">
        <f t="shared" si="0"/>
        <v>1.1399999999999999</v>
      </c>
      <c r="AA51">
        <f t="shared" si="1"/>
        <v>1</v>
      </c>
      <c r="AB51">
        <f t="shared" si="2"/>
        <v>1</v>
      </c>
    </row>
    <row r="52" spans="1:28" x14ac:dyDescent="0.25">
      <c r="A52">
        <v>1223</v>
      </c>
      <c r="B52" t="s">
        <v>188</v>
      </c>
      <c r="C52" t="s">
        <v>189</v>
      </c>
      <c r="D52" s="1">
        <v>32818</v>
      </c>
      <c r="E52" s="1">
        <v>40848</v>
      </c>
      <c r="F52" s="1">
        <v>41262</v>
      </c>
      <c r="H52" t="s">
        <v>113</v>
      </c>
      <c r="I52">
        <v>31000</v>
      </c>
      <c r="J52" t="s">
        <v>114</v>
      </c>
      <c r="K52" t="s">
        <v>115</v>
      </c>
      <c r="L52" t="s">
        <v>190</v>
      </c>
      <c r="M52" t="s">
        <v>42</v>
      </c>
      <c r="N52" t="s">
        <v>50</v>
      </c>
      <c r="O52">
        <v>5</v>
      </c>
      <c r="P52">
        <v>5</v>
      </c>
      <c r="R52" t="s">
        <v>33</v>
      </c>
      <c r="S52">
        <v>40</v>
      </c>
      <c r="T52" t="s">
        <v>100</v>
      </c>
      <c r="U52" t="s">
        <v>35</v>
      </c>
      <c r="W52">
        <v>3000</v>
      </c>
      <c r="X52">
        <v>12</v>
      </c>
      <c r="Z52">
        <f t="shared" si="0"/>
        <v>1.1399999999999999</v>
      </c>
      <c r="AA52">
        <f t="shared" si="1"/>
        <v>1</v>
      </c>
      <c r="AB52">
        <f t="shared" si="2"/>
        <v>1.1399999999999999</v>
      </c>
    </row>
    <row r="53" spans="1:28" x14ac:dyDescent="0.25">
      <c r="A53">
        <v>1224</v>
      </c>
      <c r="B53" t="s">
        <v>72</v>
      </c>
      <c r="C53" t="s">
        <v>191</v>
      </c>
      <c r="D53" s="1">
        <v>31870</v>
      </c>
      <c r="E53" s="1">
        <v>38800</v>
      </c>
      <c r="H53" t="s">
        <v>46</v>
      </c>
      <c r="I53">
        <v>51010</v>
      </c>
      <c r="J53" t="s">
        <v>184</v>
      </c>
      <c r="K53" t="s">
        <v>48</v>
      </c>
      <c r="L53" t="s">
        <v>30</v>
      </c>
      <c r="M53" t="s">
        <v>42</v>
      </c>
      <c r="N53" t="s">
        <v>50</v>
      </c>
      <c r="O53">
        <v>2</v>
      </c>
      <c r="P53">
        <v>4</v>
      </c>
      <c r="R53" t="s">
        <v>78</v>
      </c>
      <c r="S53">
        <v>40</v>
      </c>
      <c r="W53">
        <v>1280</v>
      </c>
      <c r="Z53">
        <f t="shared" si="0"/>
        <v>1.1399999999999999</v>
      </c>
      <c r="AA53">
        <f t="shared" si="1"/>
        <v>1</v>
      </c>
      <c r="AB53">
        <f t="shared" si="2"/>
        <v>1</v>
      </c>
    </row>
    <row r="54" spans="1:28" x14ac:dyDescent="0.25">
      <c r="A54">
        <v>1227</v>
      </c>
      <c r="B54" t="s">
        <v>192</v>
      </c>
      <c r="C54" t="s">
        <v>193</v>
      </c>
      <c r="D54" s="1">
        <v>29846</v>
      </c>
      <c r="E54" s="1">
        <v>38606</v>
      </c>
      <c r="H54" t="s">
        <v>53</v>
      </c>
      <c r="I54">
        <v>55000</v>
      </c>
      <c r="J54" t="s">
        <v>54</v>
      </c>
      <c r="K54" t="s">
        <v>55</v>
      </c>
      <c r="L54" t="s">
        <v>77</v>
      </c>
      <c r="M54" t="s">
        <v>31</v>
      </c>
      <c r="N54" t="s">
        <v>32</v>
      </c>
      <c r="O54">
        <v>0</v>
      </c>
      <c r="P54">
        <v>1</v>
      </c>
      <c r="R54" t="s">
        <v>33</v>
      </c>
      <c r="S54">
        <v>40</v>
      </c>
      <c r="T54" t="s">
        <v>153</v>
      </c>
      <c r="U54" t="s">
        <v>35</v>
      </c>
      <c r="W54">
        <v>1929.5</v>
      </c>
      <c r="X54">
        <v>8</v>
      </c>
      <c r="Z54">
        <f t="shared" si="0"/>
        <v>1.1399999999999999</v>
      </c>
      <c r="AA54">
        <f t="shared" si="1"/>
        <v>1</v>
      </c>
      <c r="AB54">
        <f t="shared" si="2"/>
        <v>1.1399999999999999</v>
      </c>
    </row>
    <row r="55" spans="1:28" x14ac:dyDescent="0.25">
      <c r="A55">
        <v>1228</v>
      </c>
      <c r="B55" t="s">
        <v>51</v>
      </c>
      <c r="C55" t="s">
        <v>194</v>
      </c>
      <c r="D55" s="1">
        <v>31799</v>
      </c>
      <c r="E55" s="1">
        <v>39094</v>
      </c>
      <c r="H55" t="s">
        <v>46</v>
      </c>
      <c r="I55">
        <v>51000</v>
      </c>
      <c r="J55" t="s">
        <v>103</v>
      </c>
      <c r="K55" t="s">
        <v>48</v>
      </c>
      <c r="L55" t="s">
        <v>125</v>
      </c>
      <c r="M55" t="s">
        <v>31</v>
      </c>
      <c r="N55" t="s">
        <v>32</v>
      </c>
      <c r="O55">
        <v>0</v>
      </c>
      <c r="P55">
        <v>1</v>
      </c>
      <c r="R55" t="s">
        <v>33</v>
      </c>
      <c r="S55">
        <v>35</v>
      </c>
      <c r="T55" t="s">
        <v>84</v>
      </c>
      <c r="U55" t="s">
        <v>35</v>
      </c>
      <c r="W55">
        <v>2252.5</v>
      </c>
      <c r="X55">
        <v>8</v>
      </c>
      <c r="Y55">
        <v>147</v>
      </c>
      <c r="Z55">
        <f t="shared" si="0"/>
        <v>1</v>
      </c>
      <c r="AA55">
        <f t="shared" si="1"/>
        <v>1</v>
      </c>
      <c r="AB55">
        <f t="shared" si="2"/>
        <v>1</v>
      </c>
    </row>
    <row r="56" spans="1:28" x14ac:dyDescent="0.25">
      <c r="A56">
        <v>1229</v>
      </c>
      <c r="B56" t="s">
        <v>195</v>
      </c>
      <c r="C56" t="s">
        <v>196</v>
      </c>
      <c r="D56" s="1">
        <v>29603</v>
      </c>
      <c r="E56" s="1">
        <v>40188</v>
      </c>
      <c r="H56" t="s">
        <v>38</v>
      </c>
      <c r="I56">
        <v>25000</v>
      </c>
      <c r="J56" t="s">
        <v>39</v>
      </c>
      <c r="K56" t="s">
        <v>40</v>
      </c>
      <c r="L56" t="s">
        <v>77</v>
      </c>
      <c r="M56" t="s">
        <v>42</v>
      </c>
      <c r="N56" t="s">
        <v>32</v>
      </c>
      <c r="O56">
        <v>0</v>
      </c>
      <c r="P56">
        <v>1</v>
      </c>
      <c r="R56" t="s">
        <v>33</v>
      </c>
      <c r="S56">
        <v>40</v>
      </c>
      <c r="T56" t="s">
        <v>167</v>
      </c>
      <c r="U56" t="s">
        <v>35</v>
      </c>
      <c r="W56">
        <v>2141.5</v>
      </c>
      <c r="X56">
        <v>9</v>
      </c>
      <c r="Y56">
        <v>165</v>
      </c>
      <c r="Z56">
        <f t="shared" si="0"/>
        <v>1.1399999999999999</v>
      </c>
      <c r="AA56">
        <f t="shared" si="1"/>
        <v>1</v>
      </c>
      <c r="AB56">
        <f t="shared" si="2"/>
        <v>1.1399999999999999</v>
      </c>
    </row>
    <row r="57" spans="1:28" x14ac:dyDescent="0.25">
      <c r="A57">
        <v>1231</v>
      </c>
      <c r="B57" t="s">
        <v>197</v>
      </c>
      <c r="C57" t="s">
        <v>198</v>
      </c>
      <c r="D57" s="1">
        <v>22858</v>
      </c>
      <c r="E57" s="1">
        <v>36363</v>
      </c>
      <c r="H57" t="s">
        <v>89</v>
      </c>
      <c r="I57">
        <v>65010</v>
      </c>
      <c r="J57" t="s">
        <v>182</v>
      </c>
      <c r="K57" t="s">
        <v>91</v>
      </c>
      <c r="L57" t="s">
        <v>199</v>
      </c>
      <c r="M57" t="s">
        <v>31</v>
      </c>
      <c r="N57" t="s">
        <v>32</v>
      </c>
      <c r="O57">
        <v>0</v>
      </c>
      <c r="P57">
        <v>1</v>
      </c>
      <c r="R57" t="s">
        <v>33</v>
      </c>
      <c r="S57">
        <v>35</v>
      </c>
      <c r="T57" t="s">
        <v>159</v>
      </c>
      <c r="U57" t="s">
        <v>35</v>
      </c>
      <c r="W57">
        <v>2676</v>
      </c>
      <c r="X57">
        <v>10</v>
      </c>
      <c r="Z57">
        <f t="shared" si="0"/>
        <v>1</v>
      </c>
      <c r="AA57">
        <f t="shared" si="1"/>
        <v>1</v>
      </c>
      <c r="AB57">
        <f t="shared" si="2"/>
        <v>1</v>
      </c>
    </row>
    <row r="58" spans="1:28" x14ac:dyDescent="0.25">
      <c r="A58">
        <v>1232</v>
      </c>
      <c r="B58" t="s">
        <v>188</v>
      </c>
      <c r="C58" t="s">
        <v>200</v>
      </c>
      <c r="D58" s="1">
        <v>29639</v>
      </c>
      <c r="E58" s="1">
        <v>39494</v>
      </c>
      <c r="H58" t="s">
        <v>46</v>
      </c>
      <c r="I58">
        <v>51000</v>
      </c>
      <c r="J58" t="s">
        <v>103</v>
      </c>
      <c r="K58" t="s">
        <v>48</v>
      </c>
      <c r="L58" t="s">
        <v>125</v>
      </c>
      <c r="M58" t="s">
        <v>42</v>
      </c>
      <c r="N58" t="s">
        <v>32</v>
      </c>
      <c r="O58">
        <v>0</v>
      </c>
      <c r="P58">
        <v>1</v>
      </c>
      <c r="R58" t="s">
        <v>33</v>
      </c>
      <c r="S58">
        <v>35</v>
      </c>
      <c r="T58" t="s">
        <v>34</v>
      </c>
      <c r="U58" t="s">
        <v>35</v>
      </c>
      <c r="W58">
        <v>2435</v>
      </c>
      <c r="X58">
        <v>11</v>
      </c>
      <c r="Z58">
        <f t="shared" si="0"/>
        <v>1</v>
      </c>
      <c r="AA58">
        <f t="shared" si="1"/>
        <v>1</v>
      </c>
      <c r="AB58">
        <f t="shared" si="2"/>
        <v>1</v>
      </c>
    </row>
    <row r="59" spans="1:28" x14ac:dyDescent="0.25">
      <c r="A59">
        <v>1233</v>
      </c>
      <c r="B59" t="s">
        <v>201</v>
      </c>
      <c r="C59" t="s">
        <v>202</v>
      </c>
      <c r="D59" s="1">
        <v>32454</v>
      </c>
      <c r="E59" s="1">
        <v>39384</v>
      </c>
      <c r="H59" t="s">
        <v>59</v>
      </c>
      <c r="I59">
        <v>21000</v>
      </c>
      <c r="J59" t="s">
        <v>149</v>
      </c>
      <c r="K59" t="s">
        <v>61</v>
      </c>
      <c r="L59" t="s">
        <v>62</v>
      </c>
      <c r="M59" t="s">
        <v>42</v>
      </c>
      <c r="N59" t="s">
        <v>50</v>
      </c>
      <c r="O59">
        <v>4</v>
      </c>
      <c r="P59">
        <v>5</v>
      </c>
      <c r="R59" t="s">
        <v>33</v>
      </c>
      <c r="S59">
        <v>40</v>
      </c>
      <c r="T59" t="s">
        <v>137</v>
      </c>
      <c r="U59" t="s">
        <v>35</v>
      </c>
      <c r="W59">
        <v>1982.5</v>
      </c>
      <c r="X59">
        <v>8</v>
      </c>
      <c r="Y59">
        <v>262</v>
      </c>
      <c r="Z59">
        <f t="shared" si="0"/>
        <v>1.1399999999999999</v>
      </c>
      <c r="AA59">
        <f t="shared" si="1"/>
        <v>1</v>
      </c>
      <c r="AB59">
        <f t="shared" si="2"/>
        <v>1.1399999999999999</v>
      </c>
    </row>
    <row r="60" spans="1:28" x14ac:dyDescent="0.25">
      <c r="A60">
        <v>1234</v>
      </c>
      <c r="B60" t="s">
        <v>203</v>
      </c>
      <c r="C60" t="s">
        <v>204</v>
      </c>
      <c r="D60" s="1">
        <v>33795</v>
      </c>
      <c r="E60" s="1">
        <v>40727</v>
      </c>
      <c r="H60" t="s">
        <v>205</v>
      </c>
      <c r="I60">
        <v>26000</v>
      </c>
      <c r="J60" t="s">
        <v>206</v>
      </c>
      <c r="K60" t="s">
        <v>207</v>
      </c>
      <c r="L60" t="s">
        <v>99</v>
      </c>
      <c r="M60" t="s">
        <v>42</v>
      </c>
      <c r="N60" t="s">
        <v>50</v>
      </c>
      <c r="O60">
        <v>3</v>
      </c>
      <c r="P60">
        <v>4</v>
      </c>
      <c r="R60" t="s">
        <v>33</v>
      </c>
      <c r="S60">
        <v>40</v>
      </c>
      <c r="T60" t="s">
        <v>100</v>
      </c>
      <c r="U60" t="s">
        <v>35</v>
      </c>
      <c r="W60">
        <v>3000</v>
      </c>
      <c r="X60">
        <v>12</v>
      </c>
      <c r="Z60">
        <f t="shared" si="0"/>
        <v>1.1399999999999999</v>
      </c>
      <c r="AA60">
        <f t="shared" si="1"/>
        <v>1</v>
      </c>
      <c r="AB60">
        <f t="shared" si="2"/>
        <v>1.1399999999999999</v>
      </c>
    </row>
    <row r="61" spans="1:28" x14ac:dyDescent="0.25">
      <c r="A61">
        <v>1235</v>
      </c>
      <c r="B61" t="s">
        <v>36</v>
      </c>
      <c r="C61" t="s">
        <v>208</v>
      </c>
      <c r="D61" s="1">
        <v>33513</v>
      </c>
      <c r="E61" s="1">
        <v>40709</v>
      </c>
      <c r="F61" s="1">
        <v>41428</v>
      </c>
      <c r="H61" t="s">
        <v>46</v>
      </c>
      <c r="I61">
        <v>51000</v>
      </c>
      <c r="J61" t="s">
        <v>103</v>
      </c>
      <c r="K61" t="s">
        <v>48</v>
      </c>
      <c r="L61" t="s">
        <v>143</v>
      </c>
      <c r="M61" t="s">
        <v>42</v>
      </c>
      <c r="N61" t="s">
        <v>50</v>
      </c>
      <c r="O61">
        <v>1</v>
      </c>
      <c r="P61">
        <v>3</v>
      </c>
      <c r="R61" t="s">
        <v>33</v>
      </c>
      <c r="S61">
        <v>40</v>
      </c>
      <c r="T61" t="s">
        <v>100</v>
      </c>
      <c r="U61" t="s">
        <v>35</v>
      </c>
      <c r="W61">
        <v>3000</v>
      </c>
      <c r="X61">
        <v>12</v>
      </c>
      <c r="Z61">
        <f t="shared" si="0"/>
        <v>1.1399999999999999</v>
      </c>
      <c r="AA61">
        <f t="shared" si="1"/>
        <v>1</v>
      </c>
      <c r="AB61">
        <f t="shared" si="2"/>
        <v>1.1399999999999999</v>
      </c>
    </row>
    <row r="62" spans="1:28" x14ac:dyDescent="0.25">
      <c r="A62">
        <v>1236</v>
      </c>
      <c r="B62" t="s">
        <v>173</v>
      </c>
      <c r="C62" t="s">
        <v>209</v>
      </c>
      <c r="D62" s="1">
        <v>33994</v>
      </c>
      <c r="E62" s="1">
        <v>40695</v>
      </c>
      <c r="F62" s="1">
        <v>41374</v>
      </c>
      <c r="H62" t="s">
        <v>89</v>
      </c>
      <c r="I62">
        <v>65010</v>
      </c>
      <c r="J62" t="s">
        <v>182</v>
      </c>
      <c r="K62" t="s">
        <v>91</v>
      </c>
      <c r="L62" t="s">
        <v>99</v>
      </c>
      <c r="M62" t="s">
        <v>42</v>
      </c>
      <c r="N62" t="s">
        <v>32</v>
      </c>
      <c r="O62">
        <v>0</v>
      </c>
      <c r="P62">
        <v>1</v>
      </c>
      <c r="R62" t="s">
        <v>33</v>
      </c>
      <c r="S62">
        <v>35</v>
      </c>
      <c r="T62" t="s">
        <v>70</v>
      </c>
      <c r="U62" t="s">
        <v>71</v>
      </c>
      <c r="V62" s="1">
        <v>41061</v>
      </c>
      <c r="W62">
        <v>3091.5</v>
      </c>
      <c r="X62">
        <v>8</v>
      </c>
      <c r="Z62">
        <f t="shared" si="0"/>
        <v>1</v>
      </c>
      <c r="AA62">
        <f t="shared" si="1"/>
        <v>1</v>
      </c>
      <c r="AB62">
        <f t="shared" si="2"/>
        <v>1</v>
      </c>
    </row>
    <row r="63" spans="1:28" x14ac:dyDescent="0.25">
      <c r="A63">
        <v>1238</v>
      </c>
      <c r="B63" t="s">
        <v>210</v>
      </c>
      <c r="C63" t="s">
        <v>211</v>
      </c>
      <c r="D63" s="1">
        <v>33822</v>
      </c>
      <c r="E63" s="1">
        <v>40695</v>
      </c>
      <c r="F63" s="1">
        <v>41372</v>
      </c>
      <c r="H63" t="s">
        <v>46</v>
      </c>
      <c r="I63">
        <v>51020</v>
      </c>
      <c r="J63" t="s">
        <v>47</v>
      </c>
      <c r="K63" t="s">
        <v>48</v>
      </c>
      <c r="L63" t="s">
        <v>99</v>
      </c>
      <c r="M63" t="s">
        <v>42</v>
      </c>
      <c r="N63" t="s">
        <v>50</v>
      </c>
      <c r="O63">
        <v>3</v>
      </c>
      <c r="P63">
        <v>5</v>
      </c>
      <c r="R63" t="s">
        <v>33</v>
      </c>
      <c r="S63">
        <v>40</v>
      </c>
      <c r="T63" t="s">
        <v>131</v>
      </c>
      <c r="U63" t="s">
        <v>175</v>
      </c>
      <c r="V63" s="1">
        <v>41091</v>
      </c>
      <c r="W63">
        <v>3658</v>
      </c>
      <c r="X63">
        <v>12</v>
      </c>
      <c r="Z63">
        <f t="shared" si="0"/>
        <v>1.1399999999999999</v>
      </c>
      <c r="AA63">
        <f t="shared" si="1"/>
        <v>1</v>
      </c>
      <c r="AB63">
        <f t="shared" si="2"/>
        <v>1.1399999999999999</v>
      </c>
    </row>
    <row r="64" spans="1:28" x14ac:dyDescent="0.25">
      <c r="A64">
        <v>2004</v>
      </c>
      <c r="B64" t="s">
        <v>212</v>
      </c>
      <c r="C64" t="s">
        <v>213</v>
      </c>
      <c r="D64" s="1">
        <v>23947</v>
      </c>
      <c r="E64" s="1">
        <v>33437</v>
      </c>
      <c r="H64" t="s">
        <v>81</v>
      </c>
      <c r="I64">
        <v>41000</v>
      </c>
      <c r="J64" t="s">
        <v>82</v>
      </c>
      <c r="K64" t="s">
        <v>83</v>
      </c>
      <c r="L64" t="s">
        <v>49</v>
      </c>
      <c r="M64" t="s">
        <v>42</v>
      </c>
      <c r="N64" t="s">
        <v>32</v>
      </c>
      <c r="O64">
        <v>0</v>
      </c>
      <c r="P64">
        <v>1</v>
      </c>
      <c r="R64" t="s">
        <v>33</v>
      </c>
      <c r="S64">
        <v>35</v>
      </c>
      <c r="T64" t="s">
        <v>63</v>
      </c>
      <c r="U64" t="s">
        <v>35</v>
      </c>
      <c r="W64">
        <v>1952.5</v>
      </c>
      <c r="X64">
        <v>12</v>
      </c>
      <c r="Z64">
        <f t="shared" si="0"/>
        <v>1</v>
      </c>
      <c r="AA64">
        <f t="shared" si="1"/>
        <v>1</v>
      </c>
      <c r="AB64">
        <f t="shared" si="2"/>
        <v>1</v>
      </c>
    </row>
    <row r="65" spans="1:28" x14ac:dyDescent="0.25">
      <c r="A65">
        <v>2017</v>
      </c>
      <c r="B65" t="s">
        <v>214</v>
      </c>
      <c r="C65" t="s">
        <v>215</v>
      </c>
      <c r="D65" s="1">
        <v>18072</v>
      </c>
      <c r="E65" s="1">
        <v>33037</v>
      </c>
      <c r="H65" t="s">
        <v>81</v>
      </c>
      <c r="I65">
        <v>41000</v>
      </c>
      <c r="J65" t="s">
        <v>82</v>
      </c>
      <c r="K65" t="s">
        <v>83</v>
      </c>
      <c r="L65" t="s">
        <v>199</v>
      </c>
      <c r="M65" t="s">
        <v>42</v>
      </c>
      <c r="N65" t="s">
        <v>50</v>
      </c>
      <c r="O65">
        <v>0</v>
      </c>
      <c r="P65">
        <v>5</v>
      </c>
      <c r="R65" t="s">
        <v>33</v>
      </c>
      <c r="S65">
        <v>35</v>
      </c>
      <c r="T65" t="s">
        <v>43</v>
      </c>
      <c r="U65" t="s">
        <v>35</v>
      </c>
      <c r="W65">
        <v>2023.5</v>
      </c>
      <c r="X65">
        <v>10</v>
      </c>
      <c r="Z65">
        <f t="shared" si="0"/>
        <v>1</v>
      </c>
      <c r="AA65">
        <f t="shared" si="1"/>
        <v>1</v>
      </c>
      <c r="AB65">
        <f t="shared" si="2"/>
        <v>1</v>
      </c>
    </row>
    <row r="66" spans="1:28" x14ac:dyDescent="0.25">
      <c r="A66">
        <v>2024</v>
      </c>
      <c r="B66" t="s">
        <v>216</v>
      </c>
      <c r="C66" t="s">
        <v>217</v>
      </c>
      <c r="D66" s="1">
        <v>22539</v>
      </c>
      <c r="E66" s="1">
        <v>33127</v>
      </c>
      <c r="H66" t="s">
        <v>81</v>
      </c>
      <c r="I66">
        <v>41000</v>
      </c>
      <c r="J66" t="s">
        <v>82</v>
      </c>
      <c r="K66" t="s">
        <v>83</v>
      </c>
      <c r="L66" t="s">
        <v>49</v>
      </c>
      <c r="M66" t="s">
        <v>31</v>
      </c>
      <c r="N66" t="s">
        <v>50</v>
      </c>
      <c r="O66">
        <v>3</v>
      </c>
      <c r="P66">
        <v>5</v>
      </c>
      <c r="R66" t="s">
        <v>33</v>
      </c>
      <c r="S66">
        <v>35</v>
      </c>
      <c r="T66" t="s">
        <v>131</v>
      </c>
      <c r="U66" t="s">
        <v>218</v>
      </c>
      <c r="V66" s="1">
        <v>41091</v>
      </c>
      <c r="W66">
        <v>3455</v>
      </c>
      <c r="X66">
        <v>9</v>
      </c>
      <c r="Z66">
        <f t="shared" si="0"/>
        <v>1</v>
      </c>
      <c r="AA66">
        <f t="shared" si="1"/>
        <v>1</v>
      </c>
      <c r="AB66">
        <f t="shared" si="2"/>
        <v>1</v>
      </c>
    </row>
    <row r="67" spans="1:28" x14ac:dyDescent="0.25">
      <c r="A67">
        <v>2055</v>
      </c>
      <c r="B67" t="s">
        <v>36</v>
      </c>
      <c r="C67" t="s">
        <v>219</v>
      </c>
      <c r="D67" s="1">
        <v>19226</v>
      </c>
      <c r="E67" s="1">
        <v>34191</v>
      </c>
      <c r="H67" t="s">
        <v>220</v>
      </c>
      <c r="I67">
        <v>46000</v>
      </c>
      <c r="J67" t="s">
        <v>221</v>
      </c>
      <c r="K67" t="s">
        <v>222</v>
      </c>
      <c r="L67" t="s">
        <v>99</v>
      </c>
      <c r="M67" t="s">
        <v>42</v>
      </c>
      <c r="N67" t="s">
        <v>32</v>
      </c>
      <c r="O67">
        <v>0</v>
      </c>
      <c r="P67">
        <v>1</v>
      </c>
      <c r="R67" t="s">
        <v>33</v>
      </c>
      <c r="S67">
        <v>35</v>
      </c>
      <c r="T67" t="s">
        <v>116</v>
      </c>
      <c r="U67" t="s">
        <v>223</v>
      </c>
      <c r="V67" s="1">
        <v>41122</v>
      </c>
      <c r="W67">
        <v>4170.5</v>
      </c>
      <c r="X67">
        <v>8</v>
      </c>
      <c r="Z67">
        <f t="shared" ref="Z67:Z130" si="3">IF(OR($G67="",$G67&gt;DATEVALUE("31.12.2011")),ROUND($S67/35,2),0)</f>
        <v>1</v>
      </c>
      <c r="AA67">
        <f t="shared" ref="AA67:AA130" si="4">IF(OR($G67="",$G67&gt;DATEVALUE("31.12.2011")),1,0)</f>
        <v>1</v>
      </c>
      <c r="AB67">
        <f t="shared" ref="AB67:AB130" si="5">ROUND(IF(OR($G67="",$G67&gt;DATEVALUE("31.12.2011")),IF(R67="AT",$S67/40,$S67/35),0),2)</f>
        <v>1</v>
      </c>
    </row>
    <row r="68" spans="1:28" x14ac:dyDescent="0.25">
      <c r="A68">
        <v>2094</v>
      </c>
      <c r="B68" t="s">
        <v>210</v>
      </c>
      <c r="C68" t="s">
        <v>224</v>
      </c>
      <c r="D68" s="1">
        <v>23367</v>
      </c>
      <c r="E68" s="1">
        <v>33222</v>
      </c>
      <c r="H68" t="s">
        <v>225</v>
      </c>
      <c r="I68">
        <v>43000</v>
      </c>
      <c r="J68" t="s">
        <v>226</v>
      </c>
      <c r="K68" t="s">
        <v>227</v>
      </c>
      <c r="L68" t="s">
        <v>99</v>
      </c>
      <c r="M68" t="s">
        <v>42</v>
      </c>
      <c r="N68" t="s">
        <v>50</v>
      </c>
      <c r="O68">
        <v>3</v>
      </c>
      <c r="P68">
        <v>4</v>
      </c>
      <c r="R68" t="s">
        <v>33</v>
      </c>
      <c r="S68">
        <v>35</v>
      </c>
      <c r="T68" t="s">
        <v>131</v>
      </c>
      <c r="U68" t="s">
        <v>175</v>
      </c>
      <c r="V68" s="1">
        <v>41015</v>
      </c>
      <c r="W68">
        <v>3658</v>
      </c>
      <c r="X68">
        <v>10</v>
      </c>
      <c r="Y68">
        <v>166</v>
      </c>
      <c r="Z68">
        <f t="shared" si="3"/>
        <v>1</v>
      </c>
      <c r="AA68">
        <f t="shared" si="4"/>
        <v>1</v>
      </c>
      <c r="AB68">
        <f t="shared" si="5"/>
        <v>1</v>
      </c>
    </row>
    <row r="69" spans="1:28" x14ac:dyDescent="0.25">
      <c r="A69">
        <v>2114</v>
      </c>
      <c r="B69" t="s">
        <v>72</v>
      </c>
      <c r="C69" t="s">
        <v>228</v>
      </c>
      <c r="D69" s="1">
        <v>22417</v>
      </c>
      <c r="E69" s="1">
        <v>37747</v>
      </c>
      <c r="H69" t="s">
        <v>81</v>
      </c>
      <c r="I69">
        <v>41000</v>
      </c>
      <c r="J69" t="s">
        <v>82</v>
      </c>
      <c r="K69" t="s">
        <v>83</v>
      </c>
      <c r="L69" t="s">
        <v>49</v>
      </c>
      <c r="M69" t="s">
        <v>42</v>
      </c>
      <c r="N69" t="s">
        <v>50</v>
      </c>
      <c r="O69">
        <v>1</v>
      </c>
      <c r="P69">
        <v>5</v>
      </c>
      <c r="R69" t="s">
        <v>33</v>
      </c>
      <c r="S69">
        <v>35</v>
      </c>
      <c r="T69" t="s">
        <v>100</v>
      </c>
      <c r="U69" t="s">
        <v>35</v>
      </c>
      <c r="W69">
        <v>3000</v>
      </c>
      <c r="X69">
        <v>12</v>
      </c>
      <c r="Z69">
        <f t="shared" si="3"/>
        <v>1</v>
      </c>
      <c r="AA69">
        <f t="shared" si="4"/>
        <v>1</v>
      </c>
      <c r="AB69">
        <f t="shared" si="5"/>
        <v>1</v>
      </c>
    </row>
    <row r="70" spans="1:28" x14ac:dyDescent="0.25">
      <c r="A70">
        <v>2115</v>
      </c>
      <c r="B70" t="s">
        <v>177</v>
      </c>
      <c r="C70" t="s">
        <v>229</v>
      </c>
      <c r="D70" s="1">
        <v>25640</v>
      </c>
      <c r="E70" s="1">
        <v>40611</v>
      </c>
      <c r="H70" t="s">
        <v>81</v>
      </c>
      <c r="I70">
        <v>41000</v>
      </c>
      <c r="J70" t="s">
        <v>82</v>
      </c>
      <c r="K70" t="s">
        <v>83</v>
      </c>
      <c r="L70" t="s">
        <v>104</v>
      </c>
      <c r="M70" t="s">
        <v>42</v>
      </c>
      <c r="N70" t="s">
        <v>50</v>
      </c>
      <c r="O70">
        <v>5</v>
      </c>
      <c r="P70">
        <v>5</v>
      </c>
      <c r="R70" t="s">
        <v>33</v>
      </c>
      <c r="S70">
        <v>35</v>
      </c>
      <c r="T70" t="s">
        <v>131</v>
      </c>
      <c r="U70" t="s">
        <v>175</v>
      </c>
      <c r="V70" s="1">
        <v>40802</v>
      </c>
      <c r="W70">
        <v>3658</v>
      </c>
      <c r="X70">
        <v>10</v>
      </c>
      <c r="Z70">
        <f t="shared" si="3"/>
        <v>1</v>
      </c>
      <c r="AA70">
        <f t="shared" si="4"/>
        <v>1</v>
      </c>
      <c r="AB70">
        <f t="shared" si="5"/>
        <v>1</v>
      </c>
    </row>
    <row r="71" spans="1:28" x14ac:dyDescent="0.25">
      <c r="A71">
        <v>2117</v>
      </c>
      <c r="B71" t="s">
        <v>230</v>
      </c>
      <c r="C71" t="s">
        <v>231</v>
      </c>
      <c r="D71" s="1">
        <v>24268</v>
      </c>
      <c r="E71" s="1">
        <v>36313</v>
      </c>
      <c r="H71" t="s">
        <v>81</v>
      </c>
      <c r="I71">
        <v>41000</v>
      </c>
      <c r="J71" t="s">
        <v>82</v>
      </c>
      <c r="K71" t="s">
        <v>83</v>
      </c>
      <c r="L71" t="s">
        <v>49</v>
      </c>
      <c r="M71" t="s">
        <v>42</v>
      </c>
      <c r="N71" t="s">
        <v>50</v>
      </c>
      <c r="O71">
        <v>1</v>
      </c>
      <c r="P71">
        <v>5</v>
      </c>
      <c r="R71" t="s">
        <v>33</v>
      </c>
      <c r="S71">
        <v>35</v>
      </c>
      <c r="T71" t="s">
        <v>167</v>
      </c>
      <c r="U71" t="s">
        <v>35</v>
      </c>
      <c r="W71">
        <v>2141.5</v>
      </c>
      <c r="X71">
        <v>12</v>
      </c>
      <c r="Z71">
        <f t="shared" si="3"/>
        <v>1</v>
      </c>
      <c r="AA71">
        <f t="shared" si="4"/>
        <v>1</v>
      </c>
      <c r="AB71">
        <f t="shared" si="5"/>
        <v>1</v>
      </c>
    </row>
    <row r="72" spans="1:28" x14ac:dyDescent="0.25">
      <c r="A72">
        <v>2123</v>
      </c>
      <c r="B72" t="s">
        <v>232</v>
      </c>
      <c r="C72" t="s">
        <v>233</v>
      </c>
      <c r="D72" s="1">
        <v>18004</v>
      </c>
      <c r="E72" s="1">
        <v>32606</v>
      </c>
      <c r="H72" t="s">
        <v>81</v>
      </c>
      <c r="I72">
        <v>41000</v>
      </c>
      <c r="J72" t="s">
        <v>82</v>
      </c>
      <c r="K72" t="s">
        <v>83</v>
      </c>
      <c r="L72" t="s">
        <v>199</v>
      </c>
      <c r="M72" t="s">
        <v>31</v>
      </c>
      <c r="N72" t="s">
        <v>50</v>
      </c>
      <c r="O72">
        <v>5</v>
      </c>
      <c r="P72">
        <v>3</v>
      </c>
      <c r="Q72">
        <v>50</v>
      </c>
      <c r="R72" t="s">
        <v>33</v>
      </c>
      <c r="S72">
        <v>35</v>
      </c>
      <c r="T72" t="s">
        <v>137</v>
      </c>
      <c r="U72" t="s">
        <v>35</v>
      </c>
      <c r="W72">
        <v>1982.5</v>
      </c>
      <c r="X72">
        <v>8</v>
      </c>
      <c r="Y72">
        <v>117</v>
      </c>
      <c r="Z72">
        <f t="shared" si="3"/>
        <v>1</v>
      </c>
      <c r="AA72">
        <f t="shared" si="4"/>
        <v>1</v>
      </c>
      <c r="AB72">
        <f t="shared" si="5"/>
        <v>1</v>
      </c>
    </row>
    <row r="73" spans="1:28" x14ac:dyDescent="0.25">
      <c r="A73">
        <v>2145</v>
      </c>
      <c r="B73" t="s">
        <v>111</v>
      </c>
      <c r="C73" t="s">
        <v>234</v>
      </c>
      <c r="D73" s="1">
        <v>23057</v>
      </c>
      <c r="E73" s="1">
        <v>31087</v>
      </c>
      <c r="H73" t="s">
        <v>205</v>
      </c>
      <c r="I73">
        <v>26000</v>
      </c>
      <c r="J73" t="s">
        <v>206</v>
      </c>
      <c r="K73" t="s">
        <v>207</v>
      </c>
      <c r="L73" t="s">
        <v>190</v>
      </c>
      <c r="M73" t="s">
        <v>31</v>
      </c>
      <c r="N73" t="s">
        <v>32</v>
      </c>
      <c r="O73">
        <v>0</v>
      </c>
      <c r="P73">
        <v>1</v>
      </c>
      <c r="R73" t="s">
        <v>33</v>
      </c>
      <c r="S73">
        <v>35</v>
      </c>
      <c r="T73" t="s">
        <v>34</v>
      </c>
      <c r="U73" t="s">
        <v>35</v>
      </c>
      <c r="W73">
        <v>2435</v>
      </c>
      <c r="X73">
        <v>12</v>
      </c>
      <c r="Z73">
        <f t="shared" si="3"/>
        <v>1</v>
      </c>
      <c r="AA73">
        <f t="shared" si="4"/>
        <v>1</v>
      </c>
      <c r="AB73">
        <f t="shared" si="5"/>
        <v>1</v>
      </c>
    </row>
    <row r="74" spans="1:28" x14ac:dyDescent="0.25">
      <c r="A74">
        <v>2152</v>
      </c>
      <c r="B74" t="s">
        <v>235</v>
      </c>
      <c r="C74" t="s">
        <v>236</v>
      </c>
      <c r="D74" s="1">
        <v>24416</v>
      </c>
      <c r="E74" s="1">
        <v>35001</v>
      </c>
      <c r="H74" t="s">
        <v>205</v>
      </c>
      <c r="I74">
        <v>26000</v>
      </c>
      <c r="J74" t="s">
        <v>206</v>
      </c>
      <c r="K74" t="s">
        <v>207</v>
      </c>
      <c r="L74" t="s">
        <v>190</v>
      </c>
      <c r="M74" t="s">
        <v>42</v>
      </c>
      <c r="N74" t="s">
        <v>50</v>
      </c>
      <c r="O74">
        <v>3</v>
      </c>
      <c r="P74">
        <v>5</v>
      </c>
      <c r="R74" t="s">
        <v>33</v>
      </c>
      <c r="S74">
        <v>35</v>
      </c>
      <c r="T74" t="s">
        <v>159</v>
      </c>
      <c r="U74" t="s">
        <v>35</v>
      </c>
      <c r="W74">
        <v>2676</v>
      </c>
      <c r="X74">
        <v>10</v>
      </c>
      <c r="Z74">
        <f t="shared" si="3"/>
        <v>1</v>
      </c>
      <c r="AA74">
        <f t="shared" si="4"/>
        <v>1</v>
      </c>
      <c r="AB74">
        <f t="shared" si="5"/>
        <v>1</v>
      </c>
    </row>
    <row r="75" spans="1:28" x14ac:dyDescent="0.25">
      <c r="A75">
        <v>2197</v>
      </c>
      <c r="B75" t="s">
        <v>36</v>
      </c>
      <c r="C75" t="s">
        <v>237</v>
      </c>
      <c r="D75" s="1">
        <v>23136</v>
      </c>
      <c r="E75" s="1">
        <v>32627</v>
      </c>
      <c r="H75" t="s">
        <v>81</v>
      </c>
      <c r="I75">
        <v>41000</v>
      </c>
      <c r="J75" t="s">
        <v>82</v>
      </c>
      <c r="K75" t="s">
        <v>83</v>
      </c>
      <c r="L75" t="s">
        <v>199</v>
      </c>
      <c r="M75" t="s">
        <v>42</v>
      </c>
      <c r="N75" t="s">
        <v>32</v>
      </c>
      <c r="O75">
        <v>0</v>
      </c>
      <c r="P75">
        <v>1</v>
      </c>
      <c r="R75" t="s">
        <v>33</v>
      </c>
      <c r="S75">
        <v>35</v>
      </c>
      <c r="T75" t="s">
        <v>43</v>
      </c>
      <c r="U75" t="s">
        <v>35</v>
      </c>
      <c r="W75">
        <v>2023.5</v>
      </c>
      <c r="X75">
        <v>11</v>
      </c>
      <c r="Z75">
        <f t="shared" si="3"/>
        <v>1</v>
      </c>
      <c r="AA75">
        <f t="shared" si="4"/>
        <v>1</v>
      </c>
      <c r="AB75">
        <f t="shared" si="5"/>
        <v>1</v>
      </c>
    </row>
    <row r="76" spans="1:28" x14ac:dyDescent="0.25">
      <c r="A76">
        <v>2203</v>
      </c>
      <c r="B76" t="s">
        <v>238</v>
      </c>
      <c r="C76" t="s">
        <v>239</v>
      </c>
      <c r="D76" s="1">
        <v>19692</v>
      </c>
      <c r="E76" s="1">
        <v>33927</v>
      </c>
      <c r="H76" t="s">
        <v>81</v>
      </c>
      <c r="I76">
        <v>41000</v>
      </c>
      <c r="J76" t="s">
        <v>82</v>
      </c>
      <c r="K76" t="s">
        <v>83</v>
      </c>
      <c r="L76" t="s">
        <v>49</v>
      </c>
      <c r="M76" t="s">
        <v>42</v>
      </c>
      <c r="N76" t="s">
        <v>32</v>
      </c>
      <c r="O76">
        <v>0</v>
      </c>
      <c r="P76">
        <v>1</v>
      </c>
      <c r="R76" t="s">
        <v>33</v>
      </c>
      <c r="S76">
        <v>35</v>
      </c>
      <c r="T76" t="s">
        <v>100</v>
      </c>
      <c r="U76" t="s">
        <v>35</v>
      </c>
      <c r="W76">
        <v>3000</v>
      </c>
      <c r="X76">
        <v>9</v>
      </c>
      <c r="Y76">
        <v>258</v>
      </c>
      <c r="Z76">
        <f t="shared" si="3"/>
        <v>1</v>
      </c>
      <c r="AA76">
        <f t="shared" si="4"/>
        <v>1</v>
      </c>
      <c r="AB76">
        <f t="shared" si="5"/>
        <v>1</v>
      </c>
    </row>
    <row r="77" spans="1:28" x14ac:dyDescent="0.25">
      <c r="A77">
        <v>2209</v>
      </c>
      <c r="B77" t="s">
        <v>240</v>
      </c>
      <c r="C77" t="s">
        <v>241</v>
      </c>
      <c r="D77" s="1">
        <v>23172</v>
      </c>
      <c r="E77" s="1">
        <v>38502</v>
      </c>
      <c r="H77" t="s">
        <v>205</v>
      </c>
      <c r="I77">
        <v>26000</v>
      </c>
      <c r="J77" t="s">
        <v>206</v>
      </c>
      <c r="K77" t="s">
        <v>207</v>
      </c>
      <c r="L77" t="s">
        <v>190</v>
      </c>
      <c r="M77" t="s">
        <v>31</v>
      </c>
      <c r="N77" t="s">
        <v>32</v>
      </c>
      <c r="O77">
        <v>1</v>
      </c>
      <c r="P77">
        <v>1</v>
      </c>
      <c r="Q77">
        <v>50</v>
      </c>
      <c r="R77" t="s">
        <v>33</v>
      </c>
      <c r="S77">
        <v>30</v>
      </c>
      <c r="T77" t="s">
        <v>167</v>
      </c>
      <c r="U77" t="s">
        <v>35</v>
      </c>
      <c r="W77">
        <v>2141.5</v>
      </c>
      <c r="X77">
        <v>10</v>
      </c>
      <c r="Z77">
        <f t="shared" si="3"/>
        <v>0.86</v>
      </c>
      <c r="AA77">
        <f t="shared" si="4"/>
        <v>1</v>
      </c>
      <c r="AB77">
        <f t="shared" si="5"/>
        <v>0.86</v>
      </c>
    </row>
    <row r="78" spans="1:28" x14ac:dyDescent="0.25">
      <c r="A78">
        <v>2219</v>
      </c>
      <c r="B78" t="s">
        <v>230</v>
      </c>
      <c r="C78" t="s">
        <v>242</v>
      </c>
      <c r="D78" s="1">
        <v>24497</v>
      </c>
      <c r="E78" s="1">
        <v>33622</v>
      </c>
      <c r="H78" t="s">
        <v>38</v>
      </c>
      <c r="I78">
        <v>25000</v>
      </c>
      <c r="J78" t="s">
        <v>39</v>
      </c>
      <c r="K78" t="s">
        <v>40</v>
      </c>
      <c r="L78" t="s">
        <v>56</v>
      </c>
      <c r="M78" t="s">
        <v>42</v>
      </c>
      <c r="N78" t="s">
        <v>50</v>
      </c>
      <c r="O78">
        <v>1</v>
      </c>
      <c r="P78">
        <v>5</v>
      </c>
      <c r="R78" t="s">
        <v>33</v>
      </c>
      <c r="S78">
        <v>35</v>
      </c>
      <c r="T78" t="s">
        <v>153</v>
      </c>
      <c r="U78" t="s">
        <v>35</v>
      </c>
      <c r="W78">
        <v>1929.5</v>
      </c>
      <c r="X78">
        <v>9</v>
      </c>
      <c r="Y78">
        <v>295</v>
      </c>
      <c r="Z78">
        <f t="shared" si="3"/>
        <v>1</v>
      </c>
      <c r="AA78">
        <f t="shared" si="4"/>
        <v>1</v>
      </c>
      <c r="AB78">
        <f t="shared" si="5"/>
        <v>1</v>
      </c>
    </row>
    <row r="79" spans="1:28" x14ac:dyDescent="0.25">
      <c r="A79">
        <v>2234</v>
      </c>
      <c r="B79" t="s">
        <v>177</v>
      </c>
      <c r="C79" t="s">
        <v>243</v>
      </c>
      <c r="D79" s="1">
        <v>23495</v>
      </c>
      <c r="E79" s="1">
        <v>34445</v>
      </c>
      <c r="H79" t="s">
        <v>59</v>
      </c>
      <c r="I79">
        <v>22020</v>
      </c>
      <c r="J79" t="s">
        <v>60</v>
      </c>
      <c r="K79" t="s">
        <v>61</v>
      </c>
      <c r="L79" t="s">
        <v>62</v>
      </c>
      <c r="M79" t="s">
        <v>42</v>
      </c>
      <c r="N79" t="s">
        <v>50</v>
      </c>
      <c r="O79">
        <v>0</v>
      </c>
      <c r="P79">
        <v>3</v>
      </c>
      <c r="R79" t="s">
        <v>33</v>
      </c>
      <c r="S79">
        <v>35</v>
      </c>
      <c r="T79" t="s">
        <v>63</v>
      </c>
      <c r="U79" t="s">
        <v>35</v>
      </c>
      <c r="W79">
        <v>1952.5</v>
      </c>
      <c r="X79">
        <v>8</v>
      </c>
      <c r="Y79">
        <v>203</v>
      </c>
      <c r="Z79">
        <f t="shared" si="3"/>
        <v>1</v>
      </c>
      <c r="AA79">
        <f t="shared" si="4"/>
        <v>1</v>
      </c>
      <c r="AB79">
        <f t="shared" si="5"/>
        <v>1</v>
      </c>
    </row>
    <row r="80" spans="1:28" x14ac:dyDescent="0.25">
      <c r="A80">
        <v>2239</v>
      </c>
      <c r="B80" t="s">
        <v>79</v>
      </c>
      <c r="C80" t="s">
        <v>244</v>
      </c>
      <c r="D80" s="1">
        <v>23383</v>
      </c>
      <c r="E80" s="1">
        <v>37253</v>
      </c>
      <c r="G80" s="1">
        <v>40908</v>
      </c>
      <c r="H80" t="s">
        <v>59</v>
      </c>
      <c r="I80">
        <v>22030</v>
      </c>
      <c r="J80" t="s">
        <v>245</v>
      </c>
      <c r="K80" t="s">
        <v>61</v>
      </c>
      <c r="L80" t="s">
        <v>56</v>
      </c>
      <c r="M80" t="s">
        <v>42</v>
      </c>
      <c r="N80" t="s">
        <v>50</v>
      </c>
      <c r="O80">
        <v>2</v>
      </c>
      <c r="P80">
        <v>5</v>
      </c>
      <c r="R80" t="s">
        <v>33</v>
      </c>
      <c r="S80">
        <v>35</v>
      </c>
      <c r="T80" t="s">
        <v>131</v>
      </c>
      <c r="U80" t="s">
        <v>132</v>
      </c>
      <c r="W80">
        <v>4064</v>
      </c>
      <c r="X80">
        <v>10</v>
      </c>
      <c r="Z80">
        <f t="shared" si="3"/>
        <v>0</v>
      </c>
      <c r="AA80">
        <f t="shared" si="4"/>
        <v>0</v>
      </c>
      <c r="AB80">
        <f t="shared" si="5"/>
        <v>0</v>
      </c>
    </row>
    <row r="81" spans="1:28" x14ac:dyDescent="0.25">
      <c r="A81">
        <v>2269</v>
      </c>
      <c r="B81" t="s">
        <v>140</v>
      </c>
      <c r="C81" t="s">
        <v>246</v>
      </c>
      <c r="D81" s="1">
        <v>27200</v>
      </c>
      <c r="E81" s="1">
        <v>38880</v>
      </c>
      <c r="H81" t="s">
        <v>205</v>
      </c>
      <c r="I81">
        <v>26000</v>
      </c>
      <c r="J81" t="s">
        <v>206</v>
      </c>
      <c r="K81" t="s">
        <v>207</v>
      </c>
      <c r="L81" t="s">
        <v>190</v>
      </c>
      <c r="M81" t="s">
        <v>31</v>
      </c>
      <c r="N81" t="s">
        <v>50</v>
      </c>
      <c r="O81">
        <v>1</v>
      </c>
      <c r="P81">
        <v>5</v>
      </c>
      <c r="R81" t="s">
        <v>33</v>
      </c>
      <c r="S81">
        <v>35</v>
      </c>
      <c r="T81" t="s">
        <v>167</v>
      </c>
      <c r="U81" t="s">
        <v>35</v>
      </c>
      <c r="W81">
        <v>2141.5</v>
      </c>
      <c r="X81">
        <v>10</v>
      </c>
      <c r="Z81">
        <f t="shared" si="3"/>
        <v>1</v>
      </c>
      <c r="AA81">
        <f t="shared" si="4"/>
        <v>1</v>
      </c>
      <c r="AB81">
        <f t="shared" si="5"/>
        <v>1</v>
      </c>
    </row>
    <row r="82" spans="1:28" x14ac:dyDescent="0.25">
      <c r="A82">
        <v>2271</v>
      </c>
      <c r="B82" t="s">
        <v>247</v>
      </c>
      <c r="C82" t="s">
        <v>248</v>
      </c>
      <c r="D82" s="1">
        <v>22530</v>
      </c>
      <c r="E82" s="1">
        <v>36405</v>
      </c>
      <c r="H82" t="s">
        <v>225</v>
      </c>
      <c r="I82">
        <v>43000</v>
      </c>
      <c r="J82" t="s">
        <v>226</v>
      </c>
      <c r="K82" t="s">
        <v>227</v>
      </c>
      <c r="L82" t="s">
        <v>49</v>
      </c>
      <c r="M82" t="s">
        <v>42</v>
      </c>
      <c r="N82" t="s">
        <v>50</v>
      </c>
      <c r="O82">
        <v>2</v>
      </c>
      <c r="P82">
        <v>5</v>
      </c>
      <c r="R82" t="s">
        <v>33</v>
      </c>
      <c r="S82">
        <v>35</v>
      </c>
      <c r="T82" t="s">
        <v>63</v>
      </c>
      <c r="U82" t="s">
        <v>35</v>
      </c>
      <c r="W82">
        <v>1952.5</v>
      </c>
      <c r="X82">
        <v>11</v>
      </c>
      <c r="Z82">
        <f t="shared" si="3"/>
        <v>1</v>
      </c>
      <c r="AA82">
        <f t="shared" si="4"/>
        <v>1</v>
      </c>
      <c r="AB82">
        <f t="shared" si="5"/>
        <v>1</v>
      </c>
    </row>
    <row r="83" spans="1:28" x14ac:dyDescent="0.25">
      <c r="A83">
        <v>2341</v>
      </c>
      <c r="B83" t="s">
        <v>249</v>
      </c>
      <c r="C83" t="s">
        <v>250</v>
      </c>
      <c r="D83" s="1">
        <v>22516</v>
      </c>
      <c r="E83" s="1">
        <v>34563</v>
      </c>
      <c r="H83" t="s">
        <v>66</v>
      </c>
      <c r="I83">
        <v>49000</v>
      </c>
      <c r="J83" t="s">
        <v>67</v>
      </c>
      <c r="K83" t="s">
        <v>68</v>
      </c>
      <c r="L83" t="s">
        <v>69</v>
      </c>
      <c r="M83" t="s">
        <v>42</v>
      </c>
      <c r="N83" t="s">
        <v>50</v>
      </c>
      <c r="O83">
        <v>4</v>
      </c>
      <c r="P83">
        <v>4</v>
      </c>
      <c r="Q83">
        <v>50</v>
      </c>
      <c r="R83" t="s">
        <v>33</v>
      </c>
      <c r="S83">
        <v>35</v>
      </c>
      <c r="T83" t="s">
        <v>137</v>
      </c>
      <c r="U83" t="s">
        <v>35</v>
      </c>
      <c r="W83">
        <v>1982.5</v>
      </c>
      <c r="X83">
        <v>8</v>
      </c>
      <c r="Y83">
        <v>64</v>
      </c>
      <c r="Z83">
        <f t="shared" si="3"/>
        <v>1</v>
      </c>
      <c r="AA83">
        <f t="shared" si="4"/>
        <v>1</v>
      </c>
      <c r="AB83">
        <f t="shared" si="5"/>
        <v>1</v>
      </c>
    </row>
    <row r="84" spans="1:28" x14ac:dyDescent="0.25">
      <c r="A84">
        <v>2342</v>
      </c>
      <c r="B84" t="s">
        <v>251</v>
      </c>
      <c r="C84" t="s">
        <v>252</v>
      </c>
      <c r="D84" s="1">
        <v>25165</v>
      </c>
      <c r="E84" s="1">
        <v>40130</v>
      </c>
      <c r="H84" t="s">
        <v>205</v>
      </c>
      <c r="I84">
        <v>26000</v>
      </c>
      <c r="J84" t="s">
        <v>206</v>
      </c>
      <c r="K84" t="s">
        <v>207</v>
      </c>
      <c r="L84" t="s">
        <v>253</v>
      </c>
      <c r="M84" t="s">
        <v>42</v>
      </c>
      <c r="N84" t="s">
        <v>32</v>
      </c>
      <c r="O84">
        <v>0</v>
      </c>
      <c r="P84">
        <v>1</v>
      </c>
      <c r="R84" t="s">
        <v>33</v>
      </c>
      <c r="S84">
        <v>35</v>
      </c>
      <c r="T84" t="s">
        <v>137</v>
      </c>
      <c r="U84" t="s">
        <v>35</v>
      </c>
      <c r="W84">
        <v>1982.5</v>
      </c>
      <c r="X84">
        <v>11</v>
      </c>
      <c r="Z84">
        <f t="shared" si="3"/>
        <v>1</v>
      </c>
      <c r="AA84">
        <f t="shared" si="4"/>
        <v>1</v>
      </c>
      <c r="AB84">
        <f t="shared" si="5"/>
        <v>1</v>
      </c>
    </row>
    <row r="85" spans="1:28" x14ac:dyDescent="0.25">
      <c r="A85">
        <v>2372</v>
      </c>
      <c r="B85" t="s">
        <v>254</v>
      </c>
      <c r="C85" t="s">
        <v>255</v>
      </c>
      <c r="D85" s="1">
        <v>23275</v>
      </c>
      <c r="E85" s="1">
        <v>32400</v>
      </c>
      <c r="H85" t="s">
        <v>205</v>
      </c>
      <c r="I85">
        <v>26000</v>
      </c>
      <c r="J85" t="s">
        <v>206</v>
      </c>
      <c r="K85" t="s">
        <v>207</v>
      </c>
      <c r="L85" t="s">
        <v>256</v>
      </c>
      <c r="M85" t="s">
        <v>31</v>
      </c>
      <c r="N85" t="s">
        <v>50</v>
      </c>
      <c r="O85">
        <v>2</v>
      </c>
      <c r="P85">
        <v>5</v>
      </c>
      <c r="R85" t="s">
        <v>33</v>
      </c>
      <c r="S85">
        <v>35</v>
      </c>
      <c r="T85" t="s">
        <v>116</v>
      </c>
      <c r="U85" t="s">
        <v>132</v>
      </c>
      <c r="W85">
        <v>4907.5</v>
      </c>
      <c r="X85">
        <v>12</v>
      </c>
      <c r="Z85">
        <f t="shared" si="3"/>
        <v>1</v>
      </c>
      <c r="AA85">
        <f t="shared" si="4"/>
        <v>1</v>
      </c>
      <c r="AB85">
        <f t="shared" si="5"/>
        <v>1</v>
      </c>
    </row>
    <row r="86" spans="1:28" x14ac:dyDescent="0.25">
      <c r="A86">
        <v>2389</v>
      </c>
      <c r="B86" t="s">
        <v>177</v>
      </c>
      <c r="C86" t="s">
        <v>257</v>
      </c>
      <c r="D86" s="1">
        <v>27405</v>
      </c>
      <c r="E86" s="1">
        <v>35800</v>
      </c>
      <c r="H86" t="s">
        <v>81</v>
      </c>
      <c r="I86">
        <v>41000</v>
      </c>
      <c r="J86" t="s">
        <v>82</v>
      </c>
      <c r="K86" t="s">
        <v>83</v>
      </c>
      <c r="L86" t="s">
        <v>49</v>
      </c>
      <c r="M86" t="s">
        <v>42</v>
      </c>
      <c r="N86" t="s">
        <v>50</v>
      </c>
      <c r="O86">
        <v>3</v>
      </c>
      <c r="P86">
        <v>5</v>
      </c>
      <c r="R86" t="s">
        <v>33</v>
      </c>
      <c r="S86">
        <v>35</v>
      </c>
      <c r="T86" t="s">
        <v>167</v>
      </c>
      <c r="U86" t="s">
        <v>35</v>
      </c>
      <c r="W86">
        <v>2141.5</v>
      </c>
      <c r="X86">
        <v>9</v>
      </c>
      <c r="Z86">
        <f t="shared" si="3"/>
        <v>1</v>
      </c>
      <c r="AA86">
        <f t="shared" si="4"/>
        <v>1</v>
      </c>
      <c r="AB86">
        <f t="shared" si="5"/>
        <v>1</v>
      </c>
    </row>
    <row r="87" spans="1:28" x14ac:dyDescent="0.25">
      <c r="A87">
        <v>2399</v>
      </c>
      <c r="B87" t="s">
        <v>238</v>
      </c>
      <c r="C87" t="s">
        <v>258</v>
      </c>
      <c r="D87" s="1">
        <v>25681</v>
      </c>
      <c r="E87" s="1">
        <v>36631</v>
      </c>
      <c r="H87" t="s">
        <v>205</v>
      </c>
      <c r="I87">
        <v>26000</v>
      </c>
      <c r="J87" t="s">
        <v>206</v>
      </c>
      <c r="K87" t="s">
        <v>207</v>
      </c>
      <c r="L87" t="s">
        <v>190</v>
      </c>
      <c r="M87" t="s">
        <v>42</v>
      </c>
      <c r="N87" t="s">
        <v>50</v>
      </c>
      <c r="O87">
        <v>3</v>
      </c>
      <c r="P87">
        <v>5</v>
      </c>
      <c r="R87" t="s">
        <v>33</v>
      </c>
      <c r="S87">
        <v>35</v>
      </c>
      <c r="T87" t="s">
        <v>34</v>
      </c>
      <c r="U87" t="s">
        <v>35</v>
      </c>
      <c r="W87">
        <v>2435</v>
      </c>
      <c r="X87">
        <v>9</v>
      </c>
      <c r="Z87">
        <f t="shared" si="3"/>
        <v>1</v>
      </c>
      <c r="AA87">
        <f t="shared" si="4"/>
        <v>1</v>
      </c>
      <c r="AB87">
        <f t="shared" si="5"/>
        <v>1</v>
      </c>
    </row>
    <row r="88" spans="1:28" x14ac:dyDescent="0.25">
      <c r="A88">
        <v>2401</v>
      </c>
      <c r="B88" t="s">
        <v>188</v>
      </c>
      <c r="C88" t="s">
        <v>259</v>
      </c>
      <c r="D88" s="1">
        <v>23855</v>
      </c>
      <c r="E88" s="1">
        <v>38820</v>
      </c>
      <c r="H88" t="s">
        <v>66</v>
      </c>
      <c r="I88">
        <v>48000</v>
      </c>
      <c r="J88" t="s">
        <v>67</v>
      </c>
      <c r="K88" t="s">
        <v>134</v>
      </c>
      <c r="L88" t="s">
        <v>135</v>
      </c>
      <c r="M88" t="s">
        <v>42</v>
      </c>
      <c r="N88" t="s">
        <v>50</v>
      </c>
      <c r="O88">
        <v>1</v>
      </c>
      <c r="P88">
        <v>4</v>
      </c>
      <c r="R88" t="s">
        <v>33</v>
      </c>
      <c r="S88">
        <v>35</v>
      </c>
      <c r="T88" t="s">
        <v>105</v>
      </c>
      <c r="U88" t="s">
        <v>35</v>
      </c>
      <c r="W88">
        <v>1906.5</v>
      </c>
      <c r="X88">
        <v>11</v>
      </c>
      <c r="Y88">
        <v>56</v>
      </c>
      <c r="Z88">
        <f t="shared" si="3"/>
        <v>1</v>
      </c>
      <c r="AA88">
        <f t="shared" si="4"/>
        <v>1</v>
      </c>
      <c r="AB88">
        <f t="shared" si="5"/>
        <v>1</v>
      </c>
    </row>
    <row r="89" spans="1:28" x14ac:dyDescent="0.25">
      <c r="A89">
        <v>2429</v>
      </c>
      <c r="B89" t="s">
        <v>260</v>
      </c>
      <c r="C89" t="s">
        <v>261</v>
      </c>
      <c r="D89" s="1">
        <v>27601</v>
      </c>
      <c r="E89" s="1">
        <v>37452</v>
      </c>
      <c r="F89" s="1">
        <v>41265</v>
      </c>
      <c r="H89" t="s">
        <v>205</v>
      </c>
      <c r="I89">
        <v>26000</v>
      </c>
      <c r="J89" t="s">
        <v>206</v>
      </c>
      <c r="K89" t="s">
        <v>207</v>
      </c>
      <c r="L89" t="s">
        <v>190</v>
      </c>
      <c r="M89" t="s">
        <v>31</v>
      </c>
      <c r="N89" t="s">
        <v>32</v>
      </c>
      <c r="O89">
        <v>0</v>
      </c>
      <c r="P89">
        <v>1</v>
      </c>
      <c r="R89" t="s">
        <v>33</v>
      </c>
      <c r="S89">
        <v>35</v>
      </c>
      <c r="T89" t="s">
        <v>159</v>
      </c>
      <c r="U89" t="s">
        <v>35</v>
      </c>
      <c r="W89">
        <v>2676</v>
      </c>
      <c r="X89">
        <v>11</v>
      </c>
      <c r="Y89">
        <v>223</v>
      </c>
      <c r="Z89">
        <f t="shared" si="3"/>
        <v>1</v>
      </c>
      <c r="AA89">
        <f t="shared" si="4"/>
        <v>1</v>
      </c>
      <c r="AB89">
        <f t="shared" si="5"/>
        <v>1</v>
      </c>
    </row>
    <row r="90" spans="1:28" x14ac:dyDescent="0.25">
      <c r="A90">
        <v>2430</v>
      </c>
      <c r="B90" t="s">
        <v>262</v>
      </c>
      <c r="C90" t="s">
        <v>263</v>
      </c>
      <c r="D90" s="1">
        <v>23779</v>
      </c>
      <c r="E90" s="1">
        <v>34364</v>
      </c>
      <c r="H90" t="s">
        <v>205</v>
      </c>
      <c r="I90">
        <v>26000</v>
      </c>
      <c r="J90" t="s">
        <v>206</v>
      </c>
      <c r="K90" t="s">
        <v>207</v>
      </c>
      <c r="L90" t="s">
        <v>256</v>
      </c>
      <c r="M90" t="s">
        <v>42</v>
      </c>
      <c r="N90" t="s">
        <v>50</v>
      </c>
      <c r="O90">
        <v>5</v>
      </c>
      <c r="P90">
        <v>4</v>
      </c>
      <c r="R90" t="s">
        <v>33</v>
      </c>
      <c r="S90">
        <v>35</v>
      </c>
      <c r="T90" t="s">
        <v>43</v>
      </c>
      <c r="U90" t="s">
        <v>35</v>
      </c>
      <c r="W90">
        <v>2023.5</v>
      </c>
      <c r="X90">
        <v>9</v>
      </c>
      <c r="Z90">
        <f t="shared" si="3"/>
        <v>1</v>
      </c>
      <c r="AA90">
        <f t="shared" si="4"/>
        <v>1</v>
      </c>
      <c r="AB90">
        <f t="shared" si="5"/>
        <v>1</v>
      </c>
    </row>
    <row r="91" spans="1:28" x14ac:dyDescent="0.25">
      <c r="A91">
        <v>2444</v>
      </c>
      <c r="B91" t="s">
        <v>57</v>
      </c>
      <c r="C91" t="s">
        <v>264</v>
      </c>
      <c r="D91" s="1">
        <v>26547</v>
      </c>
      <c r="E91" s="1">
        <v>35303</v>
      </c>
      <c r="H91" t="s">
        <v>205</v>
      </c>
      <c r="I91">
        <v>26000</v>
      </c>
      <c r="J91" t="s">
        <v>206</v>
      </c>
      <c r="K91" t="s">
        <v>207</v>
      </c>
      <c r="L91" t="s">
        <v>256</v>
      </c>
      <c r="M91" t="s">
        <v>42</v>
      </c>
      <c r="N91" t="s">
        <v>50</v>
      </c>
      <c r="O91">
        <v>4</v>
      </c>
      <c r="P91">
        <v>3</v>
      </c>
      <c r="R91" t="s">
        <v>33</v>
      </c>
      <c r="S91">
        <v>35</v>
      </c>
      <c r="T91" t="s">
        <v>137</v>
      </c>
      <c r="U91" t="s">
        <v>35</v>
      </c>
      <c r="W91">
        <v>1982.5</v>
      </c>
      <c r="X91">
        <v>9</v>
      </c>
      <c r="Y91">
        <v>208</v>
      </c>
      <c r="Z91">
        <f t="shared" si="3"/>
        <v>1</v>
      </c>
      <c r="AA91">
        <f t="shared" si="4"/>
        <v>1</v>
      </c>
      <c r="AB91">
        <f t="shared" si="5"/>
        <v>1</v>
      </c>
    </row>
    <row r="92" spans="1:28" x14ac:dyDescent="0.25">
      <c r="A92">
        <v>2446</v>
      </c>
      <c r="B92" t="s">
        <v>265</v>
      </c>
      <c r="C92" t="s">
        <v>266</v>
      </c>
      <c r="D92" s="1">
        <v>34706</v>
      </c>
      <c r="E92" s="1">
        <v>40544</v>
      </c>
      <c r="H92" t="s">
        <v>74</v>
      </c>
      <c r="I92">
        <v>13200</v>
      </c>
      <c r="J92" t="s">
        <v>75</v>
      </c>
      <c r="K92" t="s">
        <v>76</v>
      </c>
      <c r="M92" t="s">
        <v>42</v>
      </c>
      <c r="N92" t="s">
        <v>50</v>
      </c>
      <c r="O92">
        <v>1</v>
      </c>
      <c r="P92">
        <v>3</v>
      </c>
      <c r="R92" t="s">
        <v>267</v>
      </c>
      <c r="S92">
        <v>35</v>
      </c>
      <c r="T92" t="s">
        <v>268</v>
      </c>
      <c r="U92" t="s">
        <v>269</v>
      </c>
      <c r="V92" s="1">
        <v>41122</v>
      </c>
      <c r="W92">
        <v>804.18</v>
      </c>
      <c r="Z92">
        <f t="shared" si="3"/>
        <v>1</v>
      </c>
      <c r="AA92">
        <f t="shared" si="4"/>
        <v>1</v>
      </c>
      <c r="AB92">
        <f t="shared" si="5"/>
        <v>1</v>
      </c>
    </row>
    <row r="93" spans="1:28" x14ac:dyDescent="0.25">
      <c r="A93">
        <v>2449</v>
      </c>
      <c r="B93" t="s">
        <v>270</v>
      </c>
      <c r="C93" t="s">
        <v>271</v>
      </c>
      <c r="D93" s="1">
        <v>25906</v>
      </c>
      <c r="E93" s="1">
        <v>38316</v>
      </c>
      <c r="H93" t="s">
        <v>205</v>
      </c>
      <c r="I93">
        <v>26000</v>
      </c>
      <c r="J93" t="s">
        <v>206</v>
      </c>
      <c r="K93" t="s">
        <v>207</v>
      </c>
      <c r="L93" t="s">
        <v>190</v>
      </c>
      <c r="M93" t="s">
        <v>42</v>
      </c>
      <c r="N93" t="s">
        <v>50</v>
      </c>
      <c r="O93">
        <v>5</v>
      </c>
      <c r="P93">
        <v>5</v>
      </c>
      <c r="R93" t="s">
        <v>33</v>
      </c>
      <c r="S93">
        <v>35</v>
      </c>
      <c r="T93" t="s">
        <v>116</v>
      </c>
      <c r="U93" t="s">
        <v>132</v>
      </c>
      <c r="W93">
        <v>4907.5</v>
      </c>
      <c r="X93">
        <v>10</v>
      </c>
      <c r="Z93">
        <f t="shared" si="3"/>
        <v>1</v>
      </c>
      <c r="AA93">
        <f t="shared" si="4"/>
        <v>1</v>
      </c>
      <c r="AB93">
        <f t="shared" si="5"/>
        <v>1</v>
      </c>
    </row>
    <row r="94" spans="1:28" x14ac:dyDescent="0.25">
      <c r="A94">
        <v>2452</v>
      </c>
      <c r="B94" t="s">
        <v>272</v>
      </c>
      <c r="C94" t="s">
        <v>273</v>
      </c>
      <c r="D94" s="1">
        <v>27800</v>
      </c>
      <c r="E94" s="1">
        <v>36191</v>
      </c>
      <c r="H94" t="s">
        <v>81</v>
      </c>
      <c r="I94">
        <v>41000</v>
      </c>
      <c r="J94" t="s">
        <v>82</v>
      </c>
      <c r="K94" t="s">
        <v>83</v>
      </c>
      <c r="L94" t="s">
        <v>49</v>
      </c>
      <c r="M94" t="s">
        <v>42</v>
      </c>
      <c r="N94" t="s">
        <v>50</v>
      </c>
      <c r="O94">
        <v>0</v>
      </c>
      <c r="P94">
        <v>3</v>
      </c>
      <c r="R94" t="s">
        <v>33</v>
      </c>
      <c r="S94">
        <v>40</v>
      </c>
      <c r="T94" t="s">
        <v>108</v>
      </c>
      <c r="U94" t="s">
        <v>35</v>
      </c>
      <c r="W94">
        <v>2076.5</v>
      </c>
      <c r="X94">
        <v>10</v>
      </c>
      <c r="Z94">
        <f t="shared" si="3"/>
        <v>1.1399999999999999</v>
      </c>
      <c r="AA94">
        <f t="shared" si="4"/>
        <v>1</v>
      </c>
      <c r="AB94">
        <f t="shared" si="5"/>
        <v>1.1399999999999999</v>
      </c>
    </row>
    <row r="95" spans="1:28" x14ac:dyDescent="0.25">
      <c r="A95">
        <v>2461</v>
      </c>
      <c r="B95" t="s">
        <v>274</v>
      </c>
      <c r="C95" t="s">
        <v>275</v>
      </c>
      <c r="D95" s="1">
        <v>26273</v>
      </c>
      <c r="E95" s="1">
        <v>40878</v>
      </c>
      <c r="H95" t="s">
        <v>66</v>
      </c>
      <c r="I95">
        <v>48000</v>
      </c>
      <c r="J95" t="s">
        <v>67</v>
      </c>
      <c r="K95" t="s">
        <v>134</v>
      </c>
      <c r="L95" t="s">
        <v>135</v>
      </c>
      <c r="M95" t="s">
        <v>42</v>
      </c>
      <c r="N95" t="s">
        <v>50</v>
      </c>
      <c r="O95">
        <v>4</v>
      </c>
      <c r="P95">
        <v>4</v>
      </c>
      <c r="R95" t="s">
        <v>33</v>
      </c>
      <c r="S95">
        <v>35</v>
      </c>
      <c r="T95" t="s">
        <v>105</v>
      </c>
      <c r="U95" t="s">
        <v>35</v>
      </c>
      <c r="W95">
        <v>1906.5</v>
      </c>
      <c r="X95">
        <v>10</v>
      </c>
      <c r="Y95">
        <v>66</v>
      </c>
      <c r="Z95">
        <f t="shared" si="3"/>
        <v>1</v>
      </c>
      <c r="AA95">
        <f t="shared" si="4"/>
        <v>1</v>
      </c>
      <c r="AB95">
        <f t="shared" si="5"/>
        <v>1</v>
      </c>
    </row>
    <row r="96" spans="1:28" x14ac:dyDescent="0.25">
      <c r="A96">
        <v>2462</v>
      </c>
      <c r="B96" t="s">
        <v>276</v>
      </c>
      <c r="C96" t="s">
        <v>277</v>
      </c>
      <c r="D96" s="1">
        <v>27887</v>
      </c>
      <c r="E96" s="1">
        <v>39202</v>
      </c>
      <c r="H96" t="s">
        <v>81</v>
      </c>
      <c r="I96">
        <v>41000</v>
      </c>
      <c r="J96" t="s">
        <v>82</v>
      </c>
      <c r="K96" t="s">
        <v>83</v>
      </c>
      <c r="L96" t="s">
        <v>49</v>
      </c>
      <c r="M96" t="s">
        <v>31</v>
      </c>
      <c r="N96" t="s">
        <v>50</v>
      </c>
      <c r="O96">
        <v>3</v>
      </c>
      <c r="P96">
        <v>3</v>
      </c>
      <c r="R96" t="s">
        <v>33</v>
      </c>
      <c r="S96">
        <v>35</v>
      </c>
      <c r="T96" t="s">
        <v>105</v>
      </c>
      <c r="U96" t="s">
        <v>35</v>
      </c>
      <c r="W96">
        <v>1906.5</v>
      </c>
      <c r="X96">
        <v>10</v>
      </c>
      <c r="Y96">
        <v>199</v>
      </c>
      <c r="Z96">
        <f t="shared" si="3"/>
        <v>1</v>
      </c>
      <c r="AA96">
        <f t="shared" si="4"/>
        <v>1</v>
      </c>
      <c r="AB96">
        <f t="shared" si="5"/>
        <v>1</v>
      </c>
    </row>
    <row r="97" spans="1:28" x14ac:dyDescent="0.25">
      <c r="A97">
        <v>2477</v>
      </c>
      <c r="B97" t="s">
        <v>278</v>
      </c>
      <c r="C97" t="s">
        <v>279</v>
      </c>
      <c r="D97" s="1">
        <v>29531</v>
      </c>
      <c r="E97" s="1">
        <v>37557</v>
      </c>
      <c r="H97" t="s">
        <v>205</v>
      </c>
      <c r="I97">
        <v>26000</v>
      </c>
      <c r="J97" t="s">
        <v>206</v>
      </c>
      <c r="K97" t="s">
        <v>207</v>
      </c>
      <c r="L97" t="s">
        <v>190</v>
      </c>
      <c r="M97" t="s">
        <v>42</v>
      </c>
      <c r="N97" t="s">
        <v>50</v>
      </c>
      <c r="O97">
        <v>4</v>
      </c>
      <c r="P97">
        <v>3</v>
      </c>
      <c r="R97" t="s">
        <v>33</v>
      </c>
      <c r="S97">
        <v>35</v>
      </c>
      <c r="T97" t="s">
        <v>43</v>
      </c>
      <c r="U97" t="s">
        <v>35</v>
      </c>
      <c r="W97">
        <v>2023.5</v>
      </c>
      <c r="X97">
        <v>12</v>
      </c>
      <c r="Y97">
        <v>189</v>
      </c>
      <c r="Z97">
        <f t="shared" si="3"/>
        <v>1</v>
      </c>
      <c r="AA97">
        <f t="shared" si="4"/>
        <v>1</v>
      </c>
      <c r="AB97">
        <f t="shared" si="5"/>
        <v>1</v>
      </c>
    </row>
    <row r="98" spans="1:28" x14ac:dyDescent="0.25">
      <c r="A98">
        <v>2492</v>
      </c>
      <c r="B98" t="s">
        <v>87</v>
      </c>
      <c r="C98" t="s">
        <v>279</v>
      </c>
      <c r="D98" s="1">
        <v>24222</v>
      </c>
      <c r="E98" s="1">
        <v>39552</v>
      </c>
      <c r="H98" t="s">
        <v>81</v>
      </c>
      <c r="I98">
        <v>41000</v>
      </c>
      <c r="J98" t="s">
        <v>82</v>
      </c>
      <c r="K98" t="s">
        <v>83</v>
      </c>
      <c r="L98" t="s">
        <v>49</v>
      </c>
      <c r="M98" t="s">
        <v>42</v>
      </c>
      <c r="N98" t="s">
        <v>50</v>
      </c>
      <c r="O98">
        <v>3</v>
      </c>
      <c r="P98">
        <v>4</v>
      </c>
      <c r="R98" t="s">
        <v>33</v>
      </c>
      <c r="S98">
        <v>35</v>
      </c>
      <c r="T98" t="s">
        <v>131</v>
      </c>
      <c r="U98" t="s">
        <v>132</v>
      </c>
      <c r="W98">
        <v>4064</v>
      </c>
      <c r="X98">
        <v>10</v>
      </c>
      <c r="Z98">
        <f t="shared" si="3"/>
        <v>1</v>
      </c>
      <c r="AA98">
        <f t="shared" si="4"/>
        <v>1</v>
      </c>
      <c r="AB98">
        <f t="shared" si="5"/>
        <v>1</v>
      </c>
    </row>
    <row r="99" spans="1:28" x14ac:dyDescent="0.25">
      <c r="A99">
        <v>2506</v>
      </c>
      <c r="B99" t="s">
        <v>72</v>
      </c>
      <c r="C99" t="s">
        <v>280</v>
      </c>
      <c r="D99" s="1">
        <v>28427</v>
      </c>
      <c r="E99" s="1">
        <v>35727</v>
      </c>
      <c r="H99" t="s">
        <v>81</v>
      </c>
      <c r="I99">
        <v>41000</v>
      </c>
      <c r="J99" t="s">
        <v>82</v>
      </c>
      <c r="K99" t="s">
        <v>83</v>
      </c>
      <c r="L99" t="s">
        <v>104</v>
      </c>
      <c r="M99" t="s">
        <v>42</v>
      </c>
      <c r="N99" t="s">
        <v>50</v>
      </c>
      <c r="O99">
        <v>4</v>
      </c>
      <c r="P99">
        <v>3</v>
      </c>
      <c r="R99" t="s">
        <v>33</v>
      </c>
      <c r="S99">
        <v>35</v>
      </c>
      <c r="T99" t="s">
        <v>100</v>
      </c>
      <c r="U99" t="s">
        <v>35</v>
      </c>
      <c r="W99">
        <v>3000</v>
      </c>
      <c r="X99">
        <v>8</v>
      </c>
      <c r="Z99">
        <f t="shared" si="3"/>
        <v>1</v>
      </c>
      <c r="AA99">
        <f t="shared" si="4"/>
        <v>1</v>
      </c>
      <c r="AB99">
        <f t="shared" si="5"/>
        <v>1</v>
      </c>
    </row>
    <row r="100" spans="1:28" x14ac:dyDescent="0.25">
      <c r="A100">
        <v>2522</v>
      </c>
      <c r="B100" t="s">
        <v>281</v>
      </c>
      <c r="C100" t="s">
        <v>282</v>
      </c>
      <c r="D100" s="1">
        <v>24494</v>
      </c>
      <c r="E100" s="1">
        <v>34714</v>
      </c>
      <c r="F100" s="1">
        <v>41234</v>
      </c>
      <c r="H100" t="s">
        <v>205</v>
      </c>
      <c r="I100">
        <v>26000</v>
      </c>
      <c r="J100" t="s">
        <v>206</v>
      </c>
      <c r="K100" t="s">
        <v>207</v>
      </c>
      <c r="L100" t="s">
        <v>283</v>
      </c>
      <c r="M100" t="s">
        <v>31</v>
      </c>
      <c r="N100" t="s">
        <v>32</v>
      </c>
      <c r="O100">
        <v>0</v>
      </c>
      <c r="P100">
        <v>1</v>
      </c>
      <c r="R100" t="s">
        <v>33</v>
      </c>
      <c r="S100">
        <v>35</v>
      </c>
      <c r="T100" t="s">
        <v>100</v>
      </c>
      <c r="U100" t="s">
        <v>35</v>
      </c>
      <c r="W100">
        <v>3000</v>
      </c>
      <c r="X100">
        <v>8</v>
      </c>
      <c r="Z100">
        <f t="shared" si="3"/>
        <v>1</v>
      </c>
      <c r="AA100">
        <f t="shared" si="4"/>
        <v>1</v>
      </c>
      <c r="AB100">
        <f t="shared" si="5"/>
        <v>1</v>
      </c>
    </row>
    <row r="101" spans="1:28" x14ac:dyDescent="0.25">
      <c r="A101">
        <v>2528</v>
      </c>
      <c r="B101" t="s">
        <v>85</v>
      </c>
      <c r="C101" t="s">
        <v>284</v>
      </c>
      <c r="D101" s="1">
        <v>27272</v>
      </c>
      <c r="E101" s="1">
        <v>37127</v>
      </c>
      <c r="H101" t="s">
        <v>81</v>
      </c>
      <c r="I101">
        <v>41000</v>
      </c>
      <c r="J101" t="s">
        <v>82</v>
      </c>
      <c r="K101" t="s">
        <v>83</v>
      </c>
      <c r="L101" t="s">
        <v>199</v>
      </c>
      <c r="M101" t="s">
        <v>42</v>
      </c>
      <c r="N101" t="s">
        <v>50</v>
      </c>
      <c r="O101">
        <v>3</v>
      </c>
      <c r="P101">
        <v>4</v>
      </c>
      <c r="R101" t="s">
        <v>33</v>
      </c>
      <c r="S101">
        <v>40</v>
      </c>
      <c r="T101" t="s">
        <v>153</v>
      </c>
      <c r="U101" t="s">
        <v>35</v>
      </c>
      <c r="W101">
        <v>1929.5</v>
      </c>
      <c r="X101">
        <v>8</v>
      </c>
      <c r="Z101">
        <f t="shared" si="3"/>
        <v>1.1399999999999999</v>
      </c>
      <c r="AA101">
        <f t="shared" si="4"/>
        <v>1</v>
      </c>
      <c r="AB101">
        <f t="shared" si="5"/>
        <v>1.1399999999999999</v>
      </c>
    </row>
    <row r="102" spans="1:28" x14ac:dyDescent="0.25">
      <c r="A102">
        <v>2531</v>
      </c>
      <c r="B102" t="s">
        <v>36</v>
      </c>
      <c r="C102" t="s">
        <v>285</v>
      </c>
      <c r="D102" s="1">
        <v>22703</v>
      </c>
      <c r="E102" s="1">
        <v>34018</v>
      </c>
      <c r="H102" t="s">
        <v>74</v>
      </c>
      <c r="I102">
        <v>13200</v>
      </c>
      <c r="J102" t="s">
        <v>75</v>
      </c>
      <c r="K102" t="s">
        <v>76</v>
      </c>
      <c r="L102" t="s">
        <v>139</v>
      </c>
      <c r="M102" t="s">
        <v>42</v>
      </c>
      <c r="N102" t="s">
        <v>50</v>
      </c>
      <c r="O102">
        <v>1</v>
      </c>
      <c r="P102">
        <v>3</v>
      </c>
      <c r="R102" t="s">
        <v>33</v>
      </c>
      <c r="S102">
        <v>35</v>
      </c>
      <c r="T102" t="s">
        <v>43</v>
      </c>
      <c r="U102" t="s">
        <v>35</v>
      </c>
      <c r="W102">
        <v>2023.5</v>
      </c>
      <c r="X102">
        <v>11</v>
      </c>
      <c r="Y102">
        <v>170</v>
      </c>
      <c r="Z102">
        <f t="shared" si="3"/>
        <v>1</v>
      </c>
      <c r="AA102">
        <f t="shared" si="4"/>
        <v>1</v>
      </c>
      <c r="AB102">
        <f t="shared" si="5"/>
        <v>1</v>
      </c>
    </row>
    <row r="103" spans="1:28" x14ac:dyDescent="0.25">
      <c r="A103">
        <v>2532</v>
      </c>
      <c r="B103" t="s">
        <v>286</v>
      </c>
      <c r="C103" t="s">
        <v>287</v>
      </c>
      <c r="D103" s="1">
        <v>28574</v>
      </c>
      <c r="E103" s="1">
        <v>39524</v>
      </c>
      <c r="H103" t="s">
        <v>205</v>
      </c>
      <c r="I103">
        <v>26000</v>
      </c>
      <c r="J103" t="s">
        <v>206</v>
      </c>
      <c r="K103" t="s">
        <v>207</v>
      </c>
      <c r="L103" t="s">
        <v>256</v>
      </c>
      <c r="M103" t="s">
        <v>31</v>
      </c>
      <c r="N103" t="s">
        <v>50</v>
      </c>
      <c r="O103">
        <v>4</v>
      </c>
      <c r="P103">
        <v>4</v>
      </c>
      <c r="R103" t="s">
        <v>33</v>
      </c>
      <c r="S103">
        <v>35</v>
      </c>
      <c r="T103" t="s">
        <v>159</v>
      </c>
      <c r="U103" t="s">
        <v>35</v>
      </c>
      <c r="W103">
        <v>2676</v>
      </c>
      <c r="X103">
        <v>8</v>
      </c>
      <c r="Z103">
        <f t="shared" si="3"/>
        <v>1</v>
      </c>
      <c r="AA103">
        <f t="shared" si="4"/>
        <v>1</v>
      </c>
      <c r="AB103">
        <f t="shared" si="5"/>
        <v>1</v>
      </c>
    </row>
    <row r="104" spans="1:28" x14ac:dyDescent="0.25">
      <c r="A104">
        <v>2535</v>
      </c>
      <c r="B104" t="s">
        <v>288</v>
      </c>
      <c r="C104" t="s">
        <v>289</v>
      </c>
      <c r="D104" s="1">
        <v>24554</v>
      </c>
      <c r="E104" s="1">
        <v>36964</v>
      </c>
      <c r="H104" t="s">
        <v>81</v>
      </c>
      <c r="I104">
        <v>41000</v>
      </c>
      <c r="J104" t="s">
        <v>82</v>
      </c>
      <c r="K104" t="s">
        <v>83</v>
      </c>
      <c r="L104" t="s">
        <v>152</v>
      </c>
      <c r="M104" t="s">
        <v>42</v>
      </c>
      <c r="N104" t="s">
        <v>50</v>
      </c>
      <c r="O104">
        <v>4</v>
      </c>
      <c r="P104">
        <v>5</v>
      </c>
      <c r="R104" t="s">
        <v>33</v>
      </c>
      <c r="S104">
        <v>35</v>
      </c>
      <c r="T104" t="s">
        <v>105</v>
      </c>
      <c r="U104" t="s">
        <v>35</v>
      </c>
      <c r="W104">
        <v>1906.5</v>
      </c>
      <c r="X104">
        <v>10</v>
      </c>
      <c r="Y104">
        <v>164</v>
      </c>
      <c r="Z104">
        <f t="shared" si="3"/>
        <v>1</v>
      </c>
      <c r="AA104">
        <f t="shared" si="4"/>
        <v>1</v>
      </c>
      <c r="AB104">
        <f t="shared" si="5"/>
        <v>1</v>
      </c>
    </row>
    <row r="105" spans="1:28" x14ac:dyDescent="0.25">
      <c r="A105">
        <v>2539</v>
      </c>
      <c r="B105" t="s">
        <v>72</v>
      </c>
      <c r="C105" t="s">
        <v>290</v>
      </c>
      <c r="D105" s="1">
        <v>23634</v>
      </c>
      <c r="E105" s="1">
        <v>37139</v>
      </c>
      <c r="H105" t="s">
        <v>205</v>
      </c>
      <c r="I105">
        <v>26000</v>
      </c>
      <c r="J105" t="s">
        <v>206</v>
      </c>
      <c r="K105" t="s">
        <v>207</v>
      </c>
      <c r="L105" t="s">
        <v>291</v>
      </c>
      <c r="M105" t="s">
        <v>42</v>
      </c>
      <c r="N105" t="s">
        <v>50</v>
      </c>
      <c r="O105">
        <v>0</v>
      </c>
      <c r="P105">
        <v>4</v>
      </c>
      <c r="R105" t="s">
        <v>33</v>
      </c>
      <c r="S105">
        <v>35</v>
      </c>
      <c r="T105" t="s">
        <v>116</v>
      </c>
      <c r="U105" t="s">
        <v>132</v>
      </c>
      <c r="W105">
        <v>4907.5</v>
      </c>
      <c r="X105">
        <v>8</v>
      </c>
      <c r="Y105">
        <v>86</v>
      </c>
      <c r="Z105">
        <f t="shared" si="3"/>
        <v>1</v>
      </c>
      <c r="AA105">
        <f t="shared" si="4"/>
        <v>1</v>
      </c>
      <c r="AB105">
        <f t="shared" si="5"/>
        <v>1</v>
      </c>
    </row>
    <row r="106" spans="1:28" x14ac:dyDescent="0.25">
      <c r="A106">
        <v>2541</v>
      </c>
      <c r="B106" t="s">
        <v>72</v>
      </c>
      <c r="C106" t="s">
        <v>292</v>
      </c>
      <c r="D106" s="1">
        <v>28746</v>
      </c>
      <c r="E106" s="1">
        <v>36046</v>
      </c>
      <c r="H106" t="s">
        <v>205</v>
      </c>
      <c r="I106">
        <v>26000</v>
      </c>
      <c r="J106" t="s">
        <v>206</v>
      </c>
      <c r="K106" t="s">
        <v>207</v>
      </c>
      <c r="L106" t="s">
        <v>190</v>
      </c>
      <c r="M106" t="s">
        <v>42</v>
      </c>
      <c r="N106" t="s">
        <v>50</v>
      </c>
      <c r="O106">
        <v>2</v>
      </c>
      <c r="P106">
        <v>3</v>
      </c>
      <c r="R106" t="s">
        <v>33</v>
      </c>
      <c r="S106">
        <v>35</v>
      </c>
      <c r="T106" t="s">
        <v>84</v>
      </c>
      <c r="U106" t="s">
        <v>35</v>
      </c>
      <c r="W106">
        <v>2252.5</v>
      </c>
      <c r="X106">
        <v>11</v>
      </c>
      <c r="Z106">
        <f t="shared" si="3"/>
        <v>1</v>
      </c>
      <c r="AA106">
        <f t="shared" si="4"/>
        <v>1</v>
      </c>
      <c r="AB106">
        <f t="shared" si="5"/>
        <v>1</v>
      </c>
    </row>
    <row r="107" spans="1:28" x14ac:dyDescent="0.25">
      <c r="A107">
        <v>2545</v>
      </c>
      <c r="B107" t="s">
        <v>120</v>
      </c>
      <c r="C107" t="s">
        <v>293</v>
      </c>
      <c r="D107" s="1">
        <v>27881</v>
      </c>
      <c r="E107" s="1">
        <v>35911</v>
      </c>
      <c r="H107" t="s">
        <v>205</v>
      </c>
      <c r="I107">
        <v>26000</v>
      </c>
      <c r="J107" t="s">
        <v>206</v>
      </c>
      <c r="K107" t="s">
        <v>207</v>
      </c>
      <c r="L107" t="s">
        <v>291</v>
      </c>
      <c r="M107" t="s">
        <v>42</v>
      </c>
      <c r="N107" t="s">
        <v>50</v>
      </c>
      <c r="O107">
        <v>1</v>
      </c>
      <c r="P107">
        <v>5</v>
      </c>
      <c r="R107" t="s">
        <v>33</v>
      </c>
      <c r="S107">
        <v>35</v>
      </c>
      <c r="T107" t="s">
        <v>105</v>
      </c>
      <c r="U107" t="s">
        <v>35</v>
      </c>
      <c r="W107">
        <v>1906.5</v>
      </c>
      <c r="X107">
        <v>8</v>
      </c>
      <c r="Y107">
        <v>244</v>
      </c>
      <c r="Z107">
        <f t="shared" si="3"/>
        <v>1</v>
      </c>
      <c r="AA107">
        <f t="shared" si="4"/>
        <v>1</v>
      </c>
      <c r="AB107">
        <f t="shared" si="5"/>
        <v>1</v>
      </c>
    </row>
    <row r="108" spans="1:28" x14ac:dyDescent="0.25">
      <c r="A108">
        <v>2550</v>
      </c>
      <c r="B108" t="s">
        <v>294</v>
      </c>
      <c r="C108" t="s">
        <v>295</v>
      </c>
      <c r="D108" s="1">
        <v>28952</v>
      </c>
      <c r="E108" s="1">
        <v>40635</v>
      </c>
      <c r="H108" t="s">
        <v>81</v>
      </c>
      <c r="I108">
        <v>41000</v>
      </c>
      <c r="J108" t="s">
        <v>82</v>
      </c>
      <c r="K108" t="s">
        <v>83</v>
      </c>
      <c r="L108" t="s">
        <v>49</v>
      </c>
      <c r="M108" t="s">
        <v>42</v>
      </c>
      <c r="N108" t="s">
        <v>50</v>
      </c>
      <c r="O108">
        <v>5</v>
      </c>
      <c r="P108">
        <v>5</v>
      </c>
      <c r="R108" t="s">
        <v>33</v>
      </c>
      <c r="S108">
        <v>35</v>
      </c>
      <c r="T108" t="s">
        <v>105</v>
      </c>
      <c r="U108" t="s">
        <v>35</v>
      </c>
      <c r="W108">
        <v>1906.5</v>
      </c>
      <c r="X108">
        <v>10</v>
      </c>
      <c r="Y108">
        <v>101</v>
      </c>
      <c r="Z108">
        <f t="shared" si="3"/>
        <v>1</v>
      </c>
      <c r="AA108">
        <f t="shared" si="4"/>
        <v>1</v>
      </c>
      <c r="AB108">
        <f t="shared" si="5"/>
        <v>1</v>
      </c>
    </row>
    <row r="109" spans="1:28" x14ac:dyDescent="0.25">
      <c r="A109">
        <v>2551</v>
      </c>
      <c r="B109" t="s">
        <v>296</v>
      </c>
      <c r="C109" t="s">
        <v>297</v>
      </c>
      <c r="D109" s="1">
        <v>24777</v>
      </c>
      <c r="E109" s="1">
        <v>34999</v>
      </c>
      <c r="H109" t="s">
        <v>59</v>
      </c>
      <c r="I109">
        <v>22020</v>
      </c>
      <c r="J109" t="s">
        <v>60</v>
      </c>
      <c r="K109" t="s">
        <v>61</v>
      </c>
      <c r="L109" t="s">
        <v>56</v>
      </c>
      <c r="M109" t="s">
        <v>42</v>
      </c>
      <c r="N109" t="s">
        <v>50</v>
      </c>
      <c r="O109">
        <v>3</v>
      </c>
      <c r="P109">
        <v>4</v>
      </c>
      <c r="R109" t="s">
        <v>33</v>
      </c>
      <c r="S109">
        <v>35</v>
      </c>
      <c r="T109" t="s">
        <v>43</v>
      </c>
      <c r="U109" t="s">
        <v>35</v>
      </c>
      <c r="W109">
        <v>2023.5</v>
      </c>
      <c r="X109">
        <v>9</v>
      </c>
      <c r="Z109">
        <f t="shared" si="3"/>
        <v>1</v>
      </c>
      <c r="AA109">
        <f t="shared" si="4"/>
        <v>1</v>
      </c>
      <c r="AB109">
        <f t="shared" si="5"/>
        <v>1</v>
      </c>
    </row>
    <row r="110" spans="1:28" x14ac:dyDescent="0.25">
      <c r="A110">
        <v>2560</v>
      </c>
      <c r="B110" t="s">
        <v>298</v>
      </c>
      <c r="C110" t="s">
        <v>299</v>
      </c>
      <c r="D110" s="1">
        <v>34471</v>
      </c>
      <c r="E110" s="1">
        <v>40892</v>
      </c>
      <c r="F110" s="1">
        <v>41338</v>
      </c>
      <c r="H110" t="s">
        <v>74</v>
      </c>
      <c r="I110">
        <v>13200</v>
      </c>
      <c r="J110" t="s">
        <v>75</v>
      </c>
      <c r="K110" t="s">
        <v>76</v>
      </c>
      <c r="M110" t="s">
        <v>31</v>
      </c>
      <c r="N110" t="s">
        <v>50</v>
      </c>
      <c r="O110">
        <v>1</v>
      </c>
      <c r="P110">
        <v>5</v>
      </c>
      <c r="R110" t="s">
        <v>267</v>
      </c>
      <c r="S110">
        <v>35</v>
      </c>
      <c r="T110" t="s">
        <v>268</v>
      </c>
      <c r="U110" t="s">
        <v>300</v>
      </c>
      <c r="V110" s="1">
        <v>40756</v>
      </c>
      <c r="W110">
        <v>860.84</v>
      </c>
      <c r="Z110">
        <f t="shared" si="3"/>
        <v>1</v>
      </c>
      <c r="AA110">
        <f t="shared" si="4"/>
        <v>1</v>
      </c>
      <c r="AB110">
        <f t="shared" si="5"/>
        <v>1</v>
      </c>
    </row>
    <row r="111" spans="1:28" x14ac:dyDescent="0.25">
      <c r="A111">
        <v>2564</v>
      </c>
      <c r="B111" t="s">
        <v>36</v>
      </c>
      <c r="C111" t="s">
        <v>301</v>
      </c>
      <c r="D111" s="1">
        <v>27907</v>
      </c>
      <c r="E111" s="1">
        <v>39952</v>
      </c>
      <c r="H111" t="s">
        <v>205</v>
      </c>
      <c r="I111">
        <v>26000</v>
      </c>
      <c r="J111" t="s">
        <v>206</v>
      </c>
      <c r="K111" t="s">
        <v>207</v>
      </c>
      <c r="L111" t="s">
        <v>190</v>
      </c>
      <c r="M111" t="s">
        <v>42</v>
      </c>
      <c r="N111" t="s">
        <v>50</v>
      </c>
      <c r="O111">
        <v>0</v>
      </c>
      <c r="P111">
        <v>5</v>
      </c>
      <c r="R111" t="s">
        <v>33</v>
      </c>
      <c r="S111">
        <v>35</v>
      </c>
      <c r="T111" t="s">
        <v>34</v>
      </c>
      <c r="U111" t="s">
        <v>35</v>
      </c>
      <c r="W111">
        <v>2435</v>
      </c>
      <c r="X111">
        <v>12</v>
      </c>
      <c r="Z111">
        <f t="shared" si="3"/>
        <v>1</v>
      </c>
      <c r="AA111">
        <f t="shared" si="4"/>
        <v>1</v>
      </c>
      <c r="AB111">
        <f t="shared" si="5"/>
        <v>1</v>
      </c>
    </row>
    <row r="112" spans="1:28" x14ac:dyDescent="0.25">
      <c r="A112">
        <v>2567</v>
      </c>
      <c r="B112" t="s">
        <v>188</v>
      </c>
      <c r="C112" t="s">
        <v>302</v>
      </c>
      <c r="D112" s="1">
        <v>28647</v>
      </c>
      <c r="E112" s="1">
        <v>37772</v>
      </c>
      <c r="H112" t="s">
        <v>205</v>
      </c>
      <c r="I112">
        <v>26000</v>
      </c>
      <c r="J112" t="s">
        <v>206</v>
      </c>
      <c r="K112" t="s">
        <v>207</v>
      </c>
      <c r="L112" t="s">
        <v>256</v>
      </c>
      <c r="M112" t="s">
        <v>42</v>
      </c>
      <c r="N112" t="s">
        <v>50</v>
      </c>
      <c r="O112">
        <v>4</v>
      </c>
      <c r="P112">
        <v>4</v>
      </c>
      <c r="R112" t="s">
        <v>33</v>
      </c>
      <c r="S112">
        <v>35</v>
      </c>
      <c r="T112" t="s">
        <v>137</v>
      </c>
      <c r="U112" t="s">
        <v>35</v>
      </c>
      <c r="W112">
        <v>1982.5</v>
      </c>
      <c r="X112">
        <v>11</v>
      </c>
      <c r="Z112">
        <f t="shared" si="3"/>
        <v>1</v>
      </c>
      <c r="AA112">
        <f t="shared" si="4"/>
        <v>1</v>
      </c>
      <c r="AB112">
        <f t="shared" si="5"/>
        <v>1</v>
      </c>
    </row>
    <row r="113" spans="1:28" x14ac:dyDescent="0.25">
      <c r="A113">
        <v>2570</v>
      </c>
      <c r="B113" t="s">
        <v>36</v>
      </c>
      <c r="C113" t="s">
        <v>302</v>
      </c>
      <c r="D113" s="1">
        <v>27571</v>
      </c>
      <c r="E113" s="1">
        <v>38521</v>
      </c>
      <c r="H113" t="s">
        <v>205</v>
      </c>
      <c r="I113">
        <v>26000</v>
      </c>
      <c r="J113" t="s">
        <v>206</v>
      </c>
      <c r="K113" t="s">
        <v>207</v>
      </c>
      <c r="L113" t="s">
        <v>190</v>
      </c>
      <c r="M113" t="s">
        <v>42</v>
      </c>
      <c r="N113" t="s">
        <v>50</v>
      </c>
      <c r="O113">
        <v>1</v>
      </c>
      <c r="P113">
        <v>5</v>
      </c>
      <c r="R113" t="s">
        <v>33</v>
      </c>
      <c r="S113">
        <v>35</v>
      </c>
      <c r="T113" t="s">
        <v>137</v>
      </c>
      <c r="U113" t="s">
        <v>35</v>
      </c>
      <c r="W113">
        <v>1982.5</v>
      </c>
      <c r="X113">
        <v>8</v>
      </c>
      <c r="Y113">
        <v>136</v>
      </c>
      <c r="Z113">
        <f t="shared" si="3"/>
        <v>1</v>
      </c>
      <c r="AA113">
        <f t="shared" si="4"/>
        <v>1</v>
      </c>
      <c r="AB113">
        <f t="shared" si="5"/>
        <v>1</v>
      </c>
    </row>
    <row r="114" spans="1:28" x14ac:dyDescent="0.25">
      <c r="A114">
        <v>2593</v>
      </c>
      <c r="B114" t="s">
        <v>72</v>
      </c>
      <c r="C114" t="s">
        <v>303</v>
      </c>
      <c r="D114" s="1">
        <v>23878</v>
      </c>
      <c r="E114" s="1">
        <v>39573</v>
      </c>
      <c r="H114" t="s">
        <v>66</v>
      </c>
      <c r="I114">
        <v>48000</v>
      </c>
      <c r="J114" t="s">
        <v>67</v>
      </c>
      <c r="K114" t="s">
        <v>134</v>
      </c>
      <c r="L114" t="s">
        <v>135</v>
      </c>
      <c r="M114" t="s">
        <v>42</v>
      </c>
      <c r="N114" t="s">
        <v>50</v>
      </c>
      <c r="O114">
        <v>3</v>
      </c>
      <c r="P114">
        <v>4</v>
      </c>
      <c r="R114" t="s">
        <v>33</v>
      </c>
      <c r="S114">
        <v>35</v>
      </c>
      <c r="T114" t="s">
        <v>167</v>
      </c>
      <c r="U114" t="s">
        <v>35</v>
      </c>
      <c r="W114">
        <v>2141.5</v>
      </c>
      <c r="X114">
        <v>11</v>
      </c>
      <c r="Z114">
        <f t="shared" si="3"/>
        <v>1</v>
      </c>
      <c r="AA114">
        <f t="shared" si="4"/>
        <v>1</v>
      </c>
      <c r="AB114">
        <f t="shared" si="5"/>
        <v>1</v>
      </c>
    </row>
    <row r="115" spans="1:28" x14ac:dyDescent="0.25">
      <c r="A115">
        <v>2596</v>
      </c>
      <c r="B115" t="s">
        <v>304</v>
      </c>
      <c r="C115" t="s">
        <v>305</v>
      </c>
      <c r="D115" s="1">
        <v>25725</v>
      </c>
      <c r="E115" s="1">
        <v>33025</v>
      </c>
      <c r="H115" t="s">
        <v>220</v>
      </c>
      <c r="I115">
        <v>46000</v>
      </c>
      <c r="J115" t="s">
        <v>221</v>
      </c>
      <c r="K115" t="s">
        <v>222</v>
      </c>
      <c r="L115" t="s">
        <v>306</v>
      </c>
      <c r="M115" t="s">
        <v>42</v>
      </c>
      <c r="N115" t="s">
        <v>50</v>
      </c>
      <c r="O115">
        <v>3</v>
      </c>
      <c r="P115">
        <v>3</v>
      </c>
      <c r="R115" t="s">
        <v>33</v>
      </c>
      <c r="S115">
        <v>35</v>
      </c>
      <c r="T115" t="s">
        <v>116</v>
      </c>
      <c r="U115" t="s">
        <v>132</v>
      </c>
      <c r="W115">
        <v>4907.5</v>
      </c>
      <c r="X115">
        <v>8</v>
      </c>
      <c r="Z115">
        <f t="shared" si="3"/>
        <v>1</v>
      </c>
      <c r="AA115">
        <f t="shared" si="4"/>
        <v>1</v>
      </c>
      <c r="AB115">
        <f t="shared" si="5"/>
        <v>1</v>
      </c>
    </row>
    <row r="116" spans="1:28" x14ac:dyDescent="0.25">
      <c r="A116">
        <v>2602</v>
      </c>
      <c r="B116" t="s">
        <v>109</v>
      </c>
      <c r="C116" t="s">
        <v>307</v>
      </c>
      <c r="D116" s="1">
        <v>27186</v>
      </c>
      <c r="E116" s="1">
        <v>37037</v>
      </c>
      <c r="H116" t="s">
        <v>74</v>
      </c>
      <c r="I116">
        <v>13200</v>
      </c>
      <c r="J116" t="s">
        <v>75</v>
      </c>
      <c r="K116" t="s">
        <v>76</v>
      </c>
      <c r="L116" t="s">
        <v>41</v>
      </c>
      <c r="M116" t="s">
        <v>31</v>
      </c>
      <c r="N116" t="s">
        <v>32</v>
      </c>
      <c r="O116">
        <v>0</v>
      </c>
      <c r="P116">
        <v>1</v>
      </c>
      <c r="R116" t="s">
        <v>33</v>
      </c>
      <c r="S116">
        <v>35</v>
      </c>
      <c r="T116" t="s">
        <v>70</v>
      </c>
      <c r="U116" t="s">
        <v>132</v>
      </c>
      <c r="W116">
        <v>3435</v>
      </c>
      <c r="X116">
        <v>10</v>
      </c>
      <c r="Z116">
        <f t="shared" si="3"/>
        <v>1</v>
      </c>
      <c r="AA116">
        <f t="shared" si="4"/>
        <v>1</v>
      </c>
      <c r="AB116">
        <f t="shared" si="5"/>
        <v>1</v>
      </c>
    </row>
    <row r="117" spans="1:28" x14ac:dyDescent="0.25">
      <c r="A117">
        <v>2604</v>
      </c>
      <c r="B117" t="s">
        <v>308</v>
      </c>
      <c r="C117" t="s">
        <v>309</v>
      </c>
      <c r="D117" s="1">
        <v>26213</v>
      </c>
      <c r="E117" s="1">
        <v>36798</v>
      </c>
      <c r="H117" t="s">
        <v>205</v>
      </c>
      <c r="I117">
        <v>26000</v>
      </c>
      <c r="J117" t="s">
        <v>206</v>
      </c>
      <c r="K117" t="s">
        <v>207</v>
      </c>
      <c r="L117" t="s">
        <v>291</v>
      </c>
      <c r="M117" t="s">
        <v>31</v>
      </c>
      <c r="N117" t="s">
        <v>50</v>
      </c>
      <c r="O117">
        <v>5</v>
      </c>
      <c r="P117">
        <v>5</v>
      </c>
      <c r="R117" t="s">
        <v>33</v>
      </c>
      <c r="S117">
        <v>35</v>
      </c>
      <c r="T117" t="s">
        <v>84</v>
      </c>
      <c r="U117" t="s">
        <v>35</v>
      </c>
      <c r="W117">
        <v>2252.5</v>
      </c>
      <c r="X117">
        <v>9</v>
      </c>
      <c r="Z117">
        <f t="shared" si="3"/>
        <v>1</v>
      </c>
      <c r="AA117">
        <f t="shared" si="4"/>
        <v>1</v>
      </c>
      <c r="AB117">
        <f t="shared" si="5"/>
        <v>1</v>
      </c>
    </row>
    <row r="118" spans="1:28" x14ac:dyDescent="0.25">
      <c r="A118">
        <v>2605</v>
      </c>
      <c r="B118" t="s">
        <v>197</v>
      </c>
      <c r="C118" t="s">
        <v>310</v>
      </c>
      <c r="D118" s="1">
        <v>28133</v>
      </c>
      <c r="E118" s="1">
        <v>37258</v>
      </c>
      <c r="H118" t="s">
        <v>205</v>
      </c>
      <c r="I118">
        <v>26000</v>
      </c>
      <c r="J118" t="s">
        <v>206</v>
      </c>
      <c r="K118" t="s">
        <v>207</v>
      </c>
      <c r="L118" t="s">
        <v>190</v>
      </c>
      <c r="M118" t="s">
        <v>31</v>
      </c>
      <c r="N118" t="s">
        <v>50</v>
      </c>
      <c r="O118">
        <v>0</v>
      </c>
      <c r="P118">
        <v>4</v>
      </c>
      <c r="R118" t="s">
        <v>33</v>
      </c>
      <c r="S118">
        <v>35</v>
      </c>
      <c r="T118" t="s">
        <v>63</v>
      </c>
      <c r="U118" t="s">
        <v>35</v>
      </c>
      <c r="W118">
        <v>1952.5</v>
      </c>
      <c r="X118">
        <v>11</v>
      </c>
      <c r="Z118">
        <f t="shared" si="3"/>
        <v>1</v>
      </c>
      <c r="AA118">
        <f t="shared" si="4"/>
        <v>1</v>
      </c>
      <c r="AB118">
        <f t="shared" si="5"/>
        <v>1</v>
      </c>
    </row>
    <row r="119" spans="1:28" x14ac:dyDescent="0.25">
      <c r="A119">
        <v>2608</v>
      </c>
      <c r="B119" t="s">
        <v>57</v>
      </c>
      <c r="C119" t="s">
        <v>311</v>
      </c>
      <c r="D119" s="1">
        <v>28712</v>
      </c>
      <c r="E119" s="1">
        <v>39297</v>
      </c>
      <c r="H119" t="s">
        <v>205</v>
      </c>
      <c r="I119">
        <v>26000</v>
      </c>
      <c r="J119" t="s">
        <v>206</v>
      </c>
      <c r="K119" t="s">
        <v>207</v>
      </c>
      <c r="L119" t="s">
        <v>190</v>
      </c>
      <c r="M119" t="s">
        <v>42</v>
      </c>
      <c r="N119" t="s">
        <v>50</v>
      </c>
      <c r="O119">
        <v>4</v>
      </c>
      <c r="P119">
        <v>5</v>
      </c>
      <c r="R119" t="s">
        <v>33</v>
      </c>
      <c r="S119">
        <v>35</v>
      </c>
      <c r="T119" t="s">
        <v>167</v>
      </c>
      <c r="U119" t="s">
        <v>35</v>
      </c>
      <c r="W119">
        <v>2141.5</v>
      </c>
      <c r="X119">
        <v>9</v>
      </c>
      <c r="Y119">
        <v>111</v>
      </c>
      <c r="Z119">
        <f t="shared" si="3"/>
        <v>1</v>
      </c>
      <c r="AA119">
        <f t="shared" si="4"/>
        <v>1</v>
      </c>
      <c r="AB119">
        <f t="shared" si="5"/>
        <v>1</v>
      </c>
    </row>
    <row r="120" spans="1:28" x14ac:dyDescent="0.25">
      <c r="A120">
        <v>2621</v>
      </c>
      <c r="B120" t="s">
        <v>36</v>
      </c>
      <c r="C120" t="s">
        <v>312</v>
      </c>
      <c r="D120" s="1">
        <v>22647</v>
      </c>
      <c r="E120" s="1">
        <v>35425</v>
      </c>
      <c r="H120" t="s">
        <v>205</v>
      </c>
      <c r="I120">
        <v>26000</v>
      </c>
      <c r="J120" t="s">
        <v>206</v>
      </c>
      <c r="K120" t="s">
        <v>207</v>
      </c>
      <c r="L120" t="s">
        <v>291</v>
      </c>
      <c r="M120" t="s">
        <v>42</v>
      </c>
      <c r="N120" t="s">
        <v>32</v>
      </c>
      <c r="O120">
        <v>0</v>
      </c>
      <c r="P120">
        <v>1</v>
      </c>
      <c r="R120" t="s">
        <v>33</v>
      </c>
      <c r="S120">
        <v>35</v>
      </c>
      <c r="T120" t="s">
        <v>100</v>
      </c>
      <c r="U120" t="s">
        <v>35</v>
      </c>
      <c r="W120">
        <v>3000</v>
      </c>
      <c r="X120">
        <v>11</v>
      </c>
      <c r="Z120">
        <f t="shared" si="3"/>
        <v>1</v>
      </c>
      <c r="AA120">
        <f t="shared" si="4"/>
        <v>1</v>
      </c>
      <c r="AB120">
        <f t="shared" si="5"/>
        <v>1</v>
      </c>
    </row>
    <row r="121" spans="1:28" x14ac:dyDescent="0.25">
      <c r="A121">
        <v>2624</v>
      </c>
      <c r="B121" t="s">
        <v>36</v>
      </c>
      <c r="C121" t="s">
        <v>313</v>
      </c>
      <c r="D121" s="1">
        <v>30404</v>
      </c>
      <c r="E121" s="1">
        <v>38069</v>
      </c>
      <c r="H121" t="s">
        <v>74</v>
      </c>
      <c r="I121">
        <v>13200</v>
      </c>
      <c r="J121" t="s">
        <v>75</v>
      </c>
      <c r="K121" t="s">
        <v>76</v>
      </c>
      <c r="L121" t="s">
        <v>77</v>
      </c>
      <c r="M121" t="s">
        <v>42</v>
      </c>
      <c r="N121" t="s">
        <v>32</v>
      </c>
      <c r="O121">
        <v>0</v>
      </c>
      <c r="P121">
        <v>1</v>
      </c>
      <c r="R121" t="s">
        <v>33</v>
      </c>
      <c r="S121">
        <v>35</v>
      </c>
      <c r="T121" t="s">
        <v>34</v>
      </c>
      <c r="U121" t="s">
        <v>35</v>
      </c>
      <c r="W121">
        <v>2435</v>
      </c>
      <c r="X121">
        <v>12</v>
      </c>
      <c r="Z121">
        <f t="shared" si="3"/>
        <v>1</v>
      </c>
      <c r="AA121">
        <f t="shared" si="4"/>
        <v>1</v>
      </c>
      <c r="AB121">
        <f t="shared" si="5"/>
        <v>1</v>
      </c>
    </row>
    <row r="122" spans="1:28" x14ac:dyDescent="0.25">
      <c r="A122">
        <v>2644</v>
      </c>
      <c r="B122" t="s">
        <v>210</v>
      </c>
      <c r="C122" t="s">
        <v>314</v>
      </c>
      <c r="D122" s="1">
        <v>26376</v>
      </c>
      <c r="E122" s="1">
        <v>35132</v>
      </c>
      <c r="H122" t="s">
        <v>205</v>
      </c>
      <c r="I122">
        <v>26000</v>
      </c>
      <c r="J122" t="s">
        <v>206</v>
      </c>
      <c r="K122" t="s">
        <v>207</v>
      </c>
      <c r="L122" t="s">
        <v>291</v>
      </c>
      <c r="M122" t="s">
        <v>42</v>
      </c>
      <c r="N122" t="s">
        <v>50</v>
      </c>
      <c r="O122">
        <v>2</v>
      </c>
      <c r="P122">
        <v>4</v>
      </c>
      <c r="R122" t="s">
        <v>33</v>
      </c>
      <c r="S122">
        <v>35</v>
      </c>
      <c r="T122" t="s">
        <v>153</v>
      </c>
      <c r="U122" t="s">
        <v>35</v>
      </c>
      <c r="W122">
        <v>1929.5</v>
      </c>
      <c r="X122">
        <v>10</v>
      </c>
      <c r="Z122">
        <f t="shared" si="3"/>
        <v>1</v>
      </c>
      <c r="AA122">
        <f t="shared" si="4"/>
        <v>1</v>
      </c>
      <c r="AB122">
        <f t="shared" si="5"/>
        <v>1</v>
      </c>
    </row>
    <row r="123" spans="1:28" x14ac:dyDescent="0.25">
      <c r="A123">
        <v>2675</v>
      </c>
      <c r="B123" t="s">
        <v>72</v>
      </c>
      <c r="C123" t="s">
        <v>315</v>
      </c>
      <c r="D123" s="1">
        <v>28337</v>
      </c>
      <c r="E123" s="1">
        <v>35268</v>
      </c>
      <c r="H123" t="s">
        <v>225</v>
      </c>
      <c r="I123">
        <v>43000</v>
      </c>
      <c r="J123" t="s">
        <v>226</v>
      </c>
      <c r="K123" t="s">
        <v>227</v>
      </c>
      <c r="L123" t="s">
        <v>49</v>
      </c>
      <c r="M123" t="s">
        <v>42</v>
      </c>
      <c r="N123" t="s">
        <v>50</v>
      </c>
      <c r="O123">
        <v>5</v>
      </c>
      <c r="P123">
        <v>3</v>
      </c>
      <c r="R123" t="s">
        <v>33</v>
      </c>
      <c r="S123">
        <v>35</v>
      </c>
      <c r="T123" t="s">
        <v>34</v>
      </c>
      <c r="U123" t="s">
        <v>35</v>
      </c>
      <c r="W123">
        <v>2435</v>
      </c>
      <c r="X123">
        <v>10</v>
      </c>
      <c r="Z123">
        <f t="shared" si="3"/>
        <v>1</v>
      </c>
      <c r="AA123">
        <f t="shared" si="4"/>
        <v>1</v>
      </c>
      <c r="AB123">
        <f t="shared" si="5"/>
        <v>1</v>
      </c>
    </row>
    <row r="124" spans="1:28" x14ac:dyDescent="0.25">
      <c r="A124">
        <v>2679</v>
      </c>
      <c r="B124" t="s">
        <v>251</v>
      </c>
      <c r="C124" t="s">
        <v>316</v>
      </c>
      <c r="D124" s="1">
        <v>28050</v>
      </c>
      <c r="E124" s="1">
        <v>36076</v>
      </c>
      <c r="H124" t="s">
        <v>66</v>
      </c>
      <c r="I124">
        <v>48000</v>
      </c>
      <c r="J124" t="s">
        <v>67</v>
      </c>
      <c r="K124" t="s">
        <v>134</v>
      </c>
      <c r="L124" t="s">
        <v>253</v>
      </c>
      <c r="M124" t="s">
        <v>42</v>
      </c>
      <c r="N124" t="s">
        <v>50</v>
      </c>
      <c r="O124">
        <v>5</v>
      </c>
      <c r="P124">
        <v>5</v>
      </c>
      <c r="R124" t="s">
        <v>33</v>
      </c>
      <c r="S124">
        <v>35</v>
      </c>
      <c r="T124" t="s">
        <v>105</v>
      </c>
      <c r="U124" t="s">
        <v>35</v>
      </c>
      <c r="W124">
        <v>1906.5</v>
      </c>
      <c r="X124">
        <v>10</v>
      </c>
      <c r="Y124">
        <v>124</v>
      </c>
      <c r="Z124">
        <f t="shared" si="3"/>
        <v>1</v>
      </c>
      <c r="AA124">
        <f t="shared" si="4"/>
        <v>1</v>
      </c>
      <c r="AB124">
        <f t="shared" si="5"/>
        <v>1</v>
      </c>
    </row>
    <row r="125" spans="1:28" x14ac:dyDescent="0.25">
      <c r="A125">
        <v>2688</v>
      </c>
      <c r="B125" t="s">
        <v>317</v>
      </c>
      <c r="C125" t="s">
        <v>318</v>
      </c>
      <c r="D125" s="1">
        <v>26798</v>
      </c>
      <c r="E125" s="1">
        <v>35919</v>
      </c>
      <c r="H125" t="s">
        <v>205</v>
      </c>
      <c r="I125">
        <v>26000</v>
      </c>
      <c r="J125" t="s">
        <v>206</v>
      </c>
      <c r="K125" t="s">
        <v>207</v>
      </c>
      <c r="L125" t="s">
        <v>256</v>
      </c>
      <c r="M125" t="s">
        <v>31</v>
      </c>
      <c r="N125" t="s">
        <v>50</v>
      </c>
      <c r="O125">
        <v>3</v>
      </c>
      <c r="P125">
        <v>3</v>
      </c>
      <c r="R125" t="s">
        <v>33</v>
      </c>
      <c r="S125">
        <v>35</v>
      </c>
      <c r="T125" t="s">
        <v>153</v>
      </c>
      <c r="U125" t="s">
        <v>35</v>
      </c>
      <c r="W125">
        <v>1929.5</v>
      </c>
      <c r="X125">
        <v>11</v>
      </c>
      <c r="Y125">
        <v>136</v>
      </c>
      <c r="Z125">
        <f t="shared" si="3"/>
        <v>1</v>
      </c>
      <c r="AA125">
        <f t="shared" si="4"/>
        <v>1</v>
      </c>
      <c r="AB125">
        <f t="shared" si="5"/>
        <v>1</v>
      </c>
    </row>
    <row r="126" spans="1:28" x14ac:dyDescent="0.25">
      <c r="A126">
        <v>2689</v>
      </c>
      <c r="B126" t="s">
        <v>57</v>
      </c>
      <c r="C126" t="s">
        <v>319</v>
      </c>
      <c r="D126" s="1">
        <v>25455</v>
      </c>
      <c r="E126" s="1">
        <v>40420</v>
      </c>
      <c r="H126" t="s">
        <v>220</v>
      </c>
      <c r="I126">
        <v>46000</v>
      </c>
      <c r="J126" t="s">
        <v>221</v>
      </c>
      <c r="K126" t="s">
        <v>222</v>
      </c>
      <c r="L126" t="s">
        <v>306</v>
      </c>
      <c r="M126" t="s">
        <v>42</v>
      </c>
      <c r="N126" t="s">
        <v>50</v>
      </c>
      <c r="O126">
        <v>2</v>
      </c>
      <c r="P126">
        <v>3</v>
      </c>
      <c r="R126" t="s">
        <v>33</v>
      </c>
      <c r="S126">
        <v>35</v>
      </c>
      <c r="T126" t="s">
        <v>116</v>
      </c>
      <c r="U126" t="s">
        <v>320</v>
      </c>
      <c r="V126" s="1">
        <v>40969</v>
      </c>
      <c r="W126">
        <v>4416</v>
      </c>
      <c r="X126">
        <v>11</v>
      </c>
      <c r="Z126">
        <f t="shared" si="3"/>
        <v>1</v>
      </c>
      <c r="AA126">
        <f t="shared" si="4"/>
        <v>1</v>
      </c>
      <c r="AB126">
        <f t="shared" si="5"/>
        <v>1</v>
      </c>
    </row>
    <row r="127" spans="1:28" x14ac:dyDescent="0.25">
      <c r="A127">
        <v>2695</v>
      </c>
      <c r="B127" t="s">
        <v>177</v>
      </c>
      <c r="C127" t="s">
        <v>321</v>
      </c>
      <c r="D127" s="1">
        <v>28452</v>
      </c>
      <c r="E127" s="1">
        <v>37208</v>
      </c>
      <c r="H127" t="s">
        <v>59</v>
      </c>
      <c r="I127">
        <v>22020</v>
      </c>
      <c r="J127" t="s">
        <v>60</v>
      </c>
      <c r="K127" t="s">
        <v>61</v>
      </c>
      <c r="L127" t="s">
        <v>156</v>
      </c>
      <c r="M127" t="s">
        <v>42</v>
      </c>
      <c r="N127" t="s">
        <v>50</v>
      </c>
      <c r="O127">
        <v>3</v>
      </c>
      <c r="P127">
        <v>5</v>
      </c>
      <c r="R127" t="s">
        <v>33</v>
      </c>
      <c r="S127">
        <v>35</v>
      </c>
      <c r="T127" t="s">
        <v>131</v>
      </c>
      <c r="U127" t="s">
        <v>132</v>
      </c>
      <c r="W127">
        <v>4064</v>
      </c>
      <c r="X127">
        <v>10</v>
      </c>
      <c r="Y127">
        <v>80</v>
      </c>
      <c r="Z127">
        <f t="shared" si="3"/>
        <v>1</v>
      </c>
      <c r="AA127">
        <f t="shared" si="4"/>
        <v>1</v>
      </c>
      <c r="AB127">
        <f t="shared" si="5"/>
        <v>1</v>
      </c>
    </row>
    <row r="128" spans="1:28" x14ac:dyDescent="0.25">
      <c r="A128">
        <v>2717</v>
      </c>
      <c r="B128" t="s">
        <v>57</v>
      </c>
      <c r="C128" t="s">
        <v>322</v>
      </c>
      <c r="D128" s="1">
        <v>34046</v>
      </c>
      <c r="E128" s="1">
        <v>40610</v>
      </c>
      <c r="H128" t="s">
        <v>74</v>
      </c>
      <c r="I128">
        <v>13200</v>
      </c>
      <c r="J128" t="s">
        <v>75</v>
      </c>
      <c r="K128" t="s">
        <v>76</v>
      </c>
      <c r="M128" t="s">
        <v>42</v>
      </c>
      <c r="N128" t="s">
        <v>32</v>
      </c>
      <c r="O128">
        <v>0</v>
      </c>
      <c r="P128">
        <v>1</v>
      </c>
      <c r="R128" t="s">
        <v>267</v>
      </c>
      <c r="S128">
        <v>35</v>
      </c>
      <c r="T128" t="s">
        <v>268</v>
      </c>
      <c r="U128" t="s">
        <v>323</v>
      </c>
      <c r="V128" s="1">
        <v>40756</v>
      </c>
      <c r="W128">
        <v>766.04</v>
      </c>
      <c r="Z128">
        <f t="shared" si="3"/>
        <v>1</v>
      </c>
      <c r="AA128">
        <f t="shared" si="4"/>
        <v>1</v>
      </c>
      <c r="AB128">
        <f t="shared" si="5"/>
        <v>1</v>
      </c>
    </row>
    <row r="129" spans="1:28" x14ac:dyDescent="0.25">
      <c r="A129">
        <v>2735</v>
      </c>
      <c r="B129" t="s">
        <v>324</v>
      </c>
      <c r="C129" t="s">
        <v>325</v>
      </c>
      <c r="D129" s="1">
        <v>23192</v>
      </c>
      <c r="E129" s="1">
        <v>32317</v>
      </c>
      <c r="H129" t="s">
        <v>81</v>
      </c>
      <c r="I129">
        <v>41000</v>
      </c>
      <c r="J129" t="s">
        <v>82</v>
      </c>
      <c r="K129" t="s">
        <v>83</v>
      </c>
      <c r="L129" t="s">
        <v>49</v>
      </c>
      <c r="M129" t="s">
        <v>31</v>
      </c>
      <c r="N129" t="s">
        <v>50</v>
      </c>
      <c r="O129">
        <v>0</v>
      </c>
      <c r="P129">
        <v>5</v>
      </c>
      <c r="R129" t="s">
        <v>33</v>
      </c>
      <c r="S129">
        <v>35</v>
      </c>
      <c r="T129" t="s">
        <v>159</v>
      </c>
      <c r="U129" t="s">
        <v>35</v>
      </c>
      <c r="W129">
        <v>2676</v>
      </c>
      <c r="X129">
        <v>10</v>
      </c>
      <c r="Z129">
        <f t="shared" si="3"/>
        <v>1</v>
      </c>
      <c r="AA129">
        <f t="shared" si="4"/>
        <v>1</v>
      </c>
      <c r="AB129">
        <f t="shared" si="5"/>
        <v>1</v>
      </c>
    </row>
    <row r="130" spans="1:28" x14ac:dyDescent="0.25">
      <c r="A130">
        <v>2763</v>
      </c>
      <c r="B130" t="s">
        <v>278</v>
      </c>
      <c r="C130" t="s">
        <v>326</v>
      </c>
      <c r="D130" s="1">
        <v>29965</v>
      </c>
      <c r="E130" s="1">
        <v>40185</v>
      </c>
      <c r="H130" t="s">
        <v>220</v>
      </c>
      <c r="I130">
        <v>46000</v>
      </c>
      <c r="J130" t="s">
        <v>221</v>
      </c>
      <c r="K130" t="s">
        <v>222</v>
      </c>
      <c r="L130" t="s">
        <v>99</v>
      </c>
      <c r="M130" t="s">
        <v>42</v>
      </c>
      <c r="N130" t="s">
        <v>50</v>
      </c>
      <c r="O130">
        <v>5</v>
      </c>
      <c r="P130">
        <v>4</v>
      </c>
      <c r="R130" t="s">
        <v>33</v>
      </c>
      <c r="S130">
        <v>35</v>
      </c>
      <c r="T130" t="s">
        <v>116</v>
      </c>
      <c r="U130" t="s">
        <v>132</v>
      </c>
      <c r="W130">
        <v>4907.5</v>
      </c>
      <c r="X130">
        <v>11</v>
      </c>
      <c r="Z130">
        <f t="shared" si="3"/>
        <v>1</v>
      </c>
      <c r="AA130">
        <f t="shared" si="4"/>
        <v>1</v>
      </c>
      <c r="AB130">
        <f t="shared" si="5"/>
        <v>1</v>
      </c>
    </row>
    <row r="131" spans="1:28" x14ac:dyDescent="0.25">
      <c r="A131">
        <v>2767</v>
      </c>
      <c r="B131" t="s">
        <v>36</v>
      </c>
      <c r="C131" t="s">
        <v>327</v>
      </c>
      <c r="D131" s="1">
        <v>30325</v>
      </c>
      <c r="E131" s="1">
        <v>40908</v>
      </c>
      <c r="H131" t="s">
        <v>205</v>
      </c>
      <c r="I131">
        <v>26000</v>
      </c>
      <c r="J131" t="s">
        <v>206</v>
      </c>
      <c r="K131" t="s">
        <v>207</v>
      </c>
      <c r="L131" t="s">
        <v>190</v>
      </c>
      <c r="M131" t="s">
        <v>42</v>
      </c>
      <c r="N131" t="s">
        <v>50</v>
      </c>
      <c r="O131">
        <v>2</v>
      </c>
      <c r="P131">
        <v>3</v>
      </c>
      <c r="R131" t="s">
        <v>33</v>
      </c>
      <c r="S131">
        <v>35</v>
      </c>
      <c r="T131" t="s">
        <v>131</v>
      </c>
      <c r="U131" t="s">
        <v>132</v>
      </c>
      <c r="W131">
        <v>4064</v>
      </c>
      <c r="X131">
        <v>10</v>
      </c>
      <c r="Z131">
        <f t="shared" ref="Z131:Z194" si="6">IF(OR($G131="",$G131&gt;DATEVALUE("31.12.2011")),ROUND($S131/35,2),0)</f>
        <v>1</v>
      </c>
      <c r="AA131">
        <f t="shared" ref="AA131:AA194" si="7">IF(OR($G131="",$G131&gt;DATEVALUE("31.12.2011")),1,0)</f>
        <v>1</v>
      </c>
      <c r="AB131">
        <f t="shared" ref="AB131:AB194" si="8">ROUND(IF(OR($G131="",$G131&gt;DATEVALUE("31.12.2011")),IF(R131="AT",$S131/40,$S131/35),0),2)</f>
        <v>1</v>
      </c>
    </row>
    <row r="132" spans="1:28" x14ac:dyDescent="0.25">
      <c r="A132">
        <v>2769</v>
      </c>
      <c r="B132" t="s">
        <v>57</v>
      </c>
      <c r="C132" t="s">
        <v>328</v>
      </c>
      <c r="D132" s="1">
        <v>25830</v>
      </c>
      <c r="E132" s="1">
        <v>39335</v>
      </c>
      <c r="H132" t="s">
        <v>59</v>
      </c>
      <c r="I132">
        <v>22020</v>
      </c>
      <c r="J132" t="s">
        <v>60</v>
      </c>
      <c r="K132" t="s">
        <v>61</v>
      </c>
      <c r="L132" t="s">
        <v>62</v>
      </c>
      <c r="M132" t="s">
        <v>42</v>
      </c>
      <c r="N132" t="s">
        <v>50</v>
      </c>
      <c r="O132">
        <v>0</v>
      </c>
      <c r="P132">
        <v>3</v>
      </c>
      <c r="R132" t="s">
        <v>33</v>
      </c>
      <c r="S132">
        <v>35</v>
      </c>
      <c r="T132" t="s">
        <v>43</v>
      </c>
      <c r="U132" t="s">
        <v>35</v>
      </c>
      <c r="W132">
        <v>2023.5</v>
      </c>
      <c r="X132">
        <v>9</v>
      </c>
      <c r="Z132">
        <f t="shared" si="6"/>
        <v>1</v>
      </c>
      <c r="AA132">
        <f t="shared" si="7"/>
        <v>1</v>
      </c>
      <c r="AB132">
        <f t="shared" si="8"/>
        <v>1</v>
      </c>
    </row>
    <row r="133" spans="1:28" x14ac:dyDescent="0.25">
      <c r="A133">
        <v>2770</v>
      </c>
      <c r="B133" t="s">
        <v>57</v>
      </c>
      <c r="C133" t="s">
        <v>329</v>
      </c>
      <c r="D133" s="1">
        <v>30556</v>
      </c>
      <c r="E133" s="1">
        <v>39681</v>
      </c>
      <c r="H133" t="s">
        <v>220</v>
      </c>
      <c r="I133">
        <v>46000</v>
      </c>
      <c r="J133" t="s">
        <v>221</v>
      </c>
      <c r="K133" t="s">
        <v>222</v>
      </c>
      <c r="L133" t="s">
        <v>104</v>
      </c>
      <c r="M133" t="s">
        <v>42</v>
      </c>
      <c r="N133" t="s">
        <v>50</v>
      </c>
      <c r="O133">
        <v>0</v>
      </c>
      <c r="P133">
        <v>4</v>
      </c>
      <c r="R133" t="s">
        <v>33</v>
      </c>
      <c r="S133">
        <v>20</v>
      </c>
      <c r="T133" t="s">
        <v>100</v>
      </c>
      <c r="U133" t="s">
        <v>35</v>
      </c>
      <c r="W133">
        <v>3000</v>
      </c>
      <c r="X133">
        <v>12</v>
      </c>
      <c r="Z133">
        <f t="shared" si="6"/>
        <v>0.56999999999999995</v>
      </c>
      <c r="AA133">
        <f t="shared" si="7"/>
        <v>1</v>
      </c>
      <c r="AB133">
        <f t="shared" si="8"/>
        <v>0.56999999999999995</v>
      </c>
    </row>
    <row r="134" spans="1:28" x14ac:dyDescent="0.25">
      <c r="A134">
        <v>2791</v>
      </c>
      <c r="B134" t="s">
        <v>330</v>
      </c>
      <c r="C134" t="s">
        <v>331</v>
      </c>
      <c r="D134" s="1">
        <v>28391</v>
      </c>
      <c r="E134" s="1">
        <v>39706</v>
      </c>
      <c r="H134" t="s">
        <v>205</v>
      </c>
      <c r="I134">
        <v>26000</v>
      </c>
      <c r="J134" t="s">
        <v>206</v>
      </c>
      <c r="K134" t="s">
        <v>207</v>
      </c>
      <c r="L134" t="s">
        <v>190</v>
      </c>
      <c r="M134" t="s">
        <v>31</v>
      </c>
      <c r="N134" t="s">
        <v>50</v>
      </c>
      <c r="O134">
        <v>2</v>
      </c>
      <c r="P134">
        <v>4</v>
      </c>
      <c r="R134" t="s">
        <v>33</v>
      </c>
      <c r="S134">
        <v>35</v>
      </c>
      <c r="T134" t="s">
        <v>159</v>
      </c>
      <c r="U134" t="s">
        <v>35</v>
      </c>
      <c r="W134">
        <v>2676</v>
      </c>
      <c r="X134">
        <v>11</v>
      </c>
      <c r="Z134">
        <f t="shared" si="6"/>
        <v>1</v>
      </c>
      <c r="AA134">
        <f t="shared" si="7"/>
        <v>1</v>
      </c>
      <c r="AB134">
        <f t="shared" si="8"/>
        <v>1</v>
      </c>
    </row>
    <row r="135" spans="1:28" x14ac:dyDescent="0.25">
      <c r="A135">
        <v>2848</v>
      </c>
      <c r="B135" t="s">
        <v>36</v>
      </c>
      <c r="C135" t="s">
        <v>332</v>
      </c>
      <c r="D135" s="1">
        <v>30215</v>
      </c>
      <c r="E135" s="1">
        <v>40435</v>
      </c>
      <c r="H135" t="s">
        <v>225</v>
      </c>
      <c r="I135">
        <v>43000</v>
      </c>
      <c r="J135" t="s">
        <v>226</v>
      </c>
      <c r="K135" t="s">
        <v>227</v>
      </c>
      <c r="L135" t="s">
        <v>49</v>
      </c>
      <c r="M135" t="s">
        <v>42</v>
      </c>
      <c r="N135" t="s">
        <v>50</v>
      </c>
      <c r="O135">
        <v>3</v>
      </c>
      <c r="P135">
        <v>3</v>
      </c>
      <c r="R135" t="s">
        <v>33</v>
      </c>
      <c r="S135">
        <v>35</v>
      </c>
      <c r="T135" t="s">
        <v>131</v>
      </c>
      <c r="U135" t="s">
        <v>132</v>
      </c>
      <c r="W135">
        <v>4064</v>
      </c>
      <c r="X135">
        <v>12</v>
      </c>
      <c r="Z135">
        <f t="shared" si="6"/>
        <v>1</v>
      </c>
      <c r="AA135">
        <f t="shared" si="7"/>
        <v>1</v>
      </c>
      <c r="AB135">
        <f t="shared" si="8"/>
        <v>1</v>
      </c>
    </row>
    <row r="136" spans="1:28" x14ac:dyDescent="0.25">
      <c r="A136">
        <v>2874</v>
      </c>
      <c r="B136" t="s">
        <v>36</v>
      </c>
      <c r="C136" t="s">
        <v>333</v>
      </c>
      <c r="D136" s="1">
        <v>30171</v>
      </c>
      <c r="E136" s="1">
        <v>40754</v>
      </c>
      <c r="H136" t="s">
        <v>205</v>
      </c>
      <c r="I136">
        <v>26000</v>
      </c>
      <c r="J136" t="s">
        <v>206</v>
      </c>
      <c r="K136" t="s">
        <v>207</v>
      </c>
      <c r="L136" t="s">
        <v>334</v>
      </c>
      <c r="M136" t="s">
        <v>42</v>
      </c>
      <c r="N136" t="s">
        <v>50</v>
      </c>
      <c r="O136">
        <v>2</v>
      </c>
      <c r="P136">
        <v>3</v>
      </c>
      <c r="R136" t="s">
        <v>33</v>
      </c>
      <c r="S136">
        <v>35</v>
      </c>
      <c r="T136" t="s">
        <v>167</v>
      </c>
      <c r="U136" t="s">
        <v>35</v>
      </c>
      <c r="W136">
        <v>2141.5</v>
      </c>
      <c r="X136">
        <v>11</v>
      </c>
      <c r="Z136">
        <f t="shared" si="6"/>
        <v>1</v>
      </c>
      <c r="AA136">
        <f t="shared" si="7"/>
        <v>1</v>
      </c>
      <c r="AB136">
        <f t="shared" si="8"/>
        <v>1</v>
      </c>
    </row>
    <row r="137" spans="1:28" x14ac:dyDescent="0.25">
      <c r="A137">
        <v>2969</v>
      </c>
      <c r="B137" t="s">
        <v>72</v>
      </c>
      <c r="C137" t="s">
        <v>335</v>
      </c>
      <c r="D137" s="1">
        <v>26490</v>
      </c>
      <c r="E137" s="1">
        <v>34155</v>
      </c>
      <c r="G137" s="1">
        <v>40908</v>
      </c>
      <c r="H137" t="s">
        <v>81</v>
      </c>
      <c r="I137">
        <v>41000</v>
      </c>
      <c r="J137" t="s">
        <v>82</v>
      </c>
      <c r="K137" t="s">
        <v>83</v>
      </c>
      <c r="L137" t="s">
        <v>199</v>
      </c>
      <c r="M137" t="s">
        <v>42</v>
      </c>
      <c r="N137" t="s">
        <v>32</v>
      </c>
      <c r="O137">
        <v>0</v>
      </c>
      <c r="P137">
        <v>1</v>
      </c>
      <c r="R137" t="s">
        <v>33</v>
      </c>
      <c r="S137">
        <v>35</v>
      </c>
      <c r="T137" t="s">
        <v>153</v>
      </c>
      <c r="U137" t="s">
        <v>35</v>
      </c>
      <c r="W137">
        <v>1929.5</v>
      </c>
      <c r="X137">
        <v>8</v>
      </c>
      <c r="Y137">
        <v>87</v>
      </c>
      <c r="Z137">
        <f t="shared" si="6"/>
        <v>0</v>
      </c>
      <c r="AA137">
        <f t="shared" si="7"/>
        <v>0</v>
      </c>
      <c r="AB137">
        <f t="shared" si="8"/>
        <v>0</v>
      </c>
    </row>
    <row r="138" spans="1:28" x14ac:dyDescent="0.25">
      <c r="A138">
        <v>2990</v>
      </c>
      <c r="B138" t="s">
        <v>72</v>
      </c>
      <c r="C138" t="s">
        <v>336</v>
      </c>
      <c r="D138" s="1">
        <v>31800</v>
      </c>
      <c r="E138" s="1">
        <v>40560</v>
      </c>
      <c r="H138" t="s">
        <v>81</v>
      </c>
      <c r="I138">
        <v>41000</v>
      </c>
      <c r="J138" t="s">
        <v>82</v>
      </c>
      <c r="K138" t="s">
        <v>83</v>
      </c>
      <c r="L138" t="s">
        <v>199</v>
      </c>
      <c r="M138" t="s">
        <v>42</v>
      </c>
      <c r="N138" t="s">
        <v>50</v>
      </c>
      <c r="O138">
        <v>1</v>
      </c>
      <c r="P138">
        <v>5</v>
      </c>
      <c r="R138" t="s">
        <v>33</v>
      </c>
      <c r="S138">
        <v>35</v>
      </c>
      <c r="T138" t="s">
        <v>153</v>
      </c>
      <c r="U138" t="s">
        <v>35</v>
      </c>
      <c r="W138">
        <v>1929.5</v>
      </c>
      <c r="X138">
        <v>11</v>
      </c>
      <c r="Z138">
        <f t="shared" si="6"/>
        <v>1</v>
      </c>
      <c r="AA138">
        <f t="shared" si="7"/>
        <v>1</v>
      </c>
      <c r="AB138">
        <f t="shared" si="8"/>
        <v>1</v>
      </c>
    </row>
    <row r="139" spans="1:28" x14ac:dyDescent="0.25">
      <c r="A139">
        <v>3037</v>
      </c>
      <c r="B139" t="s">
        <v>294</v>
      </c>
      <c r="C139" t="s">
        <v>337</v>
      </c>
      <c r="D139" s="1">
        <v>30688</v>
      </c>
      <c r="E139" s="1">
        <v>40906</v>
      </c>
      <c r="H139" t="s">
        <v>81</v>
      </c>
      <c r="I139">
        <v>41000</v>
      </c>
      <c r="J139" t="s">
        <v>82</v>
      </c>
      <c r="K139" t="s">
        <v>83</v>
      </c>
      <c r="L139" t="s">
        <v>49</v>
      </c>
      <c r="M139" t="s">
        <v>42</v>
      </c>
      <c r="N139" t="s">
        <v>50</v>
      </c>
      <c r="O139">
        <v>5</v>
      </c>
      <c r="P139">
        <v>4</v>
      </c>
      <c r="R139" t="s">
        <v>33</v>
      </c>
      <c r="S139">
        <v>35</v>
      </c>
      <c r="T139" t="s">
        <v>105</v>
      </c>
      <c r="U139" t="s">
        <v>35</v>
      </c>
      <c r="W139">
        <v>1906.5</v>
      </c>
      <c r="X139">
        <v>12</v>
      </c>
      <c r="Y139">
        <v>249</v>
      </c>
      <c r="Z139">
        <f t="shared" si="6"/>
        <v>1</v>
      </c>
      <c r="AA139">
        <f t="shared" si="7"/>
        <v>1</v>
      </c>
      <c r="AB139">
        <f t="shared" si="8"/>
        <v>1</v>
      </c>
    </row>
    <row r="140" spans="1:28" x14ac:dyDescent="0.25">
      <c r="A140">
        <v>3041</v>
      </c>
      <c r="B140" t="s">
        <v>203</v>
      </c>
      <c r="C140" t="s">
        <v>338</v>
      </c>
      <c r="D140" s="1">
        <v>26978</v>
      </c>
      <c r="E140" s="1">
        <v>35373</v>
      </c>
      <c r="H140" t="s">
        <v>81</v>
      </c>
      <c r="I140">
        <v>41000</v>
      </c>
      <c r="J140" t="s">
        <v>82</v>
      </c>
      <c r="K140" t="s">
        <v>83</v>
      </c>
      <c r="L140" t="s">
        <v>49</v>
      </c>
      <c r="M140" t="s">
        <v>42</v>
      </c>
      <c r="N140" t="s">
        <v>50</v>
      </c>
      <c r="O140">
        <v>4</v>
      </c>
      <c r="P140">
        <v>3</v>
      </c>
      <c r="R140" t="s">
        <v>33</v>
      </c>
      <c r="S140">
        <v>35</v>
      </c>
      <c r="T140" t="s">
        <v>70</v>
      </c>
      <c r="U140" t="s">
        <v>132</v>
      </c>
      <c r="W140">
        <v>3435</v>
      </c>
      <c r="X140">
        <v>8</v>
      </c>
      <c r="Z140">
        <f t="shared" si="6"/>
        <v>1</v>
      </c>
      <c r="AA140">
        <f t="shared" si="7"/>
        <v>1</v>
      </c>
      <c r="AB140">
        <f t="shared" si="8"/>
        <v>1</v>
      </c>
    </row>
    <row r="141" spans="1:28" x14ac:dyDescent="0.25">
      <c r="A141">
        <v>3044</v>
      </c>
      <c r="B141" t="s">
        <v>339</v>
      </c>
      <c r="C141" t="s">
        <v>340</v>
      </c>
      <c r="D141" s="1">
        <v>32207</v>
      </c>
      <c r="E141" s="1">
        <v>39867</v>
      </c>
      <c r="H141" t="s">
        <v>81</v>
      </c>
      <c r="I141">
        <v>41000</v>
      </c>
      <c r="J141" t="s">
        <v>82</v>
      </c>
      <c r="K141" t="s">
        <v>83</v>
      </c>
      <c r="L141" t="s">
        <v>199</v>
      </c>
      <c r="M141" t="s">
        <v>42</v>
      </c>
      <c r="N141" t="s">
        <v>50</v>
      </c>
      <c r="O141">
        <v>0</v>
      </c>
      <c r="P141">
        <v>3</v>
      </c>
      <c r="R141" t="s">
        <v>33</v>
      </c>
      <c r="S141">
        <v>40</v>
      </c>
      <c r="T141" t="s">
        <v>153</v>
      </c>
      <c r="U141" t="s">
        <v>35</v>
      </c>
      <c r="W141">
        <v>1929.5</v>
      </c>
      <c r="X141">
        <v>8</v>
      </c>
      <c r="Z141">
        <f t="shared" si="6"/>
        <v>1.1399999999999999</v>
      </c>
      <c r="AA141">
        <f t="shared" si="7"/>
        <v>1</v>
      </c>
      <c r="AB141">
        <f t="shared" si="8"/>
        <v>1.1399999999999999</v>
      </c>
    </row>
    <row r="142" spans="1:28" x14ac:dyDescent="0.25">
      <c r="A142">
        <v>3052</v>
      </c>
      <c r="B142" t="s">
        <v>36</v>
      </c>
      <c r="C142" t="s">
        <v>341</v>
      </c>
      <c r="D142" s="1">
        <v>32532</v>
      </c>
      <c r="E142" s="1">
        <v>40617</v>
      </c>
      <c r="H142" t="s">
        <v>81</v>
      </c>
      <c r="I142">
        <v>41000</v>
      </c>
      <c r="J142" t="s">
        <v>82</v>
      </c>
      <c r="K142" t="s">
        <v>83</v>
      </c>
      <c r="L142" t="s">
        <v>199</v>
      </c>
      <c r="M142" t="s">
        <v>42</v>
      </c>
      <c r="N142" t="s">
        <v>50</v>
      </c>
      <c r="O142">
        <v>2</v>
      </c>
      <c r="P142">
        <v>5</v>
      </c>
      <c r="R142" t="s">
        <v>33</v>
      </c>
      <c r="S142">
        <v>35</v>
      </c>
      <c r="T142" t="s">
        <v>105</v>
      </c>
      <c r="U142" t="s">
        <v>35</v>
      </c>
      <c r="W142">
        <v>1906.5</v>
      </c>
      <c r="X142">
        <v>9</v>
      </c>
      <c r="Y142">
        <v>200</v>
      </c>
      <c r="Z142">
        <f t="shared" si="6"/>
        <v>1</v>
      </c>
      <c r="AA142">
        <f t="shared" si="7"/>
        <v>1</v>
      </c>
      <c r="AB142">
        <f t="shared" si="8"/>
        <v>1</v>
      </c>
    </row>
    <row r="143" spans="1:28" x14ac:dyDescent="0.25">
      <c r="A143">
        <v>3053</v>
      </c>
      <c r="B143" t="s">
        <v>254</v>
      </c>
      <c r="C143" t="s">
        <v>342</v>
      </c>
      <c r="D143" s="1">
        <v>31397</v>
      </c>
      <c r="E143" s="1">
        <v>38692</v>
      </c>
      <c r="H143" t="s">
        <v>81</v>
      </c>
      <c r="I143">
        <v>41000</v>
      </c>
      <c r="J143" t="s">
        <v>82</v>
      </c>
      <c r="K143" t="s">
        <v>83</v>
      </c>
      <c r="L143" t="s">
        <v>152</v>
      </c>
      <c r="M143" t="s">
        <v>31</v>
      </c>
      <c r="N143" t="s">
        <v>50</v>
      </c>
      <c r="O143">
        <v>2</v>
      </c>
      <c r="P143">
        <v>3</v>
      </c>
      <c r="R143" t="s">
        <v>33</v>
      </c>
      <c r="S143">
        <v>35</v>
      </c>
      <c r="T143" t="s">
        <v>84</v>
      </c>
      <c r="U143" t="s">
        <v>35</v>
      </c>
      <c r="W143">
        <v>2252.5</v>
      </c>
      <c r="X143">
        <v>8</v>
      </c>
      <c r="Z143">
        <f t="shared" si="6"/>
        <v>1</v>
      </c>
      <c r="AA143">
        <f t="shared" si="7"/>
        <v>1</v>
      </c>
      <c r="AB143">
        <f t="shared" si="8"/>
        <v>1</v>
      </c>
    </row>
    <row r="144" spans="1:28" x14ac:dyDescent="0.25">
      <c r="A144">
        <v>3054</v>
      </c>
      <c r="B144" t="s">
        <v>72</v>
      </c>
      <c r="C144" t="s">
        <v>343</v>
      </c>
      <c r="D144" s="1">
        <v>27774</v>
      </c>
      <c r="E144" s="1">
        <v>40553</v>
      </c>
      <c r="H144" t="s">
        <v>81</v>
      </c>
      <c r="I144">
        <v>41000</v>
      </c>
      <c r="J144" t="s">
        <v>82</v>
      </c>
      <c r="K144" t="s">
        <v>83</v>
      </c>
      <c r="L144" t="s">
        <v>49</v>
      </c>
      <c r="M144" t="s">
        <v>42</v>
      </c>
      <c r="N144" t="s">
        <v>32</v>
      </c>
      <c r="O144">
        <v>0</v>
      </c>
      <c r="P144">
        <v>1</v>
      </c>
      <c r="R144" t="s">
        <v>33</v>
      </c>
      <c r="S144">
        <v>35</v>
      </c>
      <c r="T144" t="s">
        <v>100</v>
      </c>
      <c r="U144" t="s">
        <v>35</v>
      </c>
      <c r="W144">
        <v>3000</v>
      </c>
      <c r="X144">
        <v>8</v>
      </c>
      <c r="Z144">
        <f t="shared" si="6"/>
        <v>1</v>
      </c>
      <c r="AA144">
        <f t="shared" si="7"/>
        <v>1</v>
      </c>
      <c r="AB144">
        <f t="shared" si="8"/>
        <v>1</v>
      </c>
    </row>
    <row r="145" spans="1:28" x14ac:dyDescent="0.25">
      <c r="A145">
        <v>3056</v>
      </c>
      <c r="B145" t="s">
        <v>36</v>
      </c>
      <c r="C145" t="s">
        <v>344</v>
      </c>
      <c r="D145" s="1">
        <v>31241</v>
      </c>
      <c r="E145" s="1">
        <v>40730</v>
      </c>
      <c r="H145" t="s">
        <v>81</v>
      </c>
      <c r="I145">
        <v>41000</v>
      </c>
      <c r="J145" t="s">
        <v>82</v>
      </c>
      <c r="K145" t="s">
        <v>83</v>
      </c>
      <c r="L145" t="s">
        <v>49</v>
      </c>
      <c r="M145" t="s">
        <v>42</v>
      </c>
      <c r="N145" t="s">
        <v>32</v>
      </c>
      <c r="O145">
        <v>0</v>
      </c>
      <c r="P145">
        <v>1</v>
      </c>
      <c r="R145" t="s">
        <v>33</v>
      </c>
      <c r="S145">
        <v>35</v>
      </c>
      <c r="T145" t="s">
        <v>153</v>
      </c>
      <c r="U145" t="s">
        <v>35</v>
      </c>
      <c r="W145">
        <v>1929.5</v>
      </c>
      <c r="X145">
        <v>10</v>
      </c>
      <c r="Y145">
        <v>100</v>
      </c>
      <c r="Z145">
        <f t="shared" si="6"/>
        <v>1</v>
      </c>
      <c r="AA145">
        <f t="shared" si="7"/>
        <v>1</v>
      </c>
      <c r="AB145">
        <f t="shared" si="8"/>
        <v>1</v>
      </c>
    </row>
    <row r="146" spans="1:28" x14ac:dyDescent="0.25">
      <c r="A146">
        <v>3057</v>
      </c>
      <c r="B146" t="s">
        <v>188</v>
      </c>
      <c r="C146" t="s">
        <v>345</v>
      </c>
      <c r="D146" s="1">
        <v>29060</v>
      </c>
      <c r="E146" s="1">
        <v>37090</v>
      </c>
      <c r="H146" t="s">
        <v>81</v>
      </c>
      <c r="I146">
        <v>41000</v>
      </c>
      <c r="J146" t="s">
        <v>82</v>
      </c>
      <c r="K146" t="s">
        <v>83</v>
      </c>
      <c r="L146" t="s">
        <v>199</v>
      </c>
      <c r="M146" t="s">
        <v>42</v>
      </c>
      <c r="N146" t="s">
        <v>50</v>
      </c>
      <c r="O146">
        <v>5</v>
      </c>
      <c r="P146">
        <v>4</v>
      </c>
      <c r="R146" t="s">
        <v>33</v>
      </c>
      <c r="S146">
        <v>35</v>
      </c>
      <c r="T146" t="s">
        <v>108</v>
      </c>
      <c r="U146" t="s">
        <v>35</v>
      </c>
      <c r="W146">
        <v>2076.5</v>
      </c>
      <c r="X146">
        <v>10</v>
      </c>
      <c r="Z146">
        <f t="shared" si="6"/>
        <v>1</v>
      </c>
      <c r="AA146">
        <f t="shared" si="7"/>
        <v>1</v>
      </c>
      <c r="AB146">
        <f t="shared" si="8"/>
        <v>1</v>
      </c>
    </row>
    <row r="147" spans="1:28" x14ac:dyDescent="0.25">
      <c r="A147">
        <v>3062</v>
      </c>
      <c r="B147" t="s">
        <v>177</v>
      </c>
      <c r="C147" t="s">
        <v>346</v>
      </c>
      <c r="D147" s="1">
        <v>31942</v>
      </c>
      <c r="E147" s="1">
        <v>39240</v>
      </c>
      <c r="H147" t="s">
        <v>93</v>
      </c>
      <c r="I147">
        <v>44000</v>
      </c>
      <c r="J147" t="s">
        <v>94</v>
      </c>
      <c r="K147" t="s">
        <v>95</v>
      </c>
      <c r="L147" t="s">
        <v>99</v>
      </c>
      <c r="M147" t="s">
        <v>42</v>
      </c>
      <c r="N147" t="s">
        <v>50</v>
      </c>
      <c r="O147">
        <v>0</v>
      </c>
      <c r="P147">
        <v>5</v>
      </c>
      <c r="R147" t="s">
        <v>33</v>
      </c>
      <c r="S147">
        <v>35</v>
      </c>
      <c r="T147" t="s">
        <v>167</v>
      </c>
      <c r="U147" t="s">
        <v>35</v>
      </c>
      <c r="W147">
        <v>2141.5</v>
      </c>
      <c r="X147">
        <v>11</v>
      </c>
      <c r="Z147">
        <f t="shared" si="6"/>
        <v>1</v>
      </c>
      <c r="AA147">
        <f t="shared" si="7"/>
        <v>1</v>
      </c>
      <c r="AB147">
        <f t="shared" si="8"/>
        <v>1</v>
      </c>
    </row>
    <row r="148" spans="1:28" x14ac:dyDescent="0.25">
      <c r="A148">
        <v>3063</v>
      </c>
      <c r="B148" t="s">
        <v>270</v>
      </c>
      <c r="C148" t="s">
        <v>346</v>
      </c>
      <c r="D148" s="1">
        <v>27818</v>
      </c>
      <c r="E148" s="1">
        <v>39498</v>
      </c>
      <c r="H148" t="s">
        <v>81</v>
      </c>
      <c r="I148">
        <v>41000</v>
      </c>
      <c r="J148" t="s">
        <v>82</v>
      </c>
      <c r="K148" t="s">
        <v>83</v>
      </c>
      <c r="L148" t="s">
        <v>49</v>
      </c>
      <c r="M148" t="s">
        <v>42</v>
      </c>
      <c r="N148" t="s">
        <v>50</v>
      </c>
      <c r="O148">
        <v>5</v>
      </c>
      <c r="P148">
        <v>3</v>
      </c>
      <c r="R148" t="s">
        <v>33</v>
      </c>
      <c r="S148">
        <v>35</v>
      </c>
      <c r="T148" t="s">
        <v>137</v>
      </c>
      <c r="U148" t="s">
        <v>35</v>
      </c>
      <c r="W148">
        <v>1982.5</v>
      </c>
      <c r="X148">
        <v>10</v>
      </c>
      <c r="Z148">
        <f t="shared" si="6"/>
        <v>1</v>
      </c>
      <c r="AA148">
        <f t="shared" si="7"/>
        <v>1</v>
      </c>
      <c r="AB148">
        <f t="shared" si="8"/>
        <v>1</v>
      </c>
    </row>
    <row r="149" spans="1:28" x14ac:dyDescent="0.25">
      <c r="A149">
        <v>3064</v>
      </c>
      <c r="B149" t="s">
        <v>57</v>
      </c>
      <c r="C149" t="s">
        <v>347</v>
      </c>
      <c r="D149" s="1">
        <v>33039</v>
      </c>
      <c r="E149" s="1">
        <v>40699</v>
      </c>
      <c r="H149" t="s">
        <v>81</v>
      </c>
      <c r="I149">
        <v>41000</v>
      </c>
      <c r="J149" t="s">
        <v>82</v>
      </c>
      <c r="K149" t="s">
        <v>83</v>
      </c>
      <c r="L149" t="s">
        <v>104</v>
      </c>
      <c r="M149" t="s">
        <v>42</v>
      </c>
      <c r="N149" t="s">
        <v>32</v>
      </c>
      <c r="O149">
        <v>0</v>
      </c>
      <c r="P149">
        <v>1</v>
      </c>
      <c r="R149" t="s">
        <v>33</v>
      </c>
      <c r="S149">
        <v>35</v>
      </c>
      <c r="T149" t="s">
        <v>84</v>
      </c>
      <c r="U149" t="s">
        <v>35</v>
      </c>
      <c r="W149">
        <v>2252.5</v>
      </c>
      <c r="X149">
        <v>10</v>
      </c>
      <c r="Z149">
        <f t="shared" si="6"/>
        <v>1</v>
      </c>
      <c r="AA149">
        <f t="shared" si="7"/>
        <v>1</v>
      </c>
      <c r="AB149">
        <f t="shared" si="8"/>
        <v>1</v>
      </c>
    </row>
    <row r="150" spans="1:28" x14ac:dyDescent="0.25">
      <c r="A150">
        <v>3065</v>
      </c>
      <c r="B150" t="s">
        <v>210</v>
      </c>
      <c r="C150" t="s">
        <v>348</v>
      </c>
      <c r="D150" s="1">
        <v>30837</v>
      </c>
      <c r="E150" s="1">
        <v>40325</v>
      </c>
      <c r="H150" t="s">
        <v>81</v>
      </c>
      <c r="I150">
        <v>41000</v>
      </c>
      <c r="J150" t="s">
        <v>82</v>
      </c>
      <c r="K150" t="s">
        <v>83</v>
      </c>
      <c r="L150" t="s">
        <v>104</v>
      </c>
      <c r="M150" t="s">
        <v>42</v>
      </c>
      <c r="N150" t="s">
        <v>32</v>
      </c>
      <c r="O150">
        <v>0</v>
      </c>
      <c r="P150">
        <v>1</v>
      </c>
      <c r="R150" t="s">
        <v>33</v>
      </c>
      <c r="S150">
        <v>35</v>
      </c>
      <c r="T150" t="s">
        <v>105</v>
      </c>
      <c r="U150" t="s">
        <v>35</v>
      </c>
      <c r="W150">
        <v>1906.5</v>
      </c>
      <c r="X150">
        <v>8</v>
      </c>
      <c r="Y150">
        <v>168</v>
      </c>
      <c r="Z150">
        <f t="shared" si="6"/>
        <v>1</v>
      </c>
      <c r="AA150">
        <f t="shared" si="7"/>
        <v>1</v>
      </c>
      <c r="AB150">
        <f t="shared" si="8"/>
        <v>1</v>
      </c>
    </row>
    <row r="151" spans="1:28" x14ac:dyDescent="0.25">
      <c r="A151">
        <v>3068</v>
      </c>
      <c r="B151" t="s">
        <v>349</v>
      </c>
      <c r="C151" t="s">
        <v>350</v>
      </c>
      <c r="D151" s="1">
        <v>30528</v>
      </c>
      <c r="E151" s="1">
        <v>40747</v>
      </c>
      <c r="H151" t="s">
        <v>81</v>
      </c>
      <c r="I151">
        <v>41000</v>
      </c>
      <c r="J151" t="s">
        <v>82</v>
      </c>
      <c r="K151" t="s">
        <v>83</v>
      </c>
      <c r="L151" t="s">
        <v>49</v>
      </c>
      <c r="M151" t="s">
        <v>31</v>
      </c>
      <c r="N151" t="s">
        <v>50</v>
      </c>
      <c r="O151">
        <v>1</v>
      </c>
      <c r="P151">
        <v>3</v>
      </c>
      <c r="R151" t="s">
        <v>33</v>
      </c>
      <c r="S151">
        <v>35</v>
      </c>
      <c r="T151" t="s">
        <v>100</v>
      </c>
      <c r="U151" t="s">
        <v>35</v>
      </c>
      <c r="W151">
        <v>3000</v>
      </c>
      <c r="X151">
        <v>11</v>
      </c>
      <c r="Z151">
        <f t="shared" si="6"/>
        <v>1</v>
      </c>
      <c r="AA151">
        <f t="shared" si="7"/>
        <v>1</v>
      </c>
      <c r="AB151">
        <f t="shared" si="8"/>
        <v>1</v>
      </c>
    </row>
    <row r="152" spans="1:28" x14ac:dyDescent="0.25">
      <c r="A152">
        <v>3071</v>
      </c>
      <c r="B152" t="s">
        <v>36</v>
      </c>
      <c r="C152" t="s">
        <v>351</v>
      </c>
      <c r="D152" s="1">
        <v>31912</v>
      </c>
      <c r="E152" s="1">
        <v>40307</v>
      </c>
      <c r="H152" t="s">
        <v>205</v>
      </c>
      <c r="I152">
        <v>26000</v>
      </c>
      <c r="J152" t="s">
        <v>206</v>
      </c>
      <c r="K152" t="s">
        <v>207</v>
      </c>
      <c r="L152" t="s">
        <v>256</v>
      </c>
      <c r="M152" t="s">
        <v>42</v>
      </c>
      <c r="N152" t="s">
        <v>50</v>
      </c>
      <c r="O152">
        <v>5</v>
      </c>
      <c r="P152">
        <v>5</v>
      </c>
      <c r="R152" t="s">
        <v>33</v>
      </c>
      <c r="S152">
        <v>35</v>
      </c>
      <c r="T152" t="s">
        <v>159</v>
      </c>
      <c r="U152" t="s">
        <v>35</v>
      </c>
      <c r="W152">
        <v>2676</v>
      </c>
      <c r="X152">
        <v>11</v>
      </c>
      <c r="Y152">
        <v>127</v>
      </c>
      <c r="Z152">
        <f t="shared" si="6"/>
        <v>1</v>
      </c>
      <c r="AA152">
        <f t="shared" si="7"/>
        <v>1</v>
      </c>
      <c r="AB152">
        <f t="shared" si="8"/>
        <v>1</v>
      </c>
    </row>
    <row r="153" spans="1:28" x14ac:dyDescent="0.25">
      <c r="A153">
        <v>3072</v>
      </c>
      <c r="B153" t="s">
        <v>36</v>
      </c>
      <c r="C153" t="s">
        <v>352</v>
      </c>
      <c r="D153" s="1">
        <v>28120</v>
      </c>
      <c r="E153" s="1">
        <v>37610</v>
      </c>
      <c r="H153" t="s">
        <v>220</v>
      </c>
      <c r="I153">
        <v>46000</v>
      </c>
      <c r="J153" t="s">
        <v>221</v>
      </c>
      <c r="K153" t="s">
        <v>222</v>
      </c>
      <c r="L153" t="s">
        <v>306</v>
      </c>
      <c r="M153" t="s">
        <v>42</v>
      </c>
      <c r="N153" t="s">
        <v>50</v>
      </c>
      <c r="O153">
        <v>5</v>
      </c>
      <c r="P153">
        <v>5</v>
      </c>
      <c r="R153" t="s">
        <v>33</v>
      </c>
      <c r="S153">
        <v>35</v>
      </c>
      <c r="T153" t="s">
        <v>159</v>
      </c>
      <c r="U153" t="s">
        <v>35</v>
      </c>
      <c r="W153">
        <v>2676</v>
      </c>
      <c r="X153">
        <v>11</v>
      </c>
      <c r="Y153">
        <v>113</v>
      </c>
      <c r="Z153">
        <f t="shared" si="6"/>
        <v>1</v>
      </c>
      <c r="AA153">
        <f t="shared" si="7"/>
        <v>1</v>
      </c>
      <c r="AB153">
        <f t="shared" si="8"/>
        <v>1</v>
      </c>
    </row>
    <row r="154" spans="1:28" x14ac:dyDescent="0.25">
      <c r="A154">
        <v>3073</v>
      </c>
      <c r="B154" t="s">
        <v>57</v>
      </c>
      <c r="C154" t="s">
        <v>353</v>
      </c>
      <c r="D154" s="1">
        <v>32972</v>
      </c>
      <c r="E154" s="1">
        <v>40636</v>
      </c>
      <c r="H154" t="s">
        <v>220</v>
      </c>
      <c r="I154">
        <v>46000</v>
      </c>
      <c r="J154" t="s">
        <v>221</v>
      </c>
      <c r="K154" t="s">
        <v>222</v>
      </c>
      <c r="L154" t="s">
        <v>354</v>
      </c>
      <c r="M154" t="s">
        <v>42</v>
      </c>
      <c r="N154" t="s">
        <v>50</v>
      </c>
      <c r="O154">
        <v>4</v>
      </c>
      <c r="P154">
        <v>3</v>
      </c>
      <c r="R154" t="s">
        <v>33</v>
      </c>
      <c r="S154">
        <v>35</v>
      </c>
      <c r="T154" t="s">
        <v>131</v>
      </c>
      <c r="U154" t="s">
        <v>175</v>
      </c>
      <c r="V154" s="1">
        <v>41091</v>
      </c>
      <c r="W154">
        <v>3658</v>
      </c>
      <c r="X154">
        <v>11</v>
      </c>
      <c r="Y154">
        <v>142</v>
      </c>
      <c r="Z154">
        <f t="shared" si="6"/>
        <v>1</v>
      </c>
      <c r="AA154">
        <f t="shared" si="7"/>
        <v>1</v>
      </c>
      <c r="AB154">
        <f t="shared" si="8"/>
        <v>1</v>
      </c>
    </row>
    <row r="155" spans="1:28" x14ac:dyDescent="0.25">
      <c r="A155">
        <v>3074</v>
      </c>
      <c r="B155" t="s">
        <v>195</v>
      </c>
      <c r="C155" t="s">
        <v>355</v>
      </c>
      <c r="D155" s="1">
        <v>24003</v>
      </c>
      <c r="E155" s="1">
        <v>35318</v>
      </c>
      <c r="H155" t="s">
        <v>38</v>
      </c>
      <c r="I155">
        <v>25000</v>
      </c>
      <c r="J155" t="s">
        <v>39</v>
      </c>
      <c r="K155" t="s">
        <v>40</v>
      </c>
      <c r="L155" t="s">
        <v>77</v>
      </c>
      <c r="M155" t="s">
        <v>42</v>
      </c>
      <c r="N155" t="s">
        <v>50</v>
      </c>
      <c r="O155">
        <v>4</v>
      </c>
      <c r="P155">
        <v>4</v>
      </c>
      <c r="R155" t="s">
        <v>78</v>
      </c>
      <c r="S155">
        <v>35</v>
      </c>
      <c r="W155">
        <v>5028.59</v>
      </c>
      <c r="Z155">
        <f t="shared" si="6"/>
        <v>1</v>
      </c>
      <c r="AA155">
        <f t="shared" si="7"/>
        <v>1</v>
      </c>
      <c r="AB155">
        <f t="shared" si="8"/>
        <v>0.88</v>
      </c>
    </row>
    <row r="156" spans="1:28" x14ac:dyDescent="0.25">
      <c r="A156">
        <v>3075</v>
      </c>
      <c r="B156" t="s">
        <v>230</v>
      </c>
      <c r="C156" t="s">
        <v>356</v>
      </c>
      <c r="D156" s="1">
        <v>29097</v>
      </c>
      <c r="E156" s="1">
        <v>36762</v>
      </c>
      <c r="H156" t="s">
        <v>205</v>
      </c>
      <c r="I156">
        <v>26000</v>
      </c>
      <c r="J156" t="s">
        <v>206</v>
      </c>
      <c r="K156" t="s">
        <v>207</v>
      </c>
      <c r="L156" t="s">
        <v>143</v>
      </c>
      <c r="M156" t="s">
        <v>42</v>
      </c>
      <c r="N156" t="s">
        <v>50</v>
      </c>
      <c r="O156">
        <v>2</v>
      </c>
      <c r="P156">
        <v>5</v>
      </c>
      <c r="R156" t="s">
        <v>33</v>
      </c>
      <c r="S156">
        <v>35</v>
      </c>
      <c r="T156" t="s">
        <v>116</v>
      </c>
      <c r="U156" t="s">
        <v>223</v>
      </c>
      <c r="V156" s="1">
        <v>41122</v>
      </c>
      <c r="W156">
        <v>4170.5</v>
      </c>
      <c r="X156">
        <v>8</v>
      </c>
      <c r="Z156">
        <f t="shared" si="6"/>
        <v>1</v>
      </c>
      <c r="AA156">
        <f t="shared" si="7"/>
        <v>1</v>
      </c>
      <c r="AB156">
        <f t="shared" si="8"/>
        <v>1</v>
      </c>
    </row>
    <row r="157" spans="1:28" x14ac:dyDescent="0.25">
      <c r="A157">
        <v>3076</v>
      </c>
      <c r="B157" t="s">
        <v>230</v>
      </c>
      <c r="C157" t="s">
        <v>357</v>
      </c>
      <c r="D157" s="1">
        <v>22683</v>
      </c>
      <c r="E157" s="1">
        <v>35463</v>
      </c>
      <c r="H157" t="s">
        <v>225</v>
      </c>
      <c r="I157">
        <v>43000</v>
      </c>
      <c r="J157" t="s">
        <v>226</v>
      </c>
      <c r="K157" t="s">
        <v>227</v>
      </c>
      <c r="L157" t="s">
        <v>49</v>
      </c>
      <c r="M157" t="s">
        <v>42</v>
      </c>
      <c r="N157" t="s">
        <v>50</v>
      </c>
      <c r="O157">
        <v>2</v>
      </c>
      <c r="P157">
        <v>5</v>
      </c>
      <c r="R157" t="s">
        <v>33</v>
      </c>
      <c r="S157">
        <v>35</v>
      </c>
      <c r="T157" t="s">
        <v>43</v>
      </c>
      <c r="U157" t="s">
        <v>35</v>
      </c>
      <c r="W157">
        <v>2023.5</v>
      </c>
      <c r="X157">
        <v>10</v>
      </c>
      <c r="Z157">
        <f t="shared" si="6"/>
        <v>1</v>
      </c>
      <c r="AA157">
        <f t="shared" si="7"/>
        <v>1</v>
      </c>
      <c r="AB157">
        <f t="shared" si="8"/>
        <v>1</v>
      </c>
    </row>
    <row r="158" spans="1:28" x14ac:dyDescent="0.25">
      <c r="A158">
        <v>3078</v>
      </c>
      <c r="B158" t="s">
        <v>210</v>
      </c>
      <c r="C158" t="s">
        <v>358</v>
      </c>
      <c r="D158" s="1">
        <v>31305</v>
      </c>
      <c r="E158" s="1">
        <v>40430</v>
      </c>
      <c r="H158" t="s">
        <v>205</v>
      </c>
      <c r="I158">
        <v>26000</v>
      </c>
      <c r="J158" t="s">
        <v>206</v>
      </c>
      <c r="K158" t="s">
        <v>207</v>
      </c>
      <c r="L158" t="s">
        <v>190</v>
      </c>
      <c r="M158" t="s">
        <v>42</v>
      </c>
      <c r="N158" t="s">
        <v>32</v>
      </c>
      <c r="O158">
        <v>0</v>
      </c>
      <c r="P158">
        <v>1</v>
      </c>
      <c r="R158" t="s">
        <v>33</v>
      </c>
      <c r="S158">
        <v>35</v>
      </c>
      <c r="T158" t="s">
        <v>137</v>
      </c>
      <c r="U158" t="s">
        <v>35</v>
      </c>
      <c r="W158">
        <v>1982.5</v>
      </c>
      <c r="X158">
        <v>11</v>
      </c>
      <c r="Y158">
        <v>278</v>
      </c>
      <c r="Z158">
        <f t="shared" si="6"/>
        <v>1</v>
      </c>
      <c r="AA158">
        <f t="shared" si="7"/>
        <v>1</v>
      </c>
      <c r="AB158">
        <f t="shared" si="8"/>
        <v>1</v>
      </c>
    </row>
    <row r="159" spans="1:28" x14ac:dyDescent="0.25">
      <c r="A159">
        <v>3079</v>
      </c>
      <c r="B159" t="s">
        <v>72</v>
      </c>
      <c r="C159" t="s">
        <v>358</v>
      </c>
      <c r="D159" s="1">
        <v>32842</v>
      </c>
      <c r="E159" s="1">
        <v>40868</v>
      </c>
      <c r="F159" s="1">
        <v>41156</v>
      </c>
      <c r="H159" t="s">
        <v>205</v>
      </c>
      <c r="I159">
        <v>26000</v>
      </c>
      <c r="J159" t="s">
        <v>206</v>
      </c>
      <c r="K159" t="s">
        <v>207</v>
      </c>
      <c r="L159" t="s">
        <v>291</v>
      </c>
      <c r="M159" t="s">
        <v>42</v>
      </c>
      <c r="N159" t="s">
        <v>50</v>
      </c>
      <c r="O159">
        <v>4</v>
      </c>
      <c r="P159">
        <v>5</v>
      </c>
      <c r="R159" t="s">
        <v>33</v>
      </c>
      <c r="S159">
        <v>35</v>
      </c>
      <c r="T159" t="s">
        <v>159</v>
      </c>
      <c r="U159" t="s">
        <v>35</v>
      </c>
      <c r="W159">
        <v>2676</v>
      </c>
      <c r="X159">
        <v>9</v>
      </c>
      <c r="Z159">
        <f t="shared" si="6"/>
        <v>1</v>
      </c>
      <c r="AA159">
        <f t="shared" si="7"/>
        <v>1</v>
      </c>
      <c r="AB159">
        <f t="shared" si="8"/>
        <v>1</v>
      </c>
    </row>
    <row r="160" spans="1:28" x14ac:dyDescent="0.25">
      <c r="A160">
        <v>3083</v>
      </c>
      <c r="B160" t="s">
        <v>72</v>
      </c>
      <c r="C160" t="s">
        <v>359</v>
      </c>
      <c r="D160" s="1">
        <v>32598</v>
      </c>
      <c r="E160" s="1">
        <v>39528</v>
      </c>
      <c r="H160" t="s">
        <v>205</v>
      </c>
      <c r="I160">
        <v>26000</v>
      </c>
      <c r="J160" t="s">
        <v>206</v>
      </c>
      <c r="K160" t="s">
        <v>207</v>
      </c>
      <c r="L160" t="s">
        <v>256</v>
      </c>
      <c r="M160" t="s">
        <v>42</v>
      </c>
      <c r="N160" t="s">
        <v>50</v>
      </c>
      <c r="O160">
        <v>0</v>
      </c>
      <c r="P160">
        <v>4</v>
      </c>
      <c r="R160" t="s">
        <v>33</v>
      </c>
      <c r="S160">
        <v>35</v>
      </c>
      <c r="T160" t="s">
        <v>70</v>
      </c>
      <c r="U160" t="s">
        <v>132</v>
      </c>
      <c r="W160">
        <v>3435</v>
      </c>
      <c r="X160">
        <v>12</v>
      </c>
      <c r="Z160">
        <f t="shared" si="6"/>
        <v>1</v>
      </c>
      <c r="AA160">
        <f t="shared" si="7"/>
        <v>1</v>
      </c>
      <c r="AB160">
        <f t="shared" si="8"/>
        <v>1</v>
      </c>
    </row>
    <row r="161" spans="1:28" x14ac:dyDescent="0.25">
      <c r="A161">
        <v>3084</v>
      </c>
      <c r="B161" t="s">
        <v>120</v>
      </c>
      <c r="C161" t="s">
        <v>360</v>
      </c>
      <c r="D161" s="1">
        <v>32917</v>
      </c>
      <c r="E161" s="1">
        <v>40583</v>
      </c>
      <c r="H161" t="s">
        <v>81</v>
      </c>
      <c r="I161">
        <v>41000</v>
      </c>
      <c r="J161" t="s">
        <v>82</v>
      </c>
      <c r="K161" t="s">
        <v>83</v>
      </c>
      <c r="L161" t="s">
        <v>199</v>
      </c>
      <c r="M161" t="s">
        <v>42</v>
      </c>
      <c r="N161" t="s">
        <v>32</v>
      </c>
      <c r="O161">
        <v>0</v>
      </c>
      <c r="P161">
        <v>1</v>
      </c>
      <c r="R161" t="s">
        <v>33</v>
      </c>
      <c r="S161">
        <v>35</v>
      </c>
      <c r="T161" t="s">
        <v>100</v>
      </c>
      <c r="U161" t="s">
        <v>35</v>
      </c>
      <c r="W161">
        <v>3000</v>
      </c>
      <c r="X161">
        <v>10</v>
      </c>
      <c r="Z161">
        <f t="shared" si="6"/>
        <v>1</v>
      </c>
      <c r="AA161">
        <f t="shared" si="7"/>
        <v>1</v>
      </c>
      <c r="AB161">
        <f t="shared" si="8"/>
        <v>1</v>
      </c>
    </row>
    <row r="162" spans="1:28" x14ac:dyDescent="0.25">
      <c r="A162">
        <v>3085</v>
      </c>
      <c r="B162" t="s">
        <v>330</v>
      </c>
      <c r="C162" t="s">
        <v>361</v>
      </c>
      <c r="D162" s="1">
        <v>27810</v>
      </c>
      <c r="E162" s="1">
        <v>40589</v>
      </c>
      <c r="H162" t="s">
        <v>81</v>
      </c>
      <c r="I162">
        <v>41000</v>
      </c>
      <c r="J162" t="s">
        <v>82</v>
      </c>
      <c r="K162" t="s">
        <v>83</v>
      </c>
      <c r="L162" t="s">
        <v>104</v>
      </c>
      <c r="M162" t="s">
        <v>31</v>
      </c>
      <c r="N162" t="s">
        <v>50</v>
      </c>
      <c r="O162">
        <v>3</v>
      </c>
      <c r="P162">
        <v>5</v>
      </c>
      <c r="R162" t="s">
        <v>33</v>
      </c>
      <c r="S162">
        <v>35</v>
      </c>
      <c r="T162" t="s">
        <v>108</v>
      </c>
      <c r="U162" t="s">
        <v>35</v>
      </c>
      <c r="W162">
        <v>2076.5</v>
      </c>
      <c r="X162">
        <v>11</v>
      </c>
      <c r="Z162">
        <f t="shared" si="6"/>
        <v>1</v>
      </c>
      <c r="AA162">
        <f t="shared" si="7"/>
        <v>1</v>
      </c>
      <c r="AB162">
        <f t="shared" si="8"/>
        <v>1</v>
      </c>
    </row>
    <row r="163" spans="1:28" x14ac:dyDescent="0.25">
      <c r="A163">
        <v>3087</v>
      </c>
      <c r="B163" t="s">
        <v>203</v>
      </c>
      <c r="C163" t="s">
        <v>361</v>
      </c>
      <c r="D163" s="1">
        <v>31064</v>
      </c>
      <c r="E163" s="1">
        <v>40552</v>
      </c>
      <c r="H163" t="s">
        <v>59</v>
      </c>
      <c r="I163">
        <v>22030</v>
      </c>
      <c r="J163" t="s">
        <v>245</v>
      </c>
      <c r="K163" t="s">
        <v>61</v>
      </c>
      <c r="L163" t="s">
        <v>362</v>
      </c>
      <c r="M163" t="s">
        <v>42</v>
      </c>
      <c r="N163" t="s">
        <v>32</v>
      </c>
      <c r="O163">
        <v>0</v>
      </c>
      <c r="P163">
        <v>1</v>
      </c>
      <c r="R163" t="s">
        <v>33</v>
      </c>
      <c r="S163">
        <v>35</v>
      </c>
      <c r="T163" t="s">
        <v>100</v>
      </c>
      <c r="U163" t="s">
        <v>35</v>
      </c>
      <c r="W163">
        <v>3000</v>
      </c>
      <c r="X163">
        <v>11</v>
      </c>
      <c r="Z163">
        <f t="shared" si="6"/>
        <v>1</v>
      </c>
      <c r="AA163">
        <f t="shared" si="7"/>
        <v>1</v>
      </c>
      <c r="AB163">
        <f t="shared" si="8"/>
        <v>1</v>
      </c>
    </row>
    <row r="164" spans="1:28" x14ac:dyDescent="0.25">
      <c r="A164">
        <v>3090</v>
      </c>
      <c r="B164" t="s">
        <v>36</v>
      </c>
      <c r="C164" t="s">
        <v>363</v>
      </c>
      <c r="D164" s="1">
        <v>30974</v>
      </c>
      <c r="E164" s="1">
        <v>39369</v>
      </c>
      <c r="H164" t="s">
        <v>220</v>
      </c>
      <c r="I164">
        <v>46000</v>
      </c>
      <c r="J164" t="s">
        <v>221</v>
      </c>
      <c r="K164" t="s">
        <v>222</v>
      </c>
      <c r="L164" t="s">
        <v>253</v>
      </c>
      <c r="M164" t="s">
        <v>42</v>
      </c>
      <c r="N164" t="s">
        <v>32</v>
      </c>
      <c r="O164">
        <v>0</v>
      </c>
      <c r="P164">
        <v>1</v>
      </c>
      <c r="R164" t="s">
        <v>33</v>
      </c>
      <c r="S164">
        <v>35</v>
      </c>
      <c r="T164" t="s">
        <v>100</v>
      </c>
      <c r="U164" t="s">
        <v>35</v>
      </c>
      <c r="W164">
        <v>3000</v>
      </c>
      <c r="X164">
        <v>9</v>
      </c>
      <c r="Y164">
        <v>100</v>
      </c>
      <c r="Z164">
        <f t="shared" si="6"/>
        <v>1</v>
      </c>
      <c r="AA164">
        <f t="shared" si="7"/>
        <v>1</v>
      </c>
      <c r="AB164">
        <f t="shared" si="8"/>
        <v>1</v>
      </c>
    </row>
    <row r="165" spans="1:28" x14ac:dyDescent="0.25">
      <c r="A165">
        <v>3092</v>
      </c>
      <c r="B165" t="s">
        <v>364</v>
      </c>
      <c r="C165" t="s">
        <v>365</v>
      </c>
      <c r="D165" s="1">
        <v>32453</v>
      </c>
      <c r="E165" s="1">
        <v>40115</v>
      </c>
      <c r="H165" t="s">
        <v>205</v>
      </c>
      <c r="I165">
        <v>26000</v>
      </c>
      <c r="J165" t="s">
        <v>206</v>
      </c>
      <c r="K165" t="s">
        <v>207</v>
      </c>
      <c r="L165" t="s">
        <v>190</v>
      </c>
      <c r="M165" t="s">
        <v>31</v>
      </c>
      <c r="N165" t="s">
        <v>50</v>
      </c>
      <c r="O165">
        <v>5</v>
      </c>
      <c r="P165">
        <v>4</v>
      </c>
      <c r="R165" t="s">
        <v>33</v>
      </c>
      <c r="S165">
        <v>35</v>
      </c>
      <c r="T165" t="s">
        <v>131</v>
      </c>
      <c r="U165" t="s">
        <v>218</v>
      </c>
      <c r="W165">
        <v>3455</v>
      </c>
      <c r="X165">
        <v>11</v>
      </c>
      <c r="Z165">
        <f t="shared" si="6"/>
        <v>1</v>
      </c>
      <c r="AA165">
        <f t="shared" si="7"/>
        <v>1</v>
      </c>
      <c r="AB165">
        <f t="shared" si="8"/>
        <v>1</v>
      </c>
    </row>
    <row r="166" spans="1:28" x14ac:dyDescent="0.25">
      <c r="A166">
        <v>3093</v>
      </c>
      <c r="B166" t="s">
        <v>36</v>
      </c>
      <c r="C166" t="s">
        <v>365</v>
      </c>
      <c r="D166" s="1">
        <v>30622</v>
      </c>
      <c r="E166" s="1">
        <v>40112</v>
      </c>
      <c r="H166" t="s">
        <v>38</v>
      </c>
      <c r="I166">
        <v>25000</v>
      </c>
      <c r="J166" t="s">
        <v>39</v>
      </c>
      <c r="K166" t="s">
        <v>40</v>
      </c>
      <c r="L166" t="s">
        <v>77</v>
      </c>
      <c r="M166" t="s">
        <v>42</v>
      </c>
      <c r="N166" t="s">
        <v>50</v>
      </c>
      <c r="O166">
        <v>2</v>
      </c>
      <c r="P166">
        <v>5</v>
      </c>
      <c r="R166" t="s">
        <v>33</v>
      </c>
      <c r="S166">
        <v>35</v>
      </c>
      <c r="T166" t="s">
        <v>70</v>
      </c>
      <c r="U166" t="s">
        <v>132</v>
      </c>
      <c r="W166">
        <v>3435</v>
      </c>
      <c r="X166">
        <v>9</v>
      </c>
      <c r="Y166">
        <v>88</v>
      </c>
      <c r="Z166">
        <f t="shared" si="6"/>
        <v>1</v>
      </c>
      <c r="AA166">
        <f t="shared" si="7"/>
        <v>1</v>
      </c>
      <c r="AB166">
        <f t="shared" si="8"/>
        <v>1</v>
      </c>
    </row>
    <row r="167" spans="1:28" x14ac:dyDescent="0.25">
      <c r="A167">
        <v>3095</v>
      </c>
      <c r="B167" t="s">
        <v>177</v>
      </c>
      <c r="C167" t="s">
        <v>366</v>
      </c>
      <c r="D167" s="1">
        <v>29026</v>
      </c>
      <c r="E167" s="1">
        <v>40695</v>
      </c>
      <c r="H167" t="s">
        <v>59</v>
      </c>
      <c r="I167">
        <v>22030</v>
      </c>
      <c r="J167" t="s">
        <v>245</v>
      </c>
      <c r="K167" t="s">
        <v>61</v>
      </c>
      <c r="L167" t="s">
        <v>62</v>
      </c>
      <c r="M167" t="s">
        <v>42</v>
      </c>
      <c r="N167" t="s">
        <v>50</v>
      </c>
      <c r="O167">
        <v>5</v>
      </c>
      <c r="P167">
        <v>4</v>
      </c>
      <c r="R167" t="s">
        <v>33</v>
      </c>
      <c r="S167">
        <v>35</v>
      </c>
      <c r="T167" t="s">
        <v>70</v>
      </c>
      <c r="U167" t="s">
        <v>132</v>
      </c>
      <c r="W167">
        <v>3435</v>
      </c>
      <c r="X167">
        <v>8</v>
      </c>
      <c r="Z167">
        <f t="shared" si="6"/>
        <v>1</v>
      </c>
      <c r="AA167">
        <f t="shared" si="7"/>
        <v>1</v>
      </c>
      <c r="AB167">
        <f t="shared" si="8"/>
        <v>1</v>
      </c>
    </row>
    <row r="168" spans="1:28" x14ac:dyDescent="0.25">
      <c r="A168">
        <v>3096</v>
      </c>
      <c r="B168" t="s">
        <v>177</v>
      </c>
      <c r="C168" t="s">
        <v>367</v>
      </c>
      <c r="D168" s="1">
        <v>33292</v>
      </c>
      <c r="E168" s="1">
        <v>40589</v>
      </c>
      <c r="H168" t="s">
        <v>59</v>
      </c>
      <c r="I168">
        <v>22030</v>
      </c>
      <c r="J168" t="s">
        <v>245</v>
      </c>
      <c r="K168" t="s">
        <v>61</v>
      </c>
      <c r="L168" t="s">
        <v>156</v>
      </c>
      <c r="M168" t="s">
        <v>42</v>
      </c>
      <c r="N168" t="s">
        <v>50</v>
      </c>
      <c r="O168">
        <v>3</v>
      </c>
      <c r="P168">
        <v>4</v>
      </c>
      <c r="R168" t="s">
        <v>33</v>
      </c>
      <c r="S168">
        <v>35</v>
      </c>
      <c r="T168" t="s">
        <v>100</v>
      </c>
      <c r="U168" t="s">
        <v>35</v>
      </c>
      <c r="W168">
        <v>3000</v>
      </c>
      <c r="X168">
        <v>8</v>
      </c>
      <c r="Z168">
        <f t="shared" si="6"/>
        <v>1</v>
      </c>
      <c r="AA168">
        <f t="shared" si="7"/>
        <v>1</v>
      </c>
      <c r="AB168">
        <f t="shared" si="8"/>
        <v>1</v>
      </c>
    </row>
    <row r="169" spans="1:28" x14ac:dyDescent="0.25">
      <c r="A169">
        <v>3099</v>
      </c>
      <c r="B169" t="s">
        <v>368</v>
      </c>
      <c r="C169" t="s">
        <v>367</v>
      </c>
      <c r="D169" s="1">
        <v>29305</v>
      </c>
      <c r="E169" s="1">
        <v>39160</v>
      </c>
      <c r="H169" t="s">
        <v>81</v>
      </c>
      <c r="I169">
        <v>41000</v>
      </c>
      <c r="J169" t="s">
        <v>82</v>
      </c>
      <c r="K169" t="s">
        <v>83</v>
      </c>
      <c r="L169" t="s">
        <v>49</v>
      </c>
      <c r="M169" t="s">
        <v>42</v>
      </c>
      <c r="N169" t="s">
        <v>32</v>
      </c>
      <c r="O169">
        <v>0</v>
      </c>
      <c r="P169">
        <v>1</v>
      </c>
      <c r="R169" t="s">
        <v>33</v>
      </c>
      <c r="S169">
        <v>35</v>
      </c>
      <c r="T169" t="s">
        <v>131</v>
      </c>
      <c r="U169" t="s">
        <v>175</v>
      </c>
      <c r="V169" s="1">
        <v>41021</v>
      </c>
      <c r="W169">
        <v>3658</v>
      </c>
      <c r="X169">
        <v>11</v>
      </c>
      <c r="Z169">
        <f t="shared" si="6"/>
        <v>1</v>
      </c>
      <c r="AA169">
        <f t="shared" si="7"/>
        <v>1</v>
      </c>
      <c r="AB169">
        <f t="shared" si="8"/>
        <v>1</v>
      </c>
    </row>
    <row r="170" spans="1:28" x14ac:dyDescent="0.25">
      <c r="A170">
        <v>3100</v>
      </c>
      <c r="B170" t="s">
        <v>36</v>
      </c>
      <c r="C170" t="s">
        <v>369</v>
      </c>
      <c r="D170" s="1">
        <v>30411</v>
      </c>
      <c r="E170" s="1">
        <v>38441</v>
      </c>
      <c r="H170" t="s">
        <v>81</v>
      </c>
      <c r="I170">
        <v>41000</v>
      </c>
      <c r="J170" t="s">
        <v>82</v>
      </c>
      <c r="K170" t="s">
        <v>83</v>
      </c>
      <c r="L170" t="s">
        <v>49</v>
      </c>
      <c r="M170" t="s">
        <v>42</v>
      </c>
      <c r="N170" t="s">
        <v>50</v>
      </c>
      <c r="O170">
        <v>1</v>
      </c>
      <c r="P170">
        <v>3</v>
      </c>
      <c r="R170" t="s">
        <v>33</v>
      </c>
      <c r="S170">
        <v>35</v>
      </c>
      <c r="T170" t="s">
        <v>34</v>
      </c>
      <c r="U170" t="s">
        <v>35</v>
      </c>
      <c r="W170">
        <v>2435</v>
      </c>
      <c r="X170">
        <v>12</v>
      </c>
      <c r="Z170">
        <f t="shared" si="6"/>
        <v>1</v>
      </c>
      <c r="AA170">
        <f t="shared" si="7"/>
        <v>1</v>
      </c>
      <c r="AB170">
        <f t="shared" si="8"/>
        <v>1</v>
      </c>
    </row>
    <row r="171" spans="1:28" x14ac:dyDescent="0.25">
      <c r="A171">
        <v>3101</v>
      </c>
      <c r="B171" t="s">
        <v>195</v>
      </c>
      <c r="C171" t="s">
        <v>370</v>
      </c>
      <c r="D171" s="1">
        <v>31690</v>
      </c>
      <c r="E171" s="1">
        <v>40815</v>
      </c>
      <c r="H171" t="s">
        <v>66</v>
      </c>
      <c r="I171">
        <v>48000</v>
      </c>
      <c r="J171" t="s">
        <v>67</v>
      </c>
      <c r="K171" t="s">
        <v>134</v>
      </c>
      <c r="L171" t="s">
        <v>253</v>
      </c>
      <c r="M171" t="s">
        <v>42</v>
      </c>
      <c r="N171" t="s">
        <v>32</v>
      </c>
      <c r="O171">
        <v>0</v>
      </c>
      <c r="P171">
        <v>1</v>
      </c>
      <c r="R171" t="s">
        <v>33</v>
      </c>
      <c r="S171">
        <v>35</v>
      </c>
      <c r="T171" t="s">
        <v>70</v>
      </c>
      <c r="U171" t="s">
        <v>132</v>
      </c>
      <c r="W171">
        <v>3435</v>
      </c>
      <c r="X171">
        <v>10</v>
      </c>
      <c r="Z171">
        <f t="shared" si="6"/>
        <v>1</v>
      </c>
      <c r="AA171">
        <f t="shared" si="7"/>
        <v>1</v>
      </c>
      <c r="AB171">
        <f t="shared" si="8"/>
        <v>1</v>
      </c>
    </row>
    <row r="172" spans="1:28" x14ac:dyDescent="0.25">
      <c r="A172">
        <v>3102</v>
      </c>
      <c r="B172" t="s">
        <v>177</v>
      </c>
      <c r="C172" t="s">
        <v>370</v>
      </c>
      <c r="D172" s="1">
        <v>30310</v>
      </c>
      <c r="E172" s="1">
        <v>37245</v>
      </c>
      <c r="H172" t="s">
        <v>220</v>
      </c>
      <c r="I172">
        <v>46000</v>
      </c>
      <c r="J172" t="s">
        <v>221</v>
      </c>
      <c r="K172" t="s">
        <v>222</v>
      </c>
      <c r="L172" t="s">
        <v>253</v>
      </c>
      <c r="M172" t="s">
        <v>42</v>
      </c>
      <c r="N172" t="s">
        <v>50</v>
      </c>
      <c r="O172">
        <v>0</v>
      </c>
      <c r="P172">
        <v>5</v>
      </c>
      <c r="R172" t="s">
        <v>33</v>
      </c>
      <c r="S172">
        <v>35</v>
      </c>
      <c r="T172" t="s">
        <v>116</v>
      </c>
      <c r="U172" t="s">
        <v>320</v>
      </c>
      <c r="V172" s="1">
        <v>40756</v>
      </c>
      <c r="W172">
        <v>4416</v>
      </c>
      <c r="X172">
        <v>8</v>
      </c>
      <c r="Y172">
        <v>137</v>
      </c>
      <c r="Z172">
        <f t="shared" si="6"/>
        <v>1</v>
      </c>
      <c r="AA172">
        <f t="shared" si="7"/>
        <v>1</v>
      </c>
      <c r="AB172">
        <f t="shared" si="8"/>
        <v>1</v>
      </c>
    </row>
    <row r="173" spans="1:28" x14ac:dyDescent="0.25">
      <c r="A173">
        <v>3103</v>
      </c>
      <c r="B173" t="s">
        <v>79</v>
      </c>
      <c r="C173" t="s">
        <v>371</v>
      </c>
      <c r="D173" s="1">
        <v>32785</v>
      </c>
      <c r="E173" s="1">
        <v>40816</v>
      </c>
      <c r="H173" t="s">
        <v>93</v>
      </c>
      <c r="I173">
        <v>44000</v>
      </c>
      <c r="J173" t="s">
        <v>94</v>
      </c>
      <c r="K173" t="s">
        <v>95</v>
      </c>
      <c r="L173" t="s">
        <v>104</v>
      </c>
      <c r="M173" t="s">
        <v>42</v>
      </c>
      <c r="N173" t="s">
        <v>50</v>
      </c>
      <c r="O173">
        <v>2</v>
      </c>
      <c r="P173">
        <v>3</v>
      </c>
      <c r="R173" t="s">
        <v>33</v>
      </c>
      <c r="S173">
        <v>35</v>
      </c>
      <c r="T173" t="s">
        <v>34</v>
      </c>
      <c r="U173" t="s">
        <v>35</v>
      </c>
      <c r="W173">
        <v>2435</v>
      </c>
      <c r="X173">
        <v>9</v>
      </c>
      <c r="Y173">
        <v>237</v>
      </c>
      <c r="Z173">
        <f t="shared" si="6"/>
        <v>1</v>
      </c>
      <c r="AA173">
        <f t="shared" si="7"/>
        <v>1</v>
      </c>
      <c r="AB173">
        <f t="shared" si="8"/>
        <v>1</v>
      </c>
    </row>
    <row r="174" spans="1:28" x14ac:dyDescent="0.25">
      <c r="A174">
        <v>3104</v>
      </c>
      <c r="B174" t="s">
        <v>274</v>
      </c>
      <c r="C174" t="s">
        <v>372</v>
      </c>
      <c r="D174" s="1">
        <v>17827</v>
      </c>
      <c r="E174" s="1">
        <v>33157</v>
      </c>
      <c r="H174" t="s">
        <v>59</v>
      </c>
      <c r="I174">
        <v>22010</v>
      </c>
      <c r="J174" t="s">
        <v>60</v>
      </c>
      <c r="K174" t="s">
        <v>61</v>
      </c>
      <c r="L174" t="s">
        <v>77</v>
      </c>
      <c r="M174" t="s">
        <v>42</v>
      </c>
      <c r="N174" t="s">
        <v>50</v>
      </c>
      <c r="O174">
        <v>1</v>
      </c>
      <c r="P174">
        <v>5</v>
      </c>
      <c r="R174" t="s">
        <v>78</v>
      </c>
      <c r="S174">
        <v>40</v>
      </c>
      <c r="W174">
        <v>5156.84</v>
      </c>
      <c r="Z174">
        <f t="shared" si="6"/>
        <v>1.1399999999999999</v>
      </c>
      <c r="AA174">
        <f t="shared" si="7"/>
        <v>1</v>
      </c>
      <c r="AB174">
        <f t="shared" si="8"/>
        <v>1</v>
      </c>
    </row>
    <row r="175" spans="1:28" x14ac:dyDescent="0.25">
      <c r="A175">
        <v>3105</v>
      </c>
      <c r="B175" t="s">
        <v>72</v>
      </c>
      <c r="C175" t="s">
        <v>373</v>
      </c>
      <c r="D175" s="1">
        <v>33325</v>
      </c>
      <c r="E175" s="1">
        <v>40617</v>
      </c>
      <c r="H175" t="s">
        <v>220</v>
      </c>
      <c r="I175">
        <v>46000</v>
      </c>
      <c r="J175" t="s">
        <v>221</v>
      </c>
      <c r="K175" t="s">
        <v>222</v>
      </c>
      <c r="L175" t="s">
        <v>374</v>
      </c>
      <c r="M175" t="s">
        <v>42</v>
      </c>
      <c r="N175" t="s">
        <v>32</v>
      </c>
      <c r="O175">
        <v>0</v>
      </c>
      <c r="P175">
        <v>1</v>
      </c>
      <c r="R175" t="s">
        <v>33</v>
      </c>
      <c r="S175">
        <v>35</v>
      </c>
      <c r="T175" t="s">
        <v>137</v>
      </c>
      <c r="U175" t="s">
        <v>35</v>
      </c>
      <c r="W175">
        <v>1982.5</v>
      </c>
      <c r="X175">
        <v>10</v>
      </c>
      <c r="Z175">
        <f t="shared" si="6"/>
        <v>1</v>
      </c>
      <c r="AA175">
        <f t="shared" si="7"/>
        <v>1</v>
      </c>
      <c r="AB175">
        <f t="shared" si="8"/>
        <v>1</v>
      </c>
    </row>
    <row r="176" spans="1:28" x14ac:dyDescent="0.25">
      <c r="A176">
        <v>3106</v>
      </c>
      <c r="B176" t="s">
        <v>106</v>
      </c>
      <c r="C176" t="s">
        <v>373</v>
      </c>
      <c r="D176" s="1">
        <v>22474</v>
      </c>
      <c r="E176" s="1">
        <v>36344</v>
      </c>
      <c r="H176" t="s">
        <v>205</v>
      </c>
      <c r="I176">
        <v>26000</v>
      </c>
      <c r="J176" t="s">
        <v>206</v>
      </c>
      <c r="K176" t="s">
        <v>207</v>
      </c>
      <c r="L176" t="s">
        <v>190</v>
      </c>
      <c r="M176" t="s">
        <v>42</v>
      </c>
      <c r="N176" t="s">
        <v>50</v>
      </c>
      <c r="O176">
        <v>1</v>
      </c>
      <c r="P176">
        <v>5</v>
      </c>
      <c r="R176" t="s">
        <v>33</v>
      </c>
      <c r="S176">
        <v>35</v>
      </c>
      <c r="T176" t="s">
        <v>70</v>
      </c>
      <c r="U176" t="s">
        <v>132</v>
      </c>
      <c r="W176">
        <v>3435</v>
      </c>
      <c r="X176">
        <v>10</v>
      </c>
      <c r="Z176">
        <f t="shared" si="6"/>
        <v>1</v>
      </c>
      <c r="AA176">
        <f t="shared" si="7"/>
        <v>1</v>
      </c>
      <c r="AB176">
        <f t="shared" si="8"/>
        <v>1</v>
      </c>
    </row>
    <row r="177" spans="1:28" x14ac:dyDescent="0.25">
      <c r="A177">
        <v>3108</v>
      </c>
      <c r="B177" t="s">
        <v>177</v>
      </c>
      <c r="C177" t="s">
        <v>373</v>
      </c>
      <c r="D177" s="1">
        <v>33849</v>
      </c>
      <c r="E177" s="1">
        <v>40778</v>
      </c>
      <c r="H177" t="s">
        <v>81</v>
      </c>
      <c r="I177">
        <v>41000</v>
      </c>
      <c r="J177" t="s">
        <v>82</v>
      </c>
      <c r="K177" t="s">
        <v>83</v>
      </c>
      <c r="L177" t="s">
        <v>152</v>
      </c>
      <c r="M177" t="s">
        <v>42</v>
      </c>
      <c r="N177" t="s">
        <v>50</v>
      </c>
      <c r="O177">
        <v>2</v>
      </c>
      <c r="P177">
        <v>5</v>
      </c>
      <c r="R177" t="s">
        <v>33</v>
      </c>
      <c r="S177">
        <v>35</v>
      </c>
      <c r="T177" t="s">
        <v>108</v>
      </c>
      <c r="U177" t="s">
        <v>35</v>
      </c>
      <c r="W177">
        <v>2076.5</v>
      </c>
      <c r="X177">
        <v>10</v>
      </c>
      <c r="Y177">
        <v>222</v>
      </c>
      <c r="Z177">
        <f t="shared" si="6"/>
        <v>1</v>
      </c>
      <c r="AA177">
        <f t="shared" si="7"/>
        <v>1</v>
      </c>
      <c r="AB177">
        <f t="shared" si="8"/>
        <v>1</v>
      </c>
    </row>
    <row r="178" spans="1:28" x14ac:dyDescent="0.25">
      <c r="A178">
        <v>3111</v>
      </c>
      <c r="B178" t="s">
        <v>375</v>
      </c>
      <c r="C178" t="s">
        <v>376</v>
      </c>
      <c r="D178" s="1">
        <v>31436</v>
      </c>
      <c r="E178" s="1">
        <v>39831</v>
      </c>
      <c r="H178" t="s">
        <v>38</v>
      </c>
      <c r="I178">
        <v>25000</v>
      </c>
      <c r="J178" t="s">
        <v>39</v>
      </c>
      <c r="K178" t="s">
        <v>40</v>
      </c>
      <c r="L178" t="s">
        <v>77</v>
      </c>
      <c r="M178" t="s">
        <v>42</v>
      </c>
      <c r="N178" t="s">
        <v>32</v>
      </c>
      <c r="O178">
        <v>0</v>
      </c>
      <c r="P178">
        <v>1</v>
      </c>
      <c r="R178" t="s">
        <v>33</v>
      </c>
      <c r="S178">
        <v>35</v>
      </c>
      <c r="T178" t="s">
        <v>137</v>
      </c>
      <c r="U178" t="s">
        <v>35</v>
      </c>
      <c r="W178">
        <v>1982.5</v>
      </c>
      <c r="X178">
        <v>12</v>
      </c>
      <c r="Z178">
        <f t="shared" si="6"/>
        <v>1</v>
      </c>
      <c r="AA178">
        <f t="shared" si="7"/>
        <v>1</v>
      </c>
      <c r="AB178">
        <f t="shared" si="8"/>
        <v>1</v>
      </c>
    </row>
    <row r="179" spans="1:28" x14ac:dyDescent="0.25">
      <c r="A179">
        <v>3112</v>
      </c>
      <c r="B179" t="s">
        <v>235</v>
      </c>
      <c r="C179" t="s">
        <v>377</v>
      </c>
      <c r="D179" s="1">
        <v>29377</v>
      </c>
      <c r="E179" s="1">
        <v>37038</v>
      </c>
      <c r="H179" t="s">
        <v>59</v>
      </c>
      <c r="I179">
        <v>22030</v>
      </c>
      <c r="J179" t="s">
        <v>245</v>
      </c>
      <c r="K179" t="s">
        <v>61</v>
      </c>
      <c r="L179" t="s">
        <v>62</v>
      </c>
      <c r="M179" t="s">
        <v>42</v>
      </c>
      <c r="N179" t="s">
        <v>32</v>
      </c>
      <c r="O179">
        <v>0</v>
      </c>
      <c r="P179">
        <v>1</v>
      </c>
      <c r="R179" t="s">
        <v>33</v>
      </c>
      <c r="S179">
        <v>35</v>
      </c>
      <c r="T179" t="s">
        <v>105</v>
      </c>
      <c r="U179" t="s">
        <v>35</v>
      </c>
      <c r="W179">
        <v>1906.5</v>
      </c>
      <c r="X179">
        <v>9</v>
      </c>
      <c r="Y179">
        <v>104</v>
      </c>
      <c r="Z179">
        <f t="shared" si="6"/>
        <v>1</v>
      </c>
      <c r="AA179">
        <f t="shared" si="7"/>
        <v>1</v>
      </c>
      <c r="AB179">
        <f t="shared" si="8"/>
        <v>1</v>
      </c>
    </row>
    <row r="180" spans="1:28" x14ac:dyDescent="0.25">
      <c r="A180">
        <v>3113</v>
      </c>
      <c r="B180" t="s">
        <v>378</v>
      </c>
      <c r="C180" t="s">
        <v>379</v>
      </c>
      <c r="D180" s="1">
        <v>28809</v>
      </c>
      <c r="E180" s="1">
        <v>36109</v>
      </c>
      <c r="H180" t="s">
        <v>81</v>
      </c>
      <c r="I180">
        <v>41000</v>
      </c>
      <c r="J180" t="s">
        <v>82</v>
      </c>
      <c r="K180" t="s">
        <v>83</v>
      </c>
      <c r="L180" t="s">
        <v>199</v>
      </c>
      <c r="M180" t="s">
        <v>31</v>
      </c>
      <c r="N180" t="s">
        <v>32</v>
      </c>
      <c r="O180">
        <v>0</v>
      </c>
      <c r="P180">
        <v>1</v>
      </c>
      <c r="R180" t="s">
        <v>33</v>
      </c>
      <c r="S180">
        <v>35</v>
      </c>
      <c r="T180" t="s">
        <v>153</v>
      </c>
      <c r="U180" t="s">
        <v>35</v>
      </c>
      <c r="W180">
        <v>1929.5</v>
      </c>
      <c r="X180">
        <v>11</v>
      </c>
      <c r="Z180">
        <f t="shared" si="6"/>
        <v>1</v>
      </c>
      <c r="AA180">
        <f t="shared" si="7"/>
        <v>1</v>
      </c>
      <c r="AB180">
        <f t="shared" si="8"/>
        <v>1</v>
      </c>
    </row>
    <row r="181" spans="1:28" x14ac:dyDescent="0.25">
      <c r="A181">
        <v>3117</v>
      </c>
      <c r="B181" t="s">
        <v>251</v>
      </c>
      <c r="C181" t="s">
        <v>380</v>
      </c>
      <c r="D181" s="1">
        <v>32002</v>
      </c>
      <c r="E181" s="1">
        <v>40763</v>
      </c>
      <c r="H181" t="s">
        <v>220</v>
      </c>
      <c r="I181">
        <v>46000</v>
      </c>
      <c r="J181" t="s">
        <v>221</v>
      </c>
      <c r="K181" t="s">
        <v>222</v>
      </c>
      <c r="L181" t="s">
        <v>104</v>
      </c>
      <c r="M181" t="s">
        <v>42</v>
      </c>
      <c r="N181" t="s">
        <v>50</v>
      </c>
      <c r="O181">
        <v>3</v>
      </c>
      <c r="P181">
        <v>5</v>
      </c>
      <c r="R181" t="s">
        <v>33</v>
      </c>
      <c r="S181">
        <v>35</v>
      </c>
      <c r="T181" t="s">
        <v>63</v>
      </c>
      <c r="U181" t="s">
        <v>35</v>
      </c>
      <c r="W181">
        <v>1952.5</v>
      </c>
      <c r="X181">
        <v>12</v>
      </c>
      <c r="Z181">
        <f t="shared" si="6"/>
        <v>1</v>
      </c>
      <c r="AA181">
        <f t="shared" si="7"/>
        <v>1</v>
      </c>
      <c r="AB181">
        <f t="shared" si="8"/>
        <v>1</v>
      </c>
    </row>
    <row r="182" spans="1:28" x14ac:dyDescent="0.25">
      <c r="A182">
        <v>3118</v>
      </c>
      <c r="B182" t="s">
        <v>72</v>
      </c>
      <c r="C182" t="s">
        <v>381</v>
      </c>
      <c r="D182" s="1">
        <v>34143</v>
      </c>
      <c r="E182" s="1">
        <v>40709</v>
      </c>
      <c r="H182" t="s">
        <v>59</v>
      </c>
      <c r="I182">
        <v>22010</v>
      </c>
      <c r="J182" t="s">
        <v>60</v>
      </c>
      <c r="K182" t="s">
        <v>61</v>
      </c>
      <c r="L182" t="s">
        <v>62</v>
      </c>
      <c r="M182" t="s">
        <v>42</v>
      </c>
      <c r="N182" t="s">
        <v>32</v>
      </c>
      <c r="O182">
        <v>0</v>
      </c>
      <c r="P182">
        <v>1</v>
      </c>
      <c r="R182" t="s">
        <v>33</v>
      </c>
      <c r="S182">
        <v>35</v>
      </c>
      <c r="T182" t="s">
        <v>137</v>
      </c>
      <c r="U182" t="s">
        <v>35</v>
      </c>
      <c r="W182">
        <v>1982.5</v>
      </c>
      <c r="X182">
        <v>10</v>
      </c>
      <c r="Y182">
        <v>254</v>
      </c>
      <c r="Z182">
        <f t="shared" si="6"/>
        <v>1</v>
      </c>
      <c r="AA182">
        <f t="shared" si="7"/>
        <v>1</v>
      </c>
      <c r="AB182">
        <f t="shared" si="8"/>
        <v>1</v>
      </c>
    </row>
    <row r="183" spans="1:28" x14ac:dyDescent="0.25">
      <c r="A183">
        <v>3119</v>
      </c>
      <c r="B183" t="s">
        <v>382</v>
      </c>
      <c r="C183" t="s">
        <v>383</v>
      </c>
      <c r="D183" s="1">
        <v>30266</v>
      </c>
      <c r="E183" s="1">
        <v>37198</v>
      </c>
      <c r="H183" t="s">
        <v>81</v>
      </c>
      <c r="I183">
        <v>41000</v>
      </c>
      <c r="J183" t="s">
        <v>82</v>
      </c>
      <c r="K183" t="s">
        <v>83</v>
      </c>
      <c r="L183" t="s">
        <v>49</v>
      </c>
      <c r="M183" t="s">
        <v>42</v>
      </c>
      <c r="N183" t="s">
        <v>150</v>
      </c>
      <c r="O183">
        <v>0</v>
      </c>
      <c r="P183">
        <v>1</v>
      </c>
      <c r="R183" t="s">
        <v>33</v>
      </c>
      <c r="S183">
        <v>35</v>
      </c>
      <c r="T183" t="s">
        <v>84</v>
      </c>
      <c r="U183" t="s">
        <v>35</v>
      </c>
      <c r="W183">
        <v>2252.5</v>
      </c>
      <c r="X183">
        <v>12</v>
      </c>
      <c r="Z183">
        <f t="shared" si="6"/>
        <v>1</v>
      </c>
      <c r="AA183">
        <f t="shared" si="7"/>
        <v>1</v>
      </c>
      <c r="AB183">
        <f t="shared" si="8"/>
        <v>1</v>
      </c>
    </row>
    <row r="184" spans="1:28" x14ac:dyDescent="0.25">
      <c r="A184">
        <v>3120</v>
      </c>
      <c r="B184" t="s">
        <v>235</v>
      </c>
      <c r="C184" t="s">
        <v>384</v>
      </c>
      <c r="D184" s="1">
        <v>33832</v>
      </c>
      <c r="E184" s="1">
        <v>40767</v>
      </c>
      <c r="F184" s="1">
        <v>41398</v>
      </c>
      <c r="H184" t="s">
        <v>205</v>
      </c>
      <c r="I184">
        <v>26000</v>
      </c>
      <c r="J184" t="s">
        <v>206</v>
      </c>
      <c r="K184" t="s">
        <v>207</v>
      </c>
      <c r="L184" t="s">
        <v>334</v>
      </c>
      <c r="M184" t="s">
        <v>42</v>
      </c>
      <c r="N184" t="s">
        <v>50</v>
      </c>
      <c r="O184">
        <v>4</v>
      </c>
      <c r="P184">
        <v>4</v>
      </c>
      <c r="R184" t="s">
        <v>33</v>
      </c>
      <c r="S184">
        <v>35</v>
      </c>
      <c r="T184" t="s">
        <v>131</v>
      </c>
      <c r="U184" t="s">
        <v>218</v>
      </c>
      <c r="V184" s="1">
        <v>41275</v>
      </c>
      <c r="W184">
        <v>3455</v>
      </c>
      <c r="X184">
        <v>9</v>
      </c>
      <c r="Z184">
        <f t="shared" si="6"/>
        <v>1</v>
      </c>
      <c r="AA184">
        <f t="shared" si="7"/>
        <v>1</v>
      </c>
      <c r="AB184">
        <f t="shared" si="8"/>
        <v>1</v>
      </c>
    </row>
    <row r="185" spans="1:28" x14ac:dyDescent="0.25">
      <c r="A185">
        <v>3121</v>
      </c>
      <c r="B185" t="s">
        <v>296</v>
      </c>
      <c r="C185" t="s">
        <v>385</v>
      </c>
      <c r="D185" s="1">
        <v>32087</v>
      </c>
      <c r="E185" s="1">
        <v>39018</v>
      </c>
      <c r="H185" t="s">
        <v>81</v>
      </c>
      <c r="I185">
        <v>41000</v>
      </c>
      <c r="J185" t="s">
        <v>82</v>
      </c>
      <c r="K185" t="s">
        <v>83</v>
      </c>
      <c r="L185" t="s">
        <v>49</v>
      </c>
      <c r="M185" t="s">
        <v>42</v>
      </c>
      <c r="N185" t="s">
        <v>32</v>
      </c>
      <c r="O185">
        <v>0</v>
      </c>
      <c r="P185">
        <v>1</v>
      </c>
      <c r="R185" t="s">
        <v>33</v>
      </c>
      <c r="S185">
        <v>35</v>
      </c>
      <c r="T185" t="s">
        <v>63</v>
      </c>
      <c r="U185" t="s">
        <v>35</v>
      </c>
      <c r="W185">
        <v>1952.5</v>
      </c>
      <c r="X185">
        <v>8</v>
      </c>
      <c r="Z185">
        <f t="shared" si="6"/>
        <v>1</v>
      </c>
      <c r="AA185">
        <f t="shared" si="7"/>
        <v>1</v>
      </c>
      <c r="AB185">
        <f t="shared" si="8"/>
        <v>1</v>
      </c>
    </row>
    <row r="186" spans="1:28" x14ac:dyDescent="0.25">
      <c r="A186">
        <v>3122</v>
      </c>
      <c r="B186" t="s">
        <v>79</v>
      </c>
      <c r="C186" t="s">
        <v>386</v>
      </c>
      <c r="D186" s="1">
        <v>28958</v>
      </c>
      <c r="E186" s="1">
        <v>38079</v>
      </c>
      <c r="H186" t="s">
        <v>220</v>
      </c>
      <c r="I186">
        <v>46000</v>
      </c>
      <c r="J186" t="s">
        <v>221</v>
      </c>
      <c r="K186" t="s">
        <v>222</v>
      </c>
      <c r="L186" t="s">
        <v>99</v>
      </c>
      <c r="M186" t="s">
        <v>42</v>
      </c>
      <c r="N186" t="s">
        <v>50</v>
      </c>
      <c r="O186">
        <v>1</v>
      </c>
      <c r="P186">
        <v>5</v>
      </c>
      <c r="R186" t="s">
        <v>33</v>
      </c>
      <c r="S186">
        <v>35</v>
      </c>
      <c r="T186" t="s">
        <v>100</v>
      </c>
      <c r="U186" t="s">
        <v>35</v>
      </c>
      <c r="W186">
        <v>3000</v>
      </c>
      <c r="X186">
        <v>12</v>
      </c>
      <c r="Z186">
        <f t="shared" si="6"/>
        <v>1</v>
      </c>
      <c r="AA186">
        <f t="shared" si="7"/>
        <v>1</v>
      </c>
      <c r="AB186">
        <f t="shared" si="8"/>
        <v>1</v>
      </c>
    </row>
    <row r="187" spans="1:28" x14ac:dyDescent="0.25">
      <c r="A187">
        <v>3123</v>
      </c>
      <c r="B187" t="s">
        <v>210</v>
      </c>
      <c r="C187" t="s">
        <v>387</v>
      </c>
      <c r="D187" s="1">
        <v>33902</v>
      </c>
      <c r="E187" s="1">
        <v>40833</v>
      </c>
      <c r="H187" t="s">
        <v>38</v>
      </c>
      <c r="I187">
        <v>25000</v>
      </c>
      <c r="J187" t="s">
        <v>39</v>
      </c>
      <c r="K187" t="s">
        <v>40</v>
      </c>
      <c r="L187" t="s">
        <v>56</v>
      </c>
      <c r="M187" t="s">
        <v>42</v>
      </c>
      <c r="N187" t="s">
        <v>50</v>
      </c>
      <c r="O187">
        <v>3</v>
      </c>
      <c r="P187">
        <v>3</v>
      </c>
      <c r="R187" t="s">
        <v>33</v>
      </c>
      <c r="S187">
        <v>35</v>
      </c>
      <c r="T187" t="s">
        <v>167</v>
      </c>
      <c r="U187" t="s">
        <v>35</v>
      </c>
      <c r="W187">
        <v>2141.5</v>
      </c>
      <c r="X187">
        <v>12</v>
      </c>
      <c r="Z187">
        <f t="shared" si="6"/>
        <v>1</v>
      </c>
      <c r="AA187">
        <f t="shared" si="7"/>
        <v>1</v>
      </c>
      <c r="AB187">
        <f t="shared" si="8"/>
        <v>1</v>
      </c>
    </row>
    <row r="188" spans="1:28" x14ac:dyDescent="0.25">
      <c r="A188">
        <v>3125</v>
      </c>
      <c r="B188" t="s">
        <v>240</v>
      </c>
      <c r="C188" t="s">
        <v>388</v>
      </c>
      <c r="D188" s="1">
        <v>29640</v>
      </c>
      <c r="E188" s="1">
        <v>37666</v>
      </c>
      <c r="H188" t="s">
        <v>205</v>
      </c>
      <c r="I188">
        <v>26000</v>
      </c>
      <c r="J188" t="s">
        <v>206</v>
      </c>
      <c r="K188" t="s">
        <v>207</v>
      </c>
      <c r="L188" t="s">
        <v>256</v>
      </c>
      <c r="M188" t="s">
        <v>31</v>
      </c>
      <c r="N188" t="s">
        <v>50</v>
      </c>
      <c r="O188">
        <v>2</v>
      </c>
      <c r="P188">
        <v>5</v>
      </c>
      <c r="R188" t="s">
        <v>33</v>
      </c>
      <c r="S188">
        <v>35</v>
      </c>
      <c r="T188" t="s">
        <v>43</v>
      </c>
      <c r="U188" t="s">
        <v>35</v>
      </c>
      <c r="W188">
        <v>2023.5</v>
      </c>
      <c r="X188">
        <v>8</v>
      </c>
      <c r="Z188">
        <f t="shared" si="6"/>
        <v>1</v>
      </c>
      <c r="AA188">
        <f t="shared" si="7"/>
        <v>1</v>
      </c>
      <c r="AB188">
        <f t="shared" si="8"/>
        <v>1</v>
      </c>
    </row>
    <row r="189" spans="1:28" x14ac:dyDescent="0.25">
      <c r="A189">
        <v>3126</v>
      </c>
      <c r="B189" t="s">
        <v>72</v>
      </c>
      <c r="C189" t="s">
        <v>389</v>
      </c>
      <c r="D189" s="1">
        <v>29094</v>
      </c>
      <c r="E189" s="1">
        <v>38584</v>
      </c>
      <c r="H189" t="s">
        <v>81</v>
      </c>
      <c r="I189">
        <v>41000</v>
      </c>
      <c r="J189" t="s">
        <v>82</v>
      </c>
      <c r="K189" t="s">
        <v>83</v>
      </c>
      <c r="L189" t="s">
        <v>49</v>
      </c>
      <c r="M189" t="s">
        <v>42</v>
      </c>
      <c r="N189" t="s">
        <v>32</v>
      </c>
      <c r="O189">
        <v>0</v>
      </c>
      <c r="P189">
        <v>1</v>
      </c>
      <c r="R189" t="s">
        <v>33</v>
      </c>
      <c r="S189">
        <v>35</v>
      </c>
      <c r="T189" t="s">
        <v>105</v>
      </c>
      <c r="U189" t="s">
        <v>35</v>
      </c>
      <c r="W189">
        <v>1906.5</v>
      </c>
      <c r="X189">
        <v>10</v>
      </c>
      <c r="Y189">
        <v>80</v>
      </c>
      <c r="Z189">
        <f t="shared" si="6"/>
        <v>1</v>
      </c>
      <c r="AA189">
        <f t="shared" si="7"/>
        <v>1</v>
      </c>
      <c r="AB189">
        <f t="shared" si="8"/>
        <v>1</v>
      </c>
    </row>
    <row r="190" spans="1:28" x14ac:dyDescent="0.25">
      <c r="A190">
        <v>3128</v>
      </c>
      <c r="B190" t="s">
        <v>390</v>
      </c>
      <c r="C190" t="s">
        <v>391</v>
      </c>
      <c r="D190" s="1">
        <v>30502</v>
      </c>
      <c r="E190" s="1">
        <v>40724</v>
      </c>
      <c r="H190" t="s">
        <v>93</v>
      </c>
      <c r="I190">
        <v>44000</v>
      </c>
      <c r="J190" t="s">
        <v>94</v>
      </c>
      <c r="K190" t="s">
        <v>95</v>
      </c>
      <c r="L190" t="s">
        <v>99</v>
      </c>
      <c r="M190" t="s">
        <v>42</v>
      </c>
      <c r="N190" t="s">
        <v>50</v>
      </c>
      <c r="O190">
        <v>0</v>
      </c>
      <c r="P190">
        <v>3</v>
      </c>
      <c r="R190" t="s">
        <v>33</v>
      </c>
      <c r="S190">
        <v>35</v>
      </c>
      <c r="T190" t="s">
        <v>100</v>
      </c>
      <c r="U190" t="s">
        <v>35</v>
      </c>
      <c r="W190">
        <v>3000</v>
      </c>
      <c r="X190">
        <v>12</v>
      </c>
      <c r="Z190">
        <f t="shared" si="6"/>
        <v>1</v>
      </c>
      <c r="AA190">
        <f t="shared" si="7"/>
        <v>1</v>
      </c>
      <c r="AB190">
        <f t="shared" si="8"/>
        <v>1</v>
      </c>
    </row>
    <row r="191" spans="1:28" x14ac:dyDescent="0.25">
      <c r="A191">
        <v>3129</v>
      </c>
      <c r="B191" t="s">
        <v>106</v>
      </c>
      <c r="C191" t="s">
        <v>392</v>
      </c>
      <c r="D191" s="1">
        <v>29597</v>
      </c>
      <c r="E191" s="1">
        <v>37992</v>
      </c>
      <c r="H191" t="s">
        <v>89</v>
      </c>
      <c r="I191">
        <v>65010</v>
      </c>
      <c r="J191" t="s">
        <v>182</v>
      </c>
      <c r="K191" t="s">
        <v>91</v>
      </c>
      <c r="L191" t="s">
        <v>104</v>
      </c>
      <c r="M191" t="s">
        <v>42</v>
      </c>
      <c r="N191" t="s">
        <v>32</v>
      </c>
      <c r="O191">
        <v>0</v>
      </c>
      <c r="P191">
        <v>1</v>
      </c>
      <c r="R191" t="s">
        <v>33</v>
      </c>
      <c r="S191">
        <v>35</v>
      </c>
      <c r="T191" t="s">
        <v>108</v>
      </c>
      <c r="U191" t="s">
        <v>35</v>
      </c>
      <c r="W191">
        <v>2076.5</v>
      </c>
      <c r="X191">
        <v>9</v>
      </c>
      <c r="Z191">
        <f t="shared" si="6"/>
        <v>1</v>
      </c>
      <c r="AA191">
        <f t="shared" si="7"/>
        <v>1</v>
      </c>
      <c r="AB191">
        <f t="shared" si="8"/>
        <v>1</v>
      </c>
    </row>
    <row r="192" spans="1:28" x14ac:dyDescent="0.25">
      <c r="A192">
        <v>3130</v>
      </c>
      <c r="B192" t="s">
        <v>120</v>
      </c>
      <c r="C192" t="s">
        <v>393</v>
      </c>
      <c r="D192" s="1">
        <v>33843</v>
      </c>
      <c r="E192" s="1">
        <v>40772</v>
      </c>
      <c r="H192" t="s">
        <v>89</v>
      </c>
      <c r="I192">
        <v>65010</v>
      </c>
      <c r="J192" t="s">
        <v>182</v>
      </c>
      <c r="K192" t="s">
        <v>91</v>
      </c>
      <c r="L192" t="s">
        <v>99</v>
      </c>
      <c r="M192" t="s">
        <v>42</v>
      </c>
      <c r="N192" t="s">
        <v>32</v>
      </c>
      <c r="O192">
        <v>0</v>
      </c>
      <c r="P192">
        <v>1</v>
      </c>
      <c r="R192" t="s">
        <v>33</v>
      </c>
      <c r="S192">
        <v>35</v>
      </c>
      <c r="T192" t="s">
        <v>159</v>
      </c>
      <c r="U192" t="s">
        <v>35</v>
      </c>
      <c r="W192">
        <v>2676</v>
      </c>
      <c r="X192">
        <v>11</v>
      </c>
      <c r="Y192">
        <v>143</v>
      </c>
      <c r="Z192">
        <f t="shared" si="6"/>
        <v>1</v>
      </c>
      <c r="AA192">
        <f t="shared" si="7"/>
        <v>1</v>
      </c>
      <c r="AB192">
        <f t="shared" si="8"/>
        <v>1</v>
      </c>
    </row>
    <row r="193" spans="1:28" x14ac:dyDescent="0.25">
      <c r="A193">
        <v>3131</v>
      </c>
      <c r="B193" t="s">
        <v>120</v>
      </c>
      <c r="C193" t="s">
        <v>394</v>
      </c>
      <c r="D193" s="1">
        <v>29938</v>
      </c>
      <c r="E193" s="1">
        <v>40891</v>
      </c>
      <c r="H193" t="s">
        <v>89</v>
      </c>
      <c r="I193">
        <v>65010</v>
      </c>
      <c r="J193" t="s">
        <v>182</v>
      </c>
      <c r="K193" t="s">
        <v>91</v>
      </c>
      <c r="L193" t="s">
        <v>99</v>
      </c>
      <c r="M193" t="s">
        <v>42</v>
      </c>
      <c r="N193" t="s">
        <v>32</v>
      </c>
      <c r="O193">
        <v>0</v>
      </c>
      <c r="P193">
        <v>1</v>
      </c>
      <c r="R193" t="s">
        <v>33</v>
      </c>
      <c r="S193">
        <v>35</v>
      </c>
      <c r="T193" t="s">
        <v>108</v>
      </c>
      <c r="U193" t="s">
        <v>35</v>
      </c>
      <c r="W193">
        <v>2076.5</v>
      </c>
      <c r="X193">
        <v>9</v>
      </c>
      <c r="Y193">
        <v>236</v>
      </c>
      <c r="Z193">
        <f t="shared" si="6"/>
        <v>1</v>
      </c>
      <c r="AA193">
        <f t="shared" si="7"/>
        <v>1</v>
      </c>
      <c r="AB193">
        <f t="shared" si="8"/>
        <v>1</v>
      </c>
    </row>
    <row r="194" spans="1:28" x14ac:dyDescent="0.25">
      <c r="A194">
        <v>3132</v>
      </c>
      <c r="B194" t="s">
        <v>36</v>
      </c>
      <c r="C194" t="s">
        <v>395</v>
      </c>
      <c r="D194" s="1">
        <v>33488</v>
      </c>
      <c r="E194" s="1">
        <v>40786</v>
      </c>
      <c r="F194" s="1">
        <v>41222</v>
      </c>
      <c r="G194" s="1"/>
      <c r="H194" t="s">
        <v>81</v>
      </c>
      <c r="I194">
        <v>41000</v>
      </c>
      <c r="J194" t="s">
        <v>82</v>
      </c>
      <c r="K194" t="s">
        <v>83</v>
      </c>
      <c r="L194" t="s">
        <v>49</v>
      </c>
      <c r="M194" t="s">
        <v>42</v>
      </c>
      <c r="N194" t="s">
        <v>32</v>
      </c>
      <c r="O194">
        <v>0</v>
      </c>
      <c r="P194">
        <v>1</v>
      </c>
      <c r="R194" t="s">
        <v>33</v>
      </c>
      <c r="S194">
        <v>35</v>
      </c>
      <c r="T194" t="s">
        <v>105</v>
      </c>
      <c r="U194" t="s">
        <v>35</v>
      </c>
      <c r="W194">
        <v>1906.5</v>
      </c>
      <c r="X194">
        <v>11</v>
      </c>
      <c r="Y194">
        <v>211</v>
      </c>
      <c r="Z194">
        <f t="shared" si="6"/>
        <v>1</v>
      </c>
      <c r="AA194">
        <f t="shared" si="7"/>
        <v>1</v>
      </c>
      <c r="AB194">
        <f t="shared" si="8"/>
        <v>1</v>
      </c>
    </row>
    <row r="195" spans="1:28" x14ac:dyDescent="0.25">
      <c r="A195">
        <v>3133</v>
      </c>
      <c r="B195" t="s">
        <v>210</v>
      </c>
      <c r="C195" t="s">
        <v>396</v>
      </c>
      <c r="D195" s="1">
        <v>33193</v>
      </c>
      <c r="E195" s="1">
        <v>40544</v>
      </c>
      <c r="F195" s="1">
        <v>41274</v>
      </c>
      <c r="H195" t="s">
        <v>81</v>
      </c>
      <c r="I195">
        <v>41000</v>
      </c>
      <c r="J195" t="s">
        <v>82</v>
      </c>
      <c r="K195" t="s">
        <v>83</v>
      </c>
      <c r="L195" t="s">
        <v>49</v>
      </c>
      <c r="M195" t="s">
        <v>42</v>
      </c>
      <c r="N195" t="s">
        <v>32</v>
      </c>
      <c r="O195">
        <v>0</v>
      </c>
      <c r="P195">
        <v>1</v>
      </c>
      <c r="R195" t="s">
        <v>33</v>
      </c>
      <c r="S195">
        <v>35</v>
      </c>
      <c r="T195" t="s">
        <v>153</v>
      </c>
      <c r="U195" t="s">
        <v>35</v>
      </c>
      <c r="W195">
        <v>1929.5</v>
      </c>
      <c r="X195">
        <v>8</v>
      </c>
      <c r="Y195">
        <v>283</v>
      </c>
      <c r="Z195">
        <f t="shared" ref="Z195" si="9">IF(OR($G195="",$G195&gt;DATEVALUE("31.12.2011")),ROUND($S195/35,2),0)</f>
        <v>1</v>
      </c>
      <c r="AA195">
        <f t="shared" ref="AA195" si="10">IF(OR($G195="",$G195&gt;DATEVALUE("31.12.2011")),1,0)</f>
        <v>1</v>
      </c>
      <c r="AB195">
        <f t="shared" ref="AB195" si="11">ROUND(IF(OR($G195="",$G195&gt;DATEVALUE("31.12.2011")),IF(R195="AT",$S195/40,$S195/35),0),2)</f>
        <v>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Pivot-Tariftyp</vt:lpstr>
      <vt:lpstr>Pivot-Kostenstelle</vt:lpstr>
      <vt:lpstr>Daten</vt:lpstr>
      <vt:lpstr>Daten!Export_2011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Mönkediek</dc:creator>
  <cp:lastModifiedBy>Mönkediek</cp:lastModifiedBy>
  <dcterms:created xsi:type="dcterms:W3CDTF">2012-05-01T10:33:37Z</dcterms:created>
  <dcterms:modified xsi:type="dcterms:W3CDTF">2012-05-01T12:12:36Z</dcterms:modified>
</cp:coreProperties>
</file>