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queryTables/queryTable1.xml" ContentType="application/vnd.openxmlformats-officedocument.spreadsheetml.queryTable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795" windowHeight="13290"/>
  </bookViews>
  <sheets>
    <sheet name="Maske_PrsNr" sheetId="5" r:id="rId1"/>
    <sheet name="Maske_LfdNr" sheetId="3" r:id="rId2"/>
    <sheet name="Liste" sheetId="1" r:id="rId3"/>
    <sheet name="System" sheetId="4" r:id="rId4"/>
  </sheets>
  <definedNames>
    <definedName name="Abteilung">System!$C$22</definedName>
    <definedName name="Austrittsdatum">System!$C$12</definedName>
    <definedName name="Befristungsdatum">System!$C$13</definedName>
    <definedName name="Beschäftigungsbeginn">System!$C$7</definedName>
    <definedName name="Familienstand">System!$C$15</definedName>
    <definedName name="GdB">System!$C$21</definedName>
    <definedName name="Geburtstag">System!$C$6</definedName>
    <definedName name="Geschlecht">System!$C$14</definedName>
    <definedName name="Grundentgelt">System!$C$18</definedName>
    <definedName name="IRWAZ">System!$C$19</definedName>
    <definedName name="Kinder">System!$C$16</definedName>
    <definedName name="Kostenstelle">System!$C$23</definedName>
    <definedName name="KSt_lang">System!$C$24</definedName>
    <definedName name="LZinProz">System!$C$11</definedName>
    <definedName name="Nachname">System!$C$5</definedName>
    <definedName name="PrsNr" localSheetId="3">System!$C$3</definedName>
    <definedName name="PrsNr">Liste!$A:$A</definedName>
    <definedName name="Spaltenoffset">System!$B$3:$C$25</definedName>
    <definedName name="Start">Liste!$A$1</definedName>
    <definedName name="Steuerklasse">System!$C$17</definedName>
    <definedName name="Stufliste" localSheetId="2">Liste!$A$1:$W$196</definedName>
    <definedName name="Stufungsdatum">System!$C$10</definedName>
    <definedName name="Tarifgruppe">System!$C$8</definedName>
    <definedName name="Tarifstufe">System!$C$9</definedName>
    <definedName name="Tariftyp">System!$C$20</definedName>
    <definedName name="Vorgesetzter">System!$C$25</definedName>
    <definedName name="Vorname">System!$C$4</definedName>
  </definedNames>
  <calcPr calcId="145621"/>
</workbook>
</file>

<file path=xl/calcChain.xml><?xml version="1.0" encoding="utf-8"?>
<calcChain xmlns="http://schemas.openxmlformats.org/spreadsheetml/2006/main">
  <c r="F7" i="5" l="1"/>
  <c r="F6" i="5"/>
  <c r="F11" i="5"/>
  <c r="F10" i="5"/>
  <c r="F9" i="5"/>
  <c r="F16" i="5"/>
  <c r="F15" i="5"/>
  <c r="F14" i="5"/>
  <c r="B14" i="5"/>
  <c r="B15" i="5"/>
  <c r="B16" i="5"/>
  <c r="B13" i="5"/>
  <c r="B11" i="5"/>
  <c r="B10" i="5"/>
  <c r="B9" i="5"/>
  <c r="B7" i="5"/>
  <c r="B6" i="5"/>
  <c r="B5" i="5"/>
  <c r="A18" i="5"/>
  <c r="A18" i="3"/>
  <c r="B9" i="3"/>
  <c r="F5" i="3"/>
  <c r="B10" i="3"/>
  <c r="F9" i="3"/>
  <c r="F10" i="3"/>
  <c r="F11" i="3"/>
  <c r="B11" i="3"/>
  <c r="B13" i="3"/>
  <c r="B14" i="3"/>
  <c r="B15" i="3"/>
  <c r="B16" i="3"/>
  <c r="F14" i="3"/>
  <c r="F15" i="3"/>
  <c r="F16" i="3"/>
  <c r="F6" i="3"/>
  <c r="F7" i="3"/>
  <c r="B5" i="3"/>
  <c r="B7" i="3"/>
  <c r="B6" i="3"/>
</calcChain>
</file>

<file path=xl/connections.xml><?xml version="1.0" encoding="utf-8"?>
<connections xmlns="http://schemas.openxmlformats.org/spreadsheetml/2006/main">
  <connection id="1" name="Liste" type="6" refreshedVersion="4" background="1" saveData="1">
    <textPr sourceFile="C:\Publikationen\MSPress\Excel_im_Personalwesen3\Kap08\Beispieldateien 08\StufListe.txt" decimal="," thousands="." tab="0" semicolon="1">
      <textFields count="2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<sst xmlns="http://schemas.openxmlformats.org/spreadsheetml/2006/main" count="2017" uniqueCount="376">
  <si>
    <t>PrsNr</t>
  </si>
  <si>
    <t>Vorname</t>
  </si>
  <si>
    <t>Nachname</t>
  </si>
  <si>
    <t>Geburtstag</t>
  </si>
  <si>
    <t>Beschäftigungsbeginn</t>
  </si>
  <si>
    <t>Tarifgruppe</t>
  </si>
  <si>
    <t>Tarifstufe</t>
  </si>
  <si>
    <t>Austrittsdatum</t>
  </si>
  <si>
    <t>Befristungsdatum</t>
  </si>
  <si>
    <t>Geschlecht</t>
  </si>
  <si>
    <t>Familienstand</t>
  </si>
  <si>
    <t>Kinder</t>
  </si>
  <si>
    <t>Steuerklasse</t>
  </si>
  <si>
    <t>IRWAZ</t>
  </si>
  <si>
    <t>Tariftyp</t>
  </si>
  <si>
    <t>GdB</t>
  </si>
  <si>
    <t>Abteilung</t>
  </si>
  <si>
    <t>Kostenstelle</t>
  </si>
  <si>
    <t>KSt_lang</t>
  </si>
  <si>
    <t>Vorgesetzter</t>
  </si>
  <si>
    <t>Domenico</t>
  </si>
  <si>
    <t>Bagheri</t>
  </si>
  <si>
    <t>m</t>
  </si>
  <si>
    <t>verheiratet</t>
  </si>
  <si>
    <t>Tarif</t>
  </si>
  <si>
    <t>HR</t>
  </si>
  <si>
    <t>Einkauf</t>
  </si>
  <si>
    <t>Paatz</t>
  </si>
  <si>
    <t>Bernd</t>
  </si>
  <si>
    <t>Bamberger</t>
  </si>
  <si>
    <t>AT</t>
  </si>
  <si>
    <t>Claus</t>
  </si>
  <si>
    <t>Barich</t>
  </si>
  <si>
    <t>Beyer</t>
  </si>
  <si>
    <t>Boris</t>
  </si>
  <si>
    <t>Bolling</t>
  </si>
  <si>
    <t>Bräutigam</t>
  </si>
  <si>
    <t>Eckart</t>
  </si>
  <si>
    <t>Högel</t>
  </si>
  <si>
    <t>Detlev</t>
  </si>
  <si>
    <t>Klemke</t>
  </si>
  <si>
    <t>Dieter</t>
  </si>
  <si>
    <t>Lenz</t>
  </si>
  <si>
    <t>Anton</t>
  </si>
  <si>
    <t>Miketta</t>
  </si>
  <si>
    <t>Nanninga</t>
  </si>
  <si>
    <t>ledig</t>
  </si>
  <si>
    <t>Nowack</t>
  </si>
  <si>
    <t>Bernhard</t>
  </si>
  <si>
    <t>Pfeifer</t>
  </si>
  <si>
    <t>Detlef</t>
  </si>
  <si>
    <t>Sakmann</t>
  </si>
  <si>
    <t>Schmitt</t>
  </si>
  <si>
    <t>Achim</t>
  </si>
  <si>
    <t>Schütt</t>
  </si>
  <si>
    <t>Egmont</t>
  </si>
  <si>
    <t>Theissing-Rocholl</t>
  </si>
  <si>
    <t>geschieden</t>
  </si>
  <si>
    <t>Christoph</t>
  </si>
  <si>
    <t>Trennheuser</t>
  </si>
  <si>
    <t>Brandt</t>
  </si>
  <si>
    <t>AB</t>
  </si>
  <si>
    <t>Aufdermauer</t>
  </si>
  <si>
    <t>Barbara</t>
  </si>
  <si>
    <t>Brokamp</t>
  </si>
  <si>
    <t>w</t>
  </si>
  <si>
    <t>Dagmar</t>
  </si>
  <si>
    <t>Burger</t>
  </si>
  <si>
    <t>Caelers</t>
  </si>
  <si>
    <t>Csikai</t>
  </si>
  <si>
    <t>Cornelius</t>
  </si>
  <si>
    <t>Emmrich</t>
  </si>
  <si>
    <t>Backes</t>
  </si>
  <si>
    <t>Vertrieb</t>
  </si>
  <si>
    <t>Eberhard</t>
  </si>
  <si>
    <t>Eckhard</t>
  </si>
  <si>
    <t>Alfred</t>
  </si>
  <si>
    <t>Alexander</t>
  </si>
  <si>
    <t>Schulz</t>
  </si>
  <si>
    <t>Texter</t>
  </si>
  <si>
    <t>Andreas</t>
  </si>
  <si>
    <t>Herr</t>
  </si>
  <si>
    <t>Alois</t>
  </si>
  <si>
    <t>Michelbach</t>
  </si>
  <si>
    <t>Permand</t>
  </si>
  <si>
    <t>Pook</t>
  </si>
  <si>
    <t>Heyde</t>
  </si>
  <si>
    <t>Marketing</t>
  </si>
  <si>
    <t>Bodo</t>
  </si>
  <si>
    <t>Schmidt</t>
  </si>
  <si>
    <t>Schmutte</t>
  </si>
  <si>
    <t>Schneider</t>
  </si>
  <si>
    <t>Armin</t>
  </si>
  <si>
    <t>Schwarz</t>
  </si>
  <si>
    <t>Alpermann</t>
  </si>
  <si>
    <t>FI</t>
  </si>
  <si>
    <t>Personal</t>
  </si>
  <si>
    <t>Lahm</t>
  </si>
  <si>
    <t>Edgar</t>
  </si>
  <si>
    <t>Benner-Machel</t>
  </si>
  <si>
    <t>Bosch</t>
  </si>
  <si>
    <t>Dekant</t>
  </si>
  <si>
    <t>Dielmann</t>
  </si>
  <si>
    <t>Dieterich</t>
  </si>
  <si>
    <t>Eckstaedt</t>
  </si>
  <si>
    <t>Axel</t>
  </si>
  <si>
    <t>Herbst</t>
  </si>
  <si>
    <t>Englert</t>
  </si>
  <si>
    <t>PO</t>
  </si>
  <si>
    <t>Auftragslogistik</t>
  </si>
  <si>
    <t>Lehmann</t>
  </si>
  <si>
    <t>Gehm</t>
  </si>
  <si>
    <t>Heimes</t>
  </si>
  <si>
    <t>Henkel</t>
  </si>
  <si>
    <t>Bettina</t>
  </si>
  <si>
    <t>Höckmayr</t>
  </si>
  <si>
    <t>Christof</t>
  </si>
  <si>
    <t>Höll</t>
  </si>
  <si>
    <t>Anna</t>
  </si>
  <si>
    <t>Hübner</t>
  </si>
  <si>
    <t>Albert</t>
  </si>
  <si>
    <t>Kalb</t>
  </si>
  <si>
    <t>Albrecht</t>
  </si>
  <si>
    <t>Kissel</t>
  </si>
  <si>
    <t>Diether</t>
  </si>
  <si>
    <t>Kleimann</t>
  </si>
  <si>
    <t>Klein</t>
  </si>
  <si>
    <t>Arno</t>
  </si>
  <si>
    <t>Klockenkemper</t>
  </si>
  <si>
    <t>Daniel</t>
  </si>
  <si>
    <t>Köhler</t>
  </si>
  <si>
    <t>Bärbel</t>
  </si>
  <si>
    <t>Kramer</t>
  </si>
  <si>
    <t>Leppert</t>
  </si>
  <si>
    <t>Lisch</t>
  </si>
  <si>
    <t>Loch</t>
  </si>
  <si>
    <t>Mees</t>
  </si>
  <si>
    <t>Mühr</t>
  </si>
  <si>
    <t>Christian</t>
  </si>
  <si>
    <t>Müller</t>
  </si>
  <si>
    <t>Annemarie</t>
  </si>
  <si>
    <t>Neuschaefer</t>
  </si>
  <si>
    <t>Dorothea</t>
  </si>
  <si>
    <t>Niesterok</t>
  </si>
  <si>
    <t>Niethammer</t>
  </si>
  <si>
    <t>Nöll</t>
  </si>
  <si>
    <t>Oberländer</t>
  </si>
  <si>
    <t>Dietrich</t>
  </si>
  <si>
    <t>Palitzsch</t>
  </si>
  <si>
    <t>Poloczek</t>
  </si>
  <si>
    <t>Brigitte</t>
  </si>
  <si>
    <t>Posenauer</t>
  </si>
  <si>
    <t>Quade</t>
  </si>
  <si>
    <t>Rothhahn</t>
  </si>
  <si>
    <t>Schaible</t>
  </si>
  <si>
    <t>Schenk</t>
  </si>
  <si>
    <t>Schepp</t>
  </si>
  <si>
    <t>Schuster</t>
  </si>
  <si>
    <t>Thomalla</t>
  </si>
  <si>
    <t>Xifia-Wolff</t>
  </si>
  <si>
    <t>Bieringer</t>
  </si>
  <si>
    <t>FO</t>
  </si>
  <si>
    <t>Geschäftsleitung</t>
  </si>
  <si>
    <t>Friedrich</t>
  </si>
  <si>
    <t>Anne</t>
  </si>
  <si>
    <t>Bindels</t>
  </si>
  <si>
    <t>Breivogel</t>
  </si>
  <si>
    <t>Drömer</t>
  </si>
  <si>
    <t>Riebsamen</t>
  </si>
  <si>
    <t>Ermisch</t>
  </si>
  <si>
    <t>DG</t>
  </si>
  <si>
    <t>Wickelei</t>
  </si>
  <si>
    <t>Jeschke</t>
  </si>
  <si>
    <t>Edgard</t>
  </si>
  <si>
    <t>Frederich</t>
  </si>
  <si>
    <t>Fuchs</t>
  </si>
  <si>
    <t>Gall</t>
  </si>
  <si>
    <t>Ganser</t>
  </si>
  <si>
    <t>Gaschermann-Matterstock</t>
  </si>
  <si>
    <t>Gati-Fabry</t>
  </si>
  <si>
    <t>Heine</t>
  </si>
  <si>
    <t>Held</t>
  </si>
  <si>
    <t>Jung</t>
  </si>
  <si>
    <t>Edmond</t>
  </si>
  <si>
    <t>Kluthe</t>
  </si>
  <si>
    <t>Knoth</t>
  </si>
  <si>
    <t>König</t>
  </si>
  <si>
    <t>Dirk</t>
  </si>
  <si>
    <t>Krost</t>
  </si>
  <si>
    <t>Alf</t>
  </si>
  <si>
    <t>Lingenfelder</t>
  </si>
  <si>
    <t>Philippi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</si>
  <si>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</si>
  <si>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</si>
  <si>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</si>
  <si>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</si>
  <si>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</si>
  <si>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</si>
  <si>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</si>
  <si>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</si>
  <si>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Rivinius</t>
  </si>
  <si>
    <t>Rixen</t>
  </si>
  <si>
    <t>Roche</t>
  </si>
  <si>
    <t>Roch-Schröter</t>
  </si>
  <si>
    <t>Rosinus</t>
  </si>
  <si>
    <t>Rösler</t>
  </si>
  <si>
    <t>Schmid</t>
  </si>
  <si>
    <t>Adelhart</t>
  </si>
  <si>
    <t>Schott</t>
  </si>
  <si>
    <t>Strobel</t>
  </si>
  <si>
    <t>Thome</t>
  </si>
  <si>
    <t>Zeides</t>
  </si>
  <si>
    <t>Zimmermann</t>
  </si>
  <si>
    <t>Zöller</t>
  </si>
  <si>
    <t>Galette</t>
  </si>
  <si>
    <t>STH</t>
  </si>
  <si>
    <t>Mechanische Fertigung</t>
  </si>
  <si>
    <t>Götz</t>
  </si>
  <si>
    <t>Egon</t>
  </si>
  <si>
    <t>Hoffmann</t>
  </si>
  <si>
    <t>Ohr</t>
  </si>
  <si>
    <t>Preissler</t>
  </si>
  <si>
    <t>Scheerer</t>
  </si>
  <si>
    <t>Baumgärtel</t>
  </si>
  <si>
    <t>ON</t>
  </si>
  <si>
    <t>Versuchswerkstatt</t>
  </si>
  <si>
    <t>Jülich</t>
  </si>
  <si>
    <t>Schrapper</t>
  </si>
  <si>
    <t>Bruno</t>
  </si>
  <si>
    <t>Zell</t>
  </si>
  <si>
    <t>Fürsch</t>
  </si>
  <si>
    <t>US</t>
  </si>
  <si>
    <t>Forschung &amp; Entwicklung</t>
  </si>
  <si>
    <t>Melillo</t>
  </si>
  <si>
    <t>Ansgar</t>
  </si>
  <si>
    <t>Nagel</t>
  </si>
  <si>
    <t>Passek</t>
  </si>
  <si>
    <t>Plappert</t>
  </si>
  <si>
    <t>Poppenberg</t>
  </si>
  <si>
    <t>Rusche</t>
  </si>
  <si>
    <t>Sachse</t>
  </si>
  <si>
    <t>Schmidtmayer</t>
  </si>
  <si>
    <t>Schrader</t>
  </si>
  <si>
    <t>Templin</t>
  </si>
  <si>
    <t>Träxler</t>
  </si>
  <si>
    <t>EDV</t>
  </si>
  <si>
    <t>Kunze</t>
  </si>
  <si>
    <t>Kielhorn</t>
  </si>
  <si>
    <t>Knopp</t>
  </si>
  <si>
    <t>Naegle</t>
  </si>
  <si>
    <t>Oppermann</t>
  </si>
  <si>
    <t>Anette</t>
  </si>
  <si>
    <t>Behles</t>
  </si>
  <si>
    <t>WI</t>
  </si>
  <si>
    <t>Lager</t>
  </si>
  <si>
    <t>Fandrich</t>
  </si>
  <si>
    <t>Blum</t>
  </si>
  <si>
    <t>Braun</t>
  </si>
  <si>
    <t>Breuer</t>
  </si>
  <si>
    <t>Carlos</t>
  </si>
  <si>
    <t>Casado</t>
  </si>
  <si>
    <t>Caspary</t>
  </si>
  <si>
    <t>Anita</t>
  </si>
  <si>
    <t>Coleman</t>
  </si>
  <si>
    <t>Birgit</t>
  </si>
  <si>
    <t>Eckhardt</t>
  </si>
  <si>
    <t>Ehrke</t>
  </si>
  <si>
    <t>Enste</t>
  </si>
  <si>
    <t>Dommes</t>
  </si>
  <si>
    <t>Kantine</t>
  </si>
  <si>
    <t>Clemens</t>
  </si>
  <si>
    <t>Dörr</t>
  </si>
  <si>
    <t>Duclervil</t>
  </si>
  <si>
    <t>Christiane</t>
  </si>
  <si>
    <t>Altmeyer</t>
  </si>
  <si>
    <t>Bischoff</t>
  </si>
  <si>
    <t>Buddenberg</t>
  </si>
  <si>
    <t>Adolf</t>
  </si>
  <si>
    <t>D'Hoedt</t>
  </si>
  <si>
    <t>Erhardt</t>
  </si>
  <si>
    <t>Appel</t>
  </si>
  <si>
    <t>GF</t>
  </si>
  <si>
    <t>Konrad</t>
  </si>
  <si>
    <t>Carolin</t>
  </si>
  <si>
    <t>Eckert</t>
  </si>
  <si>
    <t>Ritz</t>
  </si>
  <si>
    <t>Boguth</t>
  </si>
  <si>
    <t>Hansen</t>
  </si>
  <si>
    <t>Brodehl</t>
  </si>
  <si>
    <t>Antje</t>
  </si>
  <si>
    <t>Alberti</t>
  </si>
  <si>
    <t>JA</t>
  </si>
  <si>
    <t>Jansen</t>
  </si>
  <si>
    <t>Battista</t>
  </si>
  <si>
    <t>Denise</t>
  </si>
  <si>
    <t>Becker</t>
  </si>
  <si>
    <t>Detmar</t>
  </si>
  <si>
    <t>Breyer</t>
  </si>
  <si>
    <t>Bühler</t>
  </si>
  <si>
    <t>Diana</t>
  </si>
  <si>
    <t>Busch</t>
  </si>
  <si>
    <t>Dienerowitz</t>
  </si>
  <si>
    <t>Doris</t>
  </si>
  <si>
    <t>Ditter</t>
  </si>
  <si>
    <t>Bauermeister</t>
  </si>
  <si>
    <t>NG</t>
  </si>
  <si>
    <t>Blimke</t>
  </si>
  <si>
    <t>Domanowsky</t>
  </si>
  <si>
    <t>Eder</t>
  </si>
  <si>
    <t>Erdmann</t>
  </si>
  <si>
    <t>Zeyer</t>
  </si>
  <si>
    <t>Ziesch</t>
  </si>
  <si>
    <t>Zilly</t>
  </si>
  <si>
    <t>Anrede</t>
  </si>
  <si>
    <t>Feld</t>
  </si>
  <si>
    <t>Spaltenoffset</t>
  </si>
  <si>
    <t>Metz</t>
  </si>
  <si>
    <t>Personalnummer</t>
  </si>
  <si>
    <t>Geburtsdatum</t>
  </si>
  <si>
    <t>Lfd. Nr.:</t>
  </si>
  <si>
    <t>Mitarbeiterdatenblatt</t>
  </si>
  <si>
    <t xml:space="preserve">profibu GmbH </t>
  </si>
  <si>
    <t>Personalnummer:</t>
  </si>
  <si>
    <t>Stufungsdatum</t>
  </si>
  <si>
    <t>LZinProz</t>
  </si>
  <si>
    <t>Grundentgelt</t>
  </si>
  <si>
    <t>EG09</t>
  </si>
  <si>
    <t>fix</t>
  </si>
  <si>
    <t>Lager Waren</t>
  </si>
  <si>
    <t>EG05</t>
  </si>
  <si>
    <t>Finanzen</t>
  </si>
  <si>
    <t>Versuchswerkstatt Lager</t>
  </si>
  <si>
    <t>EG03</t>
  </si>
  <si>
    <t>EG12</t>
  </si>
  <si>
    <t>bz_36</t>
  </si>
  <si>
    <t>IT</t>
  </si>
  <si>
    <t>EG08</t>
  </si>
  <si>
    <t>Versand</t>
  </si>
  <si>
    <t>Strauß</t>
  </si>
  <si>
    <t>EG11</t>
  </si>
  <si>
    <t>EG01</t>
  </si>
  <si>
    <t>EG06</t>
  </si>
  <si>
    <t>Elke</t>
  </si>
  <si>
    <t>EG14</t>
  </si>
  <si>
    <t>bz_12</t>
  </si>
  <si>
    <t>Geschäftsbereichsleitung</t>
  </si>
  <si>
    <t>EG13</t>
  </si>
  <si>
    <t>nd_36</t>
  </si>
  <si>
    <t>EG04</t>
  </si>
  <si>
    <t>EG02</t>
  </si>
  <si>
    <t>EG10</t>
  </si>
  <si>
    <t>Steffanie</t>
  </si>
  <si>
    <t>EG07</t>
  </si>
  <si>
    <t>Simone</t>
  </si>
  <si>
    <t>nd_18</t>
  </si>
  <si>
    <t>Wickelung</t>
  </si>
  <si>
    <t>Anke</t>
  </si>
  <si>
    <t>bz_18</t>
  </si>
  <si>
    <t>nd_12</t>
  </si>
  <si>
    <t>Jessica</t>
  </si>
  <si>
    <t>Julia</t>
  </si>
  <si>
    <t>Annabel</t>
  </si>
  <si>
    <t>Ausbildungsvergütung</t>
  </si>
  <si>
    <t>AJ2</t>
  </si>
  <si>
    <t>Azubi</t>
  </si>
  <si>
    <t>Fiederike</t>
  </si>
  <si>
    <t>Ulrike</t>
  </si>
  <si>
    <t>Janina</t>
  </si>
  <si>
    <t>AJ3</t>
  </si>
  <si>
    <t>Antonia</t>
  </si>
  <si>
    <t>nd_24</t>
  </si>
  <si>
    <t>AJ1</t>
  </si>
  <si>
    <t>Alexandra</t>
  </si>
  <si>
    <t>Maria</t>
  </si>
  <si>
    <t>Ines</t>
  </si>
  <si>
    <t>Sonja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</si>
</sst>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14" fontId="0" fillId="0" borderId="0" xfId="0" applyNumberFormat="1"/>
    <xf numFmtId="8" fontId="0" fillId="0" borderId="0" xfId="0" applyNumberFormat="1"/>
    <xf numFmtId="0" fontId="0" fillId="0" borderId="0" xfId="0" applyAlignment="1">
      <alignment vertical="center"/>
    </xf>
    <xf numFmtId="0" fontId="4" fillId="2" borderId="0" xfId="0" applyFont="1" applyFill="1" applyAlignment="1"/>
    <xf numFmtId="0" fontId="0" fillId="0" borderId="1" xfId="0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4" fillId="2" borderId="0" xfId="0" applyFont="1" applyFill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14" fontId="0" fillId="0" borderId="10" xfId="0" applyNumberFormat="1" applyBorder="1" applyAlignment="1">
      <alignment horizontal="left" vertical="center"/>
    </xf>
    <xf numFmtId="14" fontId="0" fillId="0" borderId="11" xfId="0" applyNumberForma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horizontal="left" vertical="center"/>
    </xf>
    <xf numFmtId="7" fontId="0" fillId="0" borderId="8" xfId="1" applyNumberFormat="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7" fontId="1" fillId="0" borderId="8" xfId="1" applyNumberForma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4" borderId="2" xfId="0" applyFill="1" applyBorder="1" applyAlignment="1" applyProtection="1">
      <alignment horizontal="left" vertical="center"/>
      <protection locked="0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/>
    <xf numFmtId="0" fontId="2" fillId="6" borderId="0" xfId="0" applyFont="1" applyFill="1"/>
    <xf numFmtId="0" fontId="0" fillId="0" borderId="0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6" fmlaLink="$B$3" max="5000" min="1" page="10" val="9"/>
</file>

<file path=xl/ctrlProps/ctrlProp2.xml><?xml version="1.0" encoding="utf-8"?>
<formControlPr xmlns="http://schemas.microsoft.com/office/spreadsheetml/2009/9/main" objectType="Spin" dx="16" fmlaLink="#REF!" max="5000" min="1" page="10" val="6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714375</xdr:colOff>
          <xdr:row>2</xdr:row>
          <xdr:rowOff>0</xdr:rowOff>
        </xdr:from>
        <xdr:to>
          <xdr:col>2</xdr:col>
          <xdr:colOff>0</xdr:colOff>
          <xdr:row>3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</xdr:row>
          <xdr:rowOff>0</xdr:rowOff>
        </xdr:from>
        <xdr:to>
          <xdr:col>0</xdr:col>
          <xdr:colOff>0</xdr:colOff>
          <xdr:row>2</xdr:row>
          <xdr:rowOff>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Stuflist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showZeros="0" tabSelected="1" zoomScale="125" workbookViewId="0">
      <selection activeCell="B3" sqref="B3"/>
    </sheetView>
  </sheetViews>
  <sheetFormatPr baseColWidth="10" defaultRowHeight="12.75" x14ac:dyDescent="0.2"/>
  <cols>
    <col min="1" max="1" width="21.28515625" customWidth="1"/>
    <col min="2" max="2" width="12.85546875" customWidth="1"/>
    <col min="3" max="3" width="15.5703125" customWidth="1"/>
    <col min="4" max="4" width="5.140625" customWidth="1"/>
    <col min="5" max="5" width="21.7109375" customWidth="1"/>
  </cols>
  <sheetData>
    <row r="1" spans="1:6" ht="24" customHeight="1" x14ac:dyDescent="0.2">
      <c r="A1" s="42" t="s">
        <v>320</v>
      </c>
      <c r="B1" s="42"/>
      <c r="C1" s="42"/>
      <c r="D1" s="42"/>
      <c r="E1" s="42"/>
      <c r="F1" s="42"/>
    </row>
    <row r="3" spans="1:6" ht="15.75" customHeight="1" x14ac:dyDescent="0.2">
      <c r="A3" s="5" t="s">
        <v>322</v>
      </c>
      <c r="B3" s="36">
        <v>1048</v>
      </c>
      <c r="C3" s="6"/>
      <c r="D3" s="6"/>
      <c r="E3" s="6"/>
      <c r="F3" s="7"/>
    </row>
    <row r="5" spans="1:6" ht="15" customHeight="1" x14ac:dyDescent="0.2">
      <c r="A5" s="9" t="s">
        <v>313</v>
      </c>
      <c r="B5" s="10" t="str">
        <f>IF(VLOOKUP($B$3,Liste!Stufliste,VLOOKUP("Geschlecht",Spaltenoffset,2,FALSE)+1,FALSE)="m","Herr","Frau")</f>
        <v>Herr</v>
      </c>
      <c r="C5" s="10"/>
      <c r="D5" s="11"/>
      <c r="E5" s="35"/>
      <c r="F5" s="28"/>
    </row>
    <row r="6" spans="1:6" ht="15" customHeight="1" x14ac:dyDescent="0.2">
      <c r="A6" s="14" t="s">
        <v>2</v>
      </c>
      <c r="B6" s="40" t="str">
        <f>VLOOKUP($B$3,Liste!Stufliste,VLOOKUP(A6,Spaltenoffset,2,FALSE)+1,FALSE)</f>
        <v>Bagheri</v>
      </c>
      <c r="C6" s="40"/>
      <c r="D6" s="15"/>
      <c r="E6" s="16" t="s">
        <v>16</v>
      </c>
      <c r="F6" s="17" t="str">
        <f>VLOOKUP($B$3,Liste!Stufliste,VLOOKUP(E6,Spaltenoffset,2,FALSE)+1,FALSE)</f>
        <v>IT</v>
      </c>
    </row>
    <row r="7" spans="1:6" ht="15" customHeight="1" x14ac:dyDescent="0.2">
      <c r="A7" s="18" t="s">
        <v>1</v>
      </c>
      <c r="B7" s="41" t="str">
        <f>VLOOKUP($B$3,Liste!Stufliste,VLOOKUP(A7,Spaltenoffset,2,FALSE)+1,FALSE)</f>
        <v>Domenico</v>
      </c>
      <c r="C7" s="41"/>
      <c r="D7" s="19"/>
      <c r="E7" s="20" t="s">
        <v>17</v>
      </c>
      <c r="F7" s="21">
        <f>VLOOKUP($B$3,Liste!Stufliste,VLOOKUP(E7,Spaltenoffset,2,FALSE)+1,FALSE)</f>
        <v>49000</v>
      </c>
    </row>
    <row r="8" spans="1:6" x14ac:dyDescent="0.2">
      <c r="A8" s="22"/>
      <c r="B8" s="23"/>
      <c r="C8" s="23"/>
      <c r="D8" s="3"/>
      <c r="E8" s="22"/>
      <c r="F8" s="3"/>
    </row>
    <row r="9" spans="1:6" ht="15" customHeight="1" x14ac:dyDescent="0.2">
      <c r="A9" s="9" t="s">
        <v>318</v>
      </c>
      <c r="B9" s="24">
        <f>VLOOKUP($B$3,Liste!Stufliste,VLOOKUP("Geburtstag",Spaltenoffset,2,FALSE)+1,FALSE)</f>
        <v>23071</v>
      </c>
      <c r="C9" s="24"/>
      <c r="D9" s="11"/>
      <c r="E9" s="12" t="s">
        <v>5</v>
      </c>
      <c r="F9" s="13" t="str">
        <f>VLOOKUP($B$3,Liste!Stufliste,VLOOKUP(E9,Spaltenoffset,2,FALSE)+1,FALSE)</f>
        <v>EG12</v>
      </c>
    </row>
    <row r="10" spans="1:6" ht="15" customHeight="1" x14ac:dyDescent="0.2">
      <c r="A10" s="14" t="s">
        <v>4</v>
      </c>
      <c r="B10" s="25">
        <f>VLOOKUP($B$3,Liste!Stufliste,VLOOKUP(A10,Spaltenoffset,2,FALSE)+1,FALSE)</f>
        <v>34753</v>
      </c>
      <c r="C10" s="25"/>
      <c r="D10" s="15"/>
      <c r="E10" s="16" t="s">
        <v>6</v>
      </c>
      <c r="F10" s="17" t="str">
        <f>VLOOKUP($B$3,Liste!Stufliste,VLOOKUP(E10,Spaltenoffset,2,FALSE)+1,FALSE)</f>
        <v>bz_36</v>
      </c>
    </row>
    <row r="11" spans="1:6" ht="15" customHeight="1" x14ac:dyDescent="0.2">
      <c r="A11" s="18" t="s">
        <v>8</v>
      </c>
      <c r="B11" s="26">
        <f>VLOOKUP($B$3,Liste!Stufliste,VLOOKUP(A11,Spaltenoffset,2,FALSE)+1,FALSE)</f>
        <v>0</v>
      </c>
      <c r="C11" s="26"/>
      <c r="D11" s="19"/>
      <c r="E11" s="20" t="s">
        <v>323</v>
      </c>
      <c r="F11" s="27">
        <f>VLOOKUP($B$3,Liste!Stufliste,VLOOKUP(E11,Spaltenoffset,2,FALSE)+1,FALSE)</f>
        <v>40983</v>
      </c>
    </row>
    <row r="12" spans="1:6" x14ac:dyDescent="0.2">
      <c r="A12" s="22"/>
      <c r="B12" s="3"/>
      <c r="C12" s="3"/>
      <c r="D12" s="3"/>
      <c r="E12" s="22"/>
      <c r="F12" s="3"/>
    </row>
    <row r="13" spans="1:6" ht="15" customHeight="1" x14ac:dyDescent="0.2">
      <c r="A13" s="9" t="s">
        <v>9</v>
      </c>
      <c r="B13" s="10" t="str">
        <f>VLOOKUP($B$3,Liste!Stufliste,VLOOKUP(A13,Spaltenoffset,2,FALSE)+1,FALSE)</f>
        <v>m</v>
      </c>
      <c r="C13" s="10"/>
      <c r="D13" s="11"/>
      <c r="E13" s="12"/>
      <c r="F13" s="28"/>
    </row>
    <row r="14" spans="1:6" ht="15" customHeight="1" x14ac:dyDescent="0.2">
      <c r="A14" s="14" t="s">
        <v>10</v>
      </c>
      <c r="B14" s="29" t="str">
        <f>VLOOKUP($B$3,Liste!Stufliste,VLOOKUP(A14,Spaltenoffset,2,FALSE)+1,FALSE)</f>
        <v>verheiratet</v>
      </c>
      <c r="C14" s="29"/>
      <c r="D14" s="15"/>
      <c r="E14" s="16" t="s">
        <v>325</v>
      </c>
      <c r="F14" s="34">
        <f>VLOOKUP($B$3,Liste!Stufliste,VLOOKUP(E14,Spaltenoffset,2,FALSE)+1,FALSE)</f>
        <v>3311.5</v>
      </c>
    </row>
    <row r="15" spans="1:6" ht="15" customHeight="1" x14ac:dyDescent="0.2">
      <c r="A15" s="14" t="s">
        <v>11</v>
      </c>
      <c r="B15" s="29">
        <f>VLOOKUP($B$3,Liste!Stufliste,VLOOKUP(A15,Spaltenoffset,2,FALSE)+1,FALSE)</f>
        <v>4</v>
      </c>
      <c r="C15" s="29"/>
      <c r="D15" s="15"/>
      <c r="E15" s="16" t="s">
        <v>13</v>
      </c>
      <c r="F15" s="17">
        <f>VLOOKUP($B$3,Liste!Stufliste,VLOOKUP(E15,Spaltenoffset,2,FALSE)+1,FALSE)</f>
        <v>35</v>
      </c>
    </row>
    <row r="16" spans="1:6" ht="15" customHeight="1" x14ac:dyDescent="0.2">
      <c r="A16" s="18" t="s">
        <v>12</v>
      </c>
      <c r="B16" s="31">
        <f>VLOOKUP($B$3,Liste!Stufliste,VLOOKUP(A16,Spaltenoffset,2,FALSE)+1,FALSE)</f>
        <v>3</v>
      </c>
      <c r="C16" s="31"/>
      <c r="D16" s="19"/>
      <c r="E16" s="20" t="s">
        <v>14</v>
      </c>
      <c r="F16" s="21" t="str">
        <f>VLOOKUP($B$3,Liste!Stufliste,VLOOKUP(E16,Spaltenoffset,2,FALSE)+1,FALSE)</f>
        <v>Tarif</v>
      </c>
    </row>
    <row r="18" spans="1:6" ht="12.75" customHeight="1" x14ac:dyDescent="0.2">
      <c r="A18" s="37" t="str">
        <f ca="1">" Stand "&amp;TEXT(TODAY(),"TT.MM.JJJJ")</f>
        <v xml:space="preserve"> Stand 30.05.2012</v>
      </c>
      <c r="B18" s="38"/>
      <c r="C18" s="38"/>
      <c r="D18" s="38"/>
      <c r="E18" s="43" t="s">
        <v>321</v>
      </c>
      <c r="F18" s="43"/>
    </row>
  </sheetData>
  <mergeCells count="4">
    <mergeCell ref="B6:C6"/>
    <mergeCell ref="B7:C7"/>
    <mergeCell ref="A1:F1"/>
    <mergeCell ref="E18:F18"/>
  </mergeCells>
  <phoneticPr fontId="0" type="noConversion"/>
  <dataValidations count="1">
    <dataValidation type="list" allowBlank="1" showInputMessage="1" showErrorMessage="1" sqref="B3">
      <formula1>OFFSET(Start,1,0,COUNTA(PrsNr)-1,1)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14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showGridLines="0" showZeros="0" zoomScale="125" workbookViewId="0">
      <selection activeCell="B3" sqref="B3"/>
    </sheetView>
  </sheetViews>
  <sheetFormatPr baseColWidth="10" defaultRowHeight="12.75" x14ac:dyDescent="0.2"/>
  <cols>
    <col min="1" max="1" width="21.28515625" customWidth="1"/>
    <col min="2" max="2" width="12.85546875" customWidth="1"/>
    <col min="3" max="3" width="15.5703125" customWidth="1"/>
    <col min="4" max="4" width="5.140625" customWidth="1"/>
    <col min="5" max="5" width="21.7109375" customWidth="1"/>
  </cols>
  <sheetData>
    <row r="1" spans="1:6" ht="24" customHeight="1" x14ac:dyDescent="0.2">
      <c r="A1" s="44" t="s">
        <v>320</v>
      </c>
      <c r="B1" s="44"/>
      <c r="C1" s="44"/>
      <c r="D1" s="44"/>
      <c r="E1" s="44"/>
      <c r="F1" s="44"/>
    </row>
    <row r="3" spans="1:6" ht="15.75" customHeight="1" x14ac:dyDescent="0.2">
      <c r="A3" s="5" t="s">
        <v>319</v>
      </c>
      <c r="B3" s="36">
        <v>9</v>
      </c>
      <c r="C3" s="6"/>
      <c r="D3" s="6"/>
      <c r="E3" s="6"/>
      <c r="F3" s="7"/>
    </row>
    <row r="5" spans="1:6" ht="15" customHeight="1" x14ac:dyDescent="0.2">
      <c r="A5" s="9" t="s">
        <v>313</v>
      </c>
      <c r="B5" s="10" t="str">
        <f ca="1">IF(OFFSET(Start,$B$3,VLOOKUP("Geschlecht",Spaltenoffset,2,FALSE),1,1)="m","Herr","Frau")</f>
        <v>Herr</v>
      </c>
      <c r="C5" s="10"/>
      <c r="D5" s="11"/>
      <c r="E5" s="12" t="s">
        <v>317</v>
      </c>
      <c r="F5" s="13">
        <f ca="1">OFFSET(Start,$B$3,VLOOKUP("PrsNr",Spaltenoffset,2,FALSE),1,1)</f>
        <v>1095</v>
      </c>
    </row>
    <row r="6" spans="1:6" ht="15" customHeight="1" x14ac:dyDescent="0.2">
      <c r="A6" s="14" t="s">
        <v>2</v>
      </c>
      <c r="B6" s="40" t="str">
        <f ca="1">OFFSET(Start,$B$3,VLOOKUP(A6,Spaltenoffset,2,FALSE),1,1)</f>
        <v>Battista</v>
      </c>
      <c r="C6" s="40"/>
      <c r="D6" s="15"/>
      <c r="E6" s="16" t="s">
        <v>16</v>
      </c>
      <c r="F6" s="17" t="str">
        <f ca="1">OFFSET(Start,$B$3,VLOOKUP(E6,Spaltenoffset,2,FALSE),1,1)</f>
        <v>JA</v>
      </c>
    </row>
    <row r="7" spans="1:6" ht="15" customHeight="1" x14ac:dyDescent="0.2">
      <c r="A7" s="18" t="s">
        <v>1</v>
      </c>
      <c r="B7" s="41" t="str">
        <f ca="1">OFFSET(Start,$B$3,VLOOKUP(A7,Spaltenoffset,2,FALSE),1,1)</f>
        <v>Dirk</v>
      </c>
      <c r="C7" s="41"/>
      <c r="D7" s="19"/>
      <c r="E7" s="20" t="s">
        <v>17</v>
      </c>
      <c r="F7" s="21">
        <f ca="1">OFFSET(Start,$B$3,VLOOKUP(E7,Spaltenoffset,2,FALSE),1,1)</f>
        <v>64000</v>
      </c>
    </row>
    <row r="8" spans="1:6" x14ac:dyDescent="0.2">
      <c r="A8" s="22"/>
      <c r="B8" s="23"/>
      <c r="C8" s="23"/>
      <c r="D8" s="3"/>
      <c r="E8" s="22"/>
      <c r="F8" s="3"/>
    </row>
    <row r="9" spans="1:6" ht="15" customHeight="1" x14ac:dyDescent="0.2">
      <c r="A9" s="9" t="s">
        <v>318</v>
      </c>
      <c r="B9" s="24">
        <f ca="1">OFFSET(Start,$B$3,VLOOKUP("Geburtstag",Spaltenoffset,2,FALSE),1,1)</f>
        <v>28550</v>
      </c>
      <c r="C9" s="24"/>
      <c r="D9" s="11"/>
      <c r="E9" s="12" t="s">
        <v>5</v>
      </c>
      <c r="F9" s="13">
        <f ca="1">OFFSET(Start,$B$3,VLOOKUP(E9,Spaltenoffset,2,FALSE),1,1)</f>
        <v>0</v>
      </c>
    </row>
    <row r="10" spans="1:6" ht="15" customHeight="1" x14ac:dyDescent="0.2">
      <c r="A10" s="14" t="s">
        <v>4</v>
      </c>
      <c r="B10" s="25">
        <f ca="1">OFFSET(Start,$B$3,VLOOKUP(A10,Spaltenoffset,2,FALSE),1,1)</f>
        <v>39500</v>
      </c>
      <c r="C10" s="25"/>
      <c r="D10" s="15"/>
      <c r="E10" s="16" t="s">
        <v>6</v>
      </c>
      <c r="F10" s="17">
        <f ca="1">OFFSET(Start,$B$3,VLOOKUP(E10,Spaltenoffset,2,FALSE),1,1)</f>
        <v>0</v>
      </c>
    </row>
    <row r="11" spans="1:6" ht="15" customHeight="1" x14ac:dyDescent="0.2">
      <c r="A11" s="18" t="s">
        <v>8</v>
      </c>
      <c r="B11" s="26">
        <f ca="1">OFFSET(Start,$B$3,VLOOKUP(A11,Spaltenoffset,2,FALSE),1,1)</f>
        <v>0</v>
      </c>
      <c r="C11" s="26"/>
      <c r="D11" s="19"/>
      <c r="E11" s="20" t="s">
        <v>323</v>
      </c>
      <c r="F11" s="27">
        <f ca="1">OFFSET(Start,$B$3,VLOOKUP(E11,Spaltenoffset,2,FALSE),1,1)</f>
        <v>0</v>
      </c>
    </row>
    <row r="12" spans="1:6" x14ac:dyDescent="0.2">
      <c r="A12" s="22"/>
      <c r="B12" s="3"/>
      <c r="C12" s="3"/>
      <c r="D12" s="3"/>
      <c r="E12" s="22"/>
      <c r="F12" s="3"/>
    </row>
    <row r="13" spans="1:6" ht="15" customHeight="1" x14ac:dyDescent="0.2">
      <c r="A13" s="9" t="s">
        <v>9</v>
      </c>
      <c r="B13" s="10" t="str">
        <f ca="1">OFFSET(Start,$B$3,VLOOKUP(A13,Spaltenoffset,2,FALSE),1,1)</f>
        <v>m</v>
      </c>
      <c r="C13" s="10"/>
      <c r="D13" s="11"/>
      <c r="E13" s="12"/>
      <c r="F13" s="28"/>
    </row>
    <row r="14" spans="1:6" ht="15" customHeight="1" x14ac:dyDescent="0.2">
      <c r="A14" s="14" t="s">
        <v>10</v>
      </c>
      <c r="B14" s="29" t="str">
        <f ca="1">OFFSET(Start,$B$3,VLOOKUP(A14,Spaltenoffset,2,FALSE),1,1)</f>
        <v>verheiratet</v>
      </c>
      <c r="C14" s="29"/>
      <c r="D14" s="15"/>
      <c r="E14" s="16" t="s">
        <v>325</v>
      </c>
      <c r="F14" s="30">
        <f ca="1">OFFSET(Start,$B$3,VLOOKUP(E14,Spaltenoffset,2,FALSE),1,1)</f>
        <v>5465.16</v>
      </c>
    </row>
    <row r="15" spans="1:6" ht="15" customHeight="1" x14ac:dyDescent="0.2">
      <c r="A15" s="14" t="s">
        <v>11</v>
      </c>
      <c r="B15" s="29">
        <f ca="1">OFFSET(Start,$B$3,VLOOKUP(A15,Spaltenoffset,2,FALSE),1,1)</f>
        <v>1</v>
      </c>
      <c r="C15" s="29"/>
      <c r="D15" s="15"/>
      <c r="E15" s="16" t="s">
        <v>13</v>
      </c>
      <c r="F15" s="17">
        <f ca="1">OFFSET(Start,$B$3,VLOOKUP(E15,Spaltenoffset,2,FALSE),1,1)</f>
        <v>40</v>
      </c>
    </row>
    <row r="16" spans="1:6" ht="15" customHeight="1" x14ac:dyDescent="0.2">
      <c r="A16" s="18" t="s">
        <v>12</v>
      </c>
      <c r="B16" s="31">
        <f ca="1">OFFSET(Start,$B$3,VLOOKUP(A16,Spaltenoffset,2,FALSE),1,1)</f>
        <v>3</v>
      </c>
      <c r="C16" s="31"/>
      <c r="D16" s="19"/>
      <c r="E16" s="20" t="s">
        <v>14</v>
      </c>
      <c r="F16" s="21" t="str">
        <f ca="1">OFFSET(Start,$B$3,VLOOKUP(E16,Spaltenoffset,2,FALSE),1,1)</f>
        <v>AT</v>
      </c>
    </row>
    <row r="18" spans="1:6" ht="12.75" customHeight="1" x14ac:dyDescent="0.2">
      <c r="A18" s="8" t="str">
        <f ca="1">" Stand "&amp;TEXT(TODAY(),"TT.MM.JJJJ")</f>
        <v xml:space="preserve"> Stand 30.05.2012</v>
      </c>
      <c r="B18" s="4"/>
      <c r="C18" s="4"/>
      <c r="D18" s="4"/>
      <c r="E18" s="45" t="s">
        <v>321</v>
      </c>
      <c r="F18" s="45"/>
    </row>
  </sheetData>
  <mergeCells count="4">
    <mergeCell ref="B6:C6"/>
    <mergeCell ref="B7:C7"/>
    <mergeCell ref="A1:F1"/>
    <mergeCell ref="E18:F1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140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>
                <anchor moveWithCells="1" sizeWithCells="1">
                  <from>
                    <xdr:col>1</xdr:col>
                    <xdr:colOff>714375</xdr:colOff>
                    <xdr:row>2</xdr:row>
                    <xdr:rowOff>0</xdr:rowOff>
                  </from>
                  <to>
                    <xdr:col>2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6"/>
  <sheetViews>
    <sheetView workbookViewId="0">
      <pane ySplit="1" topLeftCell="A2" activePane="bottomLeft" state="frozen"/>
      <selection pane="bottomLeft" activeCell="B2" sqref="B2"/>
    </sheetView>
  </sheetViews>
  <sheetFormatPr baseColWidth="10" defaultRowHeight="12.75" x14ac:dyDescent="0.2"/>
  <cols>
    <col min="1" max="1" width="5.85546875" bestFit="1" customWidth="1"/>
    <col min="2" max="2" width="9.85546875" bestFit="1" customWidth="1"/>
    <col min="3" max="3" width="23.28515625" bestFit="1" customWidth="1"/>
    <col min="4" max="4" width="10.85546875" bestFit="1" customWidth="1"/>
    <col min="5" max="5" width="21.28515625" bestFit="1" customWidth="1"/>
    <col min="6" max="6" width="19.140625" bestFit="1" customWidth="1"/>
    <col min="7" max="7" width="9.42578125" bestFit="1" customWidth="1"/>
    <col min="8" max="8" width="14.5703125" customWidth="1"/>
    <col min="9" max="9" width="9" customWidth="1"/>
    <col min="10" max="10" width="13.85546875" bestFit="1" customWidth="1"/>
    <col min="11" max="11" width="16.85546875" bestFit="1" customWidth="1"/>
    <col min="12" max="12" width="11" bestFit="1" customWidth="1"/>
    <col min="13" max="13" width="13.85546875" bestFit="1" customWidth="1"/>
    <col min="14" max="14" width="7" bestFit="1" customWidth="1"/>
    <col min="15" max="15" width="12.5703125" bestFit="1" customWidth="1"/>
    <col min="16" max="16" width="12.85546875" customWidth="1"/>
    <col min="17" max="17" width="7" bestFit="1" customWidth="1"/>
    <col min="18" max="18" width="7.85546875" bestFit="1" customWidth="1"/>
    <col min="19" max="19" width="4.85546875" bestFit="1" customWidth="1"/>
    <col min="20" max="20" width="9.7109375" bestFit="1" customWidth="1"/>
    <col min="21" max="21" width="12" bestFit="1" customWidth="1"/>
    <col min="22" max="22" width="22.42578125" bestFit="1" customWidth="1"/>
    <col min="23" max="23" width="12.42578125" bestFit="1" customWidth="1"/>
  </cols>
  <sheetData>
    <row r="1" spans="1:23" x14ac:dyDescent="0.2">
      <c r="A1" s="39" t="s">
        <v>0</v>
      </c>
      <c r="B1" s="39" t="s">
        <v>1</v>
      </c>
      <c r="C1" s="39" t="s">
        <v>2</v>
      </c>
      <c r="D1" s="39" t="s">
        <v>3</v>
      </c>
      <c r="E1" s="39" t="s">
        <v>4</v>
      </c>
      <c r="F1" s="39" t="s">
        <v>5</v>
      </c>
      <c r="G1" s="39" t="s">
        <v>6</v>
      </c>
      <c r="H1" s="39" t="s">
        <v>323</v>
      </c>
      <c r="I1" s="39" t="s">
        <v>324</v>
      </c>
      <c r="J1" s="39" t="s">
        <v>7</v>
      </c>
      <c r="K1" s="39" t="s">
        <v>8</v>
      </c>
      <c r="L1" s="39" t="s">
        <v>9</v>
      </c>
      <c r="M1" s="39" t="s">
        <v>10</v>
      </c>
      <c r="N1" s="39" t="s">
        <v>11</v>
      </c>
      <c r="O1" s="39" t="s">
        <v>12</v>
      </c>
      <c r="P1" s="39" t="s">
        <v>325</v>
      </c>
      <c r="Q1" s="39" t="s">
        <v>13</v>
      </c>
      <c r="R1" s="39" t="s">
        <v>14</v>
      </c>
      <c r="S1" s="39" t="s">
        <v>15</v>
      </c>
      <c r="T1" s="39" t="s">
        <v>16</v>
      </c>
      <c r="U1" s="39" t="s">
        <v>17</v>
      </c>
      <c r="V1" s="39" t="s">
        <v>18</v>
      </c>
      <c r="W1" s="39" t="s">
        <v>19</v>
      </c>
    </row>
    <row r="2" spans="1:23" x14ac:dyDescent="0.2">
      <c r="A2">
        <v>1001</v>
      </c>
      <c r="B2" t="s">
        <v>289</v>
      </c>
      <c r="C2" t="s">
        <v>290</v>
      </c>
      <c r="D2" s="1">
        <v>17933</v>
      </c>
      <c r="E2" s="1">
        <v>32537</v>
      </c>
      <c r="F2" t="s">
        <v>326</v>
      </c>
      <c r="G2" t="s">
        <v>327</v>
      </c>
      <c r="I2">
        <v>9</v>
      </c>
      <c r="L2" t="s">
        <v>65</v>
      </c>
      <c r="M2" t="s">
        <v>46</v>
      </c>
      <c r="N2">
        <v>0</v>
      </c>
      <c r="O2">
        <v>1</v>
      </c>
      <c r="P2" s="2">
        <v>2608</v>
      </c>
      <c r="Q2">
        <v>35</v>
      </c>
      <c r="R2" t="s">
        <v>24</v>
      </c>
      <c r="T2" t="s">
        <v>291</v>
      </c>
      <c r="U2">
        <v>64000</v>
      </c>
      <c r="V2" t="s">
        <v>328</v>
      </c>
      <c r="W2" t="s">
        <v>292</v>
      </c>
    </row>
    <row r="3" spans="1:23" x14ac:dyDescent="0.2">
      <c r="A3">
        <v>1020</v>
      </c>
      <c r="B3" t="s">
        <v>41</v>
      </c>
      <c r="C3" t="s">
        <v>94</v>
      </c>
      <c r="D3" s="1">
        <v>24427</v>
      </c>
      <c r="E3" s="1">
        <v>35380</v>
      </c>
      <c r="F3" t="s">
        <v>329</v>
      </c>
      <c r="G3" t="s">
        <v>327</v>
      </c>
      <c r="H3" s="1"/>
      <c r="I3">
        <v>8</v>
      </c>
      <c r="L3" t="s">
        <v>22</v>
      </c>
      <c r="M3" t="s">
        <v>46</v>
      </c>
      <c r="N3">
        <v>0</v>
      </c>
      <c r="O3">
        <v>1</v>
      </c>
      <c r="P3" s="2">
        <v>2167.5</v>
      </c>
      <c r="Q3">
        <v>40</v>
      </c>
      <c r="R3" t="s">
        <v>24</v>
      </c>
      <c r="T3" t="s">
        <v>95</v>
      </c>
      <c r="U3">
        <v>25000</v>
      </c>
      <c r="V3" t="s">
        <v>330</v>
      </c>
      <c r="W3" t="s">
        <v>97</v>
      </c>
    </row>
    <row r="4" spans="1:23" x14ac:dyDescent="0.2">
      <c r="A4">
        <v>1027</v>
      </c>
      <c r="B4" t="s">
        <v>273</v>
      </c>
      <c r="C4" t="s">
        <v>274</v>
      </c>
      <c r="D4" s="1">
        <v>19336</v>
      </c>
      <c r="E4" s="1">
        <v>32479</v>
      </c>
      <c r="F4" t="s">
        <v>329</v>
      </c>
      <c r="G4" t="s">
        <v>327</v>
      </c>
      <c r="H4" s="1"/>
      <c r="I4">
        <v>9</v>
      </c>
      <c r="L4" t="s">
        <v>65</v>
      </c>
      <c r="M4" t="s">
        <v>23</v>
      </c>
      <c r="N4">
        <v>3</v>
      </c>
      <c r="O4">
        <v>4</v>
      </c>
      <c r="P4" s="2">
        <v>2167.5</v>
      </c>
      <c r="Q4">
        <v>25</v>
      </c>
      <c r="R4" t="s">
        <v>24</v>
      </c>
      <c r="T4" t="s">
        <v>253</v>
      </c>
      <c r="U4">
        <v>51020</v>
      </c>
      <c r="V4" t="s">
        <v>331</v>
      </c>
      <c r="W4" t="s">
        <v>255</v>
      </c>
    </row>
    <row r="5" spans="1:23" x14ac:dyDescent="0.2">
      <c r="A5">
        <v>1031</v>
      </c>
      <c r="B5" t="s">
        <v>264</v>
      </c>
      <c r="C5" t="s">
        <v>280</v>
      </c>
      <c r="D5" s="1">
        <v>22318</v>
      </c>
      <c r="E5" s="1">
        <v>37648</v>
      </c>
      <c r="F5" t="s">
        <v>326</v>
      </c>
      <c r="G5" t="s">
        <v>327</v>
      </c>
      <c r="H5" s="1"/>
      <c r="I5">
        <v>10</v>
      </c>
      <c r="L5" t="s">
        <v>65</v>
      </c>
      <c r="M5" t="s">
        <v>23</v>
      </c>
      <c r="N5">
        <v>1</v>
      </c>
      <c r="O5">
        <v>3</v>
      </c>
      <c r="P5" s="2">
        <v>2608</v>
      </c>
      <c r="Q5">
        <v>35</v>
      </c>
      <c r="R5" t="s">
        <v>24</v>
      </c>
      <c r="T5" t="s">
        <v>281</v>
      </c>
      <c r="U5">
        <v>55000</v>
      </c>
      <c r="V5" t="s">
        <v>162</v>
      </c>
      <c r="W5" t="s">
        <v>282</v>
      </c>
    </row>
    <row r="6" spans="1:23" x14ac:dyDescent="0.2">
      <c r="A6">
        <v>1034</v>
      </c>
      <c r="B6" t="s">
        <v>48</v>
      </c>
      <c r="C6" t="s">
        <v>72</v>
      </c>
      <c r="D6" s="1">
        <v>18716</v>
      </c>
      <c r="E6" s="1">
        <v>34411</v>
      </c>
      <c r="F6" t="s">
        <v>332</v>
      </c>
      <c r="G6" t="s">
        <v>327</v>
      </c>
      <c r="I6">
        <v>10</v>
      </c>
      <c r="L6" t="s">
        <v>22</v>
      </c>
      <c r="M6" t="s">
        <v>23</v>
      </c>
      <c r="N6">
        <v>5</v>
      </c>
      <c r="O6">
        <v>5</v>
      </c>
      <c r="P6" s="2">
        <v>2091</v>
      </c>
      <c r="Q6">
        <v>35</v>
      </c>
      <c r="R6" t="s">
        <v>24</v>
      </c>
      <c r="T6" t="s">
        <v>61</v>
      </c>
      <c r="U6">
        <v>22010</v>
      </c>
      <c r="V6" t="s">
        <v>73</v>
      </c>
      <c r="W6" t="s">
        <v>62</v>
      </c>
    </row>
    <row r="7" spans="1:23" x14ac:dyDescent="0.2">
      <c r="A7">
        <v>1048</v>
      </c>
      <c r="B7" t="s">
        <v>20</v>
      </c>
      <c r="C7" t="s">
        <v>21</v>
      </c>
      <c r="D7" s="1">
        <v>23071</v>
      </c>
      <c r="E7" s="1">
        <v>34753</v>
      </c>
      <c r="F7" t="s">
        <v>333</v>
      </c>
      <c r="G7" t="s">
        <v>334</v>
      </c>
      <c r="H7" s="1">
        <v>40983</v>
      </c>
      <c r="I7">
        <v>10</v>
      </c>
      <c r="L7" t="s">
        <v>22</v>
      </c>
      <c r="M7" t="s">
        <v>23</v>
      </c>
      <c r="N7">
        <v>4</v>
      </c>
      <c r="O7">
        <v>3</v>
      </c>
      <c r="P7" s="2">
        <v>3311.5</v>
      </c>
      <c r="Q7">
        <v>35</v>
      </c>
      <c r="R7" t="s">
        <v>24</v>
      </c>
      <c r="T7" t="s">
        <v>335</v>
      </c>
      <c r="U7">
        <v>49000</v>
      </c>
      <c r="V7" t="s">
        <v>245</v>
      </c>
      <c r="W7" t="s">
        <v>287</v>
      </c>
    </row>
    <row r="8" spans="1:23" x14ac:dyDescent="0.2">
      <c r="A8">
        <v>1061</v>
      </c>
      <c r="B8" t="s">
        <v>28</v>
      </c>
      <c r="C8" t="s">
        <v>29</v>
      </c>
      <c r="D8" s="1">
        <v>26933</v>
      </c>
      <c r="E8" s="1">
        <v>36423</v>
      </c>
      <c r="H8" s="1"/>
      <c r="L8" t="s">
        <v>22</v>
      </c>
      <c r="M8" t="s">
        <v>23</v>
      </c>
      <c r="N8">
        <v>2</v>
      </c>
      <c r="O8">
        <v>5</v>
      </c>
      <c r="P8" s="2">
        <v>5461.41</v>
      </c>
      <c r="Q8">
        <v>40</v>
      </c>
      <c r="R8" t="s">
        <v>30</v>
      </c>
      <c r="T8" t="s">
        <v>25</v>
      </c>
      <c r="U8">
        <v>13200</v>
      </c>
      <c r="V8" t="s">
        <v>96</v>
      </c>
      <c r="W8" t="s">
        <v>27</v>
      </c>
    </row>
    <row r="9" spans="1:23" x14ac:dyDescent="0.2">
      <c r="A9">
        <v>1062</v>
      </c>
      <c r="B9" t="s">
        <v>31</v>
      </c>
      <c r="C9" t="s">
        <v>32</v>
      </c>
      <c r="D9" s="1">
        <v>25948</v>
      </c>
      <c r="E9" s="1">
        <v>36168</v>
      </c>
      <c r="F9" t="s">
        <v>336</v>
      </c>
      <c r="G9" t="s">
        <v>327</v>
      </c>
      <c r="I9">
        <v>9</v>
      </c>
      <c r="L9" t="s">
        <v>22</v>
      </c>
      <c r="M9" t="s">
        <v>23</v>
      </c>
      <c r="N9">
        <v>4</v>
      </c>
      <c r="O9">
        <v>5</v>
      </c>
      <c r="P9" s="2">
        <v>2413</v>
      </c>
      <c r="Q9">
        <v>38.5</v>
      </c>
      <c r="R9" t="s">
        <v>24</v>
      </c>
      <c r="T9" t="s">
        <v>170</v>
      </c>
      <c r="U9">
        <v>41000</v>
      </c>
      <c r="V9" t="s">
        <v>171</v>
      </c>
      <c r="W9" t="s">
        <v>172</v>
      </c>
    </row>
    <row r="10" spans="1:23" x14ac:dyDescent="0.2">
      <c r="A10">
        <v>1095</v>
      </c>
      <c r="B10" t="s">
        <v>187</v>
      </c>
      <c r="C10" t="s">
        <v>293</v>
      </c>
      <c r="D10" s="1">
        <v>28550</v>
      </c>
      <c r="E10" s="1">
        <v>39500</v>
      </c>
      <c r="L10" t="s">
        <v>22</v>
      </c>
      <c r="M10" t="s">
        <v>23</v>
      </c>
      <c r="N10">
        <v>1</v>
      </c>
      <c r="O10">
        <v>3</v>
      </c>
      <c r="P10" s="2">
        <v>5465.16</v>
      </c>
      <c r="Q10">
        <v>40</v>
      </c>
      <c r="R10" t="s">
        <v>30</v>
      </c>
      <c r="T10" t="s">
        <v>291</v>
      </c>
      <c r="U10">
        <v>64000</v>
      </c>
      <c r="V10" t="s">
        <v>328</v>
      </c>
      <c r="W10" t="s">
        <v>292</v>
      </c>
    </row>
    <row r="11" spans="1:23" x14ac:dyDescent="0.2">
      <c r="A11">
        <v>1096</v>
      </c>
      <c r="B11" t="s">
        <v>147</v>
      </c>
      <c r="C11" t="s">
        <v>304</v>
      </c>
      <c r="D11" s="1">
        <v>27834</v>
      </c>
      <c r="E11" s="1">
        <v>35499</v>
      </c>
      <c r="H11" s="1"/>
      <c r="L11" t="s">
        <v>22</v>
      </c>
      <c r="M11" t="s">
        <v>23</v>
      </c>
      <c r="N11">
        <v>2</v>
      </c>
      <c r="O11">
        <v>3</v>
      </c>
      <c r="P11" s="2">
        <v>5941.41</v>
      </c>
      <c r="Q11">
        <v>40</v>
      </c>
      <c r="R11" t="s">
        <v>30</v>
      </c>
      <c r="T11" t="s">
        <v>305</v>
      </c>
      <c r="U11">
        <v>65000</v>
      </c>
      <c r="V11" t="s">
        <v>337</v>
      </c>
      <c r="W11" t="s">
        <v>338</v>
      </c>
    </row>
    <row r="12" spans="1:23" x14ac:dyDescent="0.2">
      <c r="A12">
        <v>1097</v>
      </c>
      <c r="B12" t="s">
        <v>147</v>
      </c>
      <c r="C12" t="s">
        <v>223</v>
      </c>
      <c r="D12" s="1">
        <v>29902</v>
      </c>
      <c r="E12" s="1">
        <v>37567</v>
      </c>
      <c r="F12" t="s">
        <v>332</v>
      </c>
      <c r="G12" t="s">
        <v>327</v>
      </c>
      <c r="I12">
        <v>9</v>
      </c>
      <c r="L12" t="s">
        <v>22</v>
      </c>
      <c r="M12" t="s">
        <v>46</v>
      </c>
      <c r="N12">
        <v>0</v>
      </c>
      <c r="O12">
        <v>1</v>
      </c>
      <c r="P12" s="2">
        <v>2091</v>
      </c>
      <c r="Q12">
        <v>40</v>
      </c>
      <c r="R12" t="s">
        <v>24</v>
      </c>
      <c r="T12" t="s">
        <v>224</v>
      </c>
      <c r="U12">
        <v>44000</v>
      </c>
      <c r="V12" t="s">
        <v>225</v>
      </c>
      <c r="W12" t="s">
        <v>226</v>
      </c>
    </row>
    <row r="13" spans="1:23" x14ac:dyDescent="0.2">
      <c r="A13">
        <v>1104</v>
      </c>
      <c r="B13" t="s">
        <v>294</v>
      </c>
      <c r="C13" t="s">
        <v>295</v>
      </c>
      <c r="D13" s="1">
        <v>27787</v>
      </c>
      <c r="E13" s="1">
        <v>40562</v>
      </c>
      <c r="F13" t="s">
        <v>339</v>
      </c>
      <c r="G13" t="s">
        <v>327</v>
      </c>
      <c r="I13">
        <v>11</v>
      </c>
      <c r="L13" t="s">
        <v>65</v>
      </c>
      <c r="M13" t="s">
        <v>23</v>
      </c>
      <c r="N13">
        <v>3</v>
      </c>
      <c r="O13">
        <v>5</v>
      </c>
      <c r="P13" s="2">
        <v>3213.5</v>
      </c>
      <c r="Q13">
        <v>35</v>
      </c>
      <c r="R13" t="s">
        <v>24</v>
      </c>
      <c r="T13" t="s">
        <v>291</v>
      </c>
      <c r="U13">
        <v>64000</v>
      </c>
      <c r="V13" t="s">
        <v>328</v>
      </c>
      <c r="W13" t="s">
        <v>292</v>
      </c>
    </row>
    <row r="14" spans="1:23" x14ac:dyDescent="0.2">
      <c r="A14">
        <v>1109</v>
      </c>
      <c r="B14" t="s">
        <v>251</v>
      </c>
      <c r="C14" t="s">
        <v>252</v>
      </c>
      <c r="D14" s="1">
        <v>28820</v>
      </c>
      <c r="E14" s="1">
        <v>41030</v>
      </c>
      <c r="F14" t="s">
        <v>340</v>
      </c>
      <c r="G14" t="s">
        <v>327</v>
      </c>
      <c r="I14">
        <v>11</v>
      </c>
      <c r="L14" t="s">
        <v>65</v>
      </c>
      <c r="M14" t="s">
        <v>23</v>
      </c>
      <c r="N14">
        <v>3</v>
      </c>
      <c r="O14">
        <v>4</v>
      </c>
      <c r="P14" s="2">
        <v>2042</v>
      </c>
      <c r="Q14">
        <v>40</v>
      </c>
      <c r="R14" t="s">
        <v>24</v>
      </c>
      <c r="T14" t="s">
        <v>253</v>
      </c>
      <c r="U14">
        <v>51000</v>
      </c>
      <c r="V14" t="s">
        <v>254</v>
      </c>
      <c r="W14" t="s">
        <v>255</v>
      </c>
    </row>
    <row r="15" spans="1:23" x14ac:dyDescent="0.2">
      <c r="A15">
        <v>1110</v>
      </c>
      <c r="B15" t="s">
        <v>98</v>
      </c>
      <c r="C15" t="s">
        <v>99</v>
      </c>
      <c r="D15" s="1">
        <v>30005</v>
      </c>
      <c r="E15" s="1">
        <v>40954</v>
      </c>
      <c r="F15" t="s">
        <v>341</v>
      </c>
      <c r="G15" t="s">
        <v>327</v>
      </c>
      <c r="H15" s="1"/>
      <c r="I15">
        <v>8</v>
      </c>
      <c r="L15" t="s">
        <v>22</v>
      </c>
      <c r="M15" t="s">
        <v>23</v>
      </c>
      <c r="N15">
        <v>0</v>
      </c>
      <c r="O15">
        <v>3</v>
      </c>
      <c r="P15" s="2">
        <v>2224</v>
      </c>
      <c r="Q15">
        <v>35</v>
      </c>
      <c r="R15" t="s">
        <v>24</v>
      </c>
      <c r="T15" t="s">
        <v>95</v>
      </c>
      <c r="U15">
        <v>25000</v>
      </c>
      <c r="V15" t="s">
        <v>330</v>
      </c>
      <c r="W15" t="s">
        <v>97</v>
      </c>
    </row>
    <row r="16" spans="1:23" x14ac:dyDescent="0.2">
      <c r="A16">
        <v>1116</v>
      </c>
      <c r="B16" t="s">
        <v>342</v>
      </c>
      <c r="C16" t="s">
        <v>33</v>
      </c>
      <c r="D16" s="1">
        <v>30250</v>
      </c>
      <c r="E16" s="1">
        <v>38640</v>
      </c>
      <c r="H16" s="1"/>
      <c r="L16" t="s">
        <v>65</v>
      </c>
      <c r="M16" t="s">
        <v>23</v>
      </c>
      <c r="N16">
        <v>2</v>
      </c>
      <c r="O16">
        <v>3</v>
      </c>
      <c r="P16" s="2">
        <v>6033.31</v>
      </c>
      <c r="Q16">
        <v>40</v>
      </c>
      <c r="R16" t="s">
        <v>30</v>
      </c>
      <c r="T16" t="s">
        <v>25</v>
      </c>
      <c r="U16">
        <v>13200</v>
      </c>
      <c r="V16" t="s">
        <v>96</v>
      </c>
      <c r="W16" t="s">
        <v>27</v>
      </c>
    </row>
    <row r="17" spans="1:23" x14ac:dyDescent="0.2">
      <c r="A17">
        <v>1117</v>
      </c>
      <c r="B17" t="s">
        <v>48</v>
      </c>
      <c r="C17" t="s">
        <v>33</v>
      </c>
      <c r="D17" s="1">
        <v>28872</v>
      </c>
      <c r="E17" s="1">
        <v>37997</v>
      </c>
      <c r="L17" t="s">
        <v>22</v>
      </c>
      <c r="M17" t="s">
        <v>23</v>
      </c>
      <c r="N17">
        <v>0</v>
      </c>
      <c r="O17">
        <v>3</v>
      </c>
      <c r="P17" s="2">
        <v>8228.2099999999991</v>
      </c>
      <c r="Q17">
        <v>40</v>
      </c>
      <c r="R17" t="s">
        <v>30</v>
      </c>
      <c r="T17" t="s">
        <v>281</v>
      </c>
      <c r="U17">
        <v>55000</v>
      </c>
      <c r="V17" t="s">
        <v>162</v>
      </c>
      <c r="W17" t="s">
        <v>282</v>
      </c>
    </row>
    <row r="18" spans="1:23" x14ac:dyDescent="0.2">
      <c r="A18">
        <v>1121</v>
      </c>
      <c r="B18" t="s">
        <v>63</v>
      </c>
      <c r="C18" t="s">
        <v>160</v>
      </c>
      <c r="D18" s="1">
        <v>29753</v>
      </c>
      <c r="E18" s="1">
        <v>40338</v>
      </c>
      <c r="F18" t="s">
        <v>343</v>
      </c>
      <c r="G18" t="s">
        <v>344</v>
      </c>
      <c r="H18" s="1">
        <v>41030</v>
      </c>
      <c r="I18">
        <v>11</v>
      </c>
      <c r="L18" t="s">
        <v>65</v>
      </c>
      <c r="M18" t="s">
        <v>23</v>
      </c>
      <c r="N18">
        <v>1</v>
      </c>
      <c r="O18">
        <v>3</v>
      </c>
      <c r="P18" s="2">
        <v>4204.5</v>
      </c>
      <c r="Q18">
        <v>35</v>
      </c>
      <c r="R18" t="s">
        <v>24</v>
      </c>
      <c r="T18" t="s">
        <v>161</v>
      </c>
      <c r="U18">
        <v>31000</v>
      </c>
      <c r="V18" t="s">
        <v>345</v>
      </c>
      <c r="W18" t="s">
        <v>163</v>
      </c>
    </row>
    <row r="19" spans="1:23" x14ac:dyDescent="0.2">
      <c r="A19">
        <v>1127</v>
      </c>
      <c r="B19" t="s">
        <v>164</v>
      </c>
      <c r="C19" t="s">
        <v>165</v>
      </c>
      <c r="D19" s="1">
        <v>29968</v>
      </c>
      <c r="E19" s="1">
        <v>37629</v>
      </c>
      <c r="F19" t="s">
        <v>341</v>
      </c>
      <c r="G19" t="s">
        <v>327</v>
      </c>
      <c r="I19">
        <v>10</v>
      </c>
      <c r="L19" t="s">
        <v>65</v>
      </c>
      <c r="M19" t="s">
        <v>46</v>
      </c>
      <c r="N19">
        <v>0</v>
      </c>
      <c r="O19">
        <v>1</v>
      </c>
      <c r="P19" s="2">
        <v>2224</v>
      </c>
      <c r="Q19">
        <v>35</v>
      </c>
      <c r="R19" t="s">
        <v>24</v>
      </c>
      <c r="T19" t="s">
        <v>161</v>
      </c>
      <c r="U19">
        <v>31000</v>
      </c>
      <c r="V19" t="s">
        <v>345</v>
      </c>
      <c r="W19" t="s">
        <v>163</v>
      </c>
    </row>
    <row r="20" spans="1:23" x14ac:dyDescent="0.2">
      <c r="A20">
        <v>1129</v>
      </c>
      <c r="B20" t="s">
        <v>76</v>
      </c>
      <c r="C20" t="s">
        <v>275</v>
      </c>
      <c r="D20" s="1">
        <v>25336</v>
      </c>
      <c r="E20" s="1">
        <v>35556</v>
      </c>
      <c r="F20" t="s">
        <v>339</v>
      </c>
      <c r="G20" t="s">
        <v>327</v>
      </c>
      <c r="I20">
        <v>9</v>
      </c>
      <c r="L20" t="s">
        <v>22</v>
      </c>
      <c r="M20" t="s">
        <v>46</v>
      </c>
      <c r="N20">
        <v>0</v>
      </c>
      <c r="O20">
        <v>1</v>
      </c>
      <c r="P20" s="2">
        <v>3213.5</v>
      </c>
      <c r="Q20">
        <v>40</v>
      </c>
      <c r="R20" t="s">
        <v>24</v>
      </c>
      <c r="T20" t="s">
        <v>253</v>
      </c>
      <c r="U20">
        <v>51020</v>
      </c>
      <c r="V20" t="s">
        <v>331</v>
      </c>
      <c r="W20" t="s">
        <v>255</v>
      </c>
    </row>
    <row r="21" spans="1:23" x14ac:dyDescent="0.2">
      <c r="A21">
        <v>1134</v>
      </c>
      <c r="B21" t="s">
        <v>264</v>
      </c>
      <c r="C21" t="s">
        <v>306</v>
      </c>
      <c r="D21" s="1">
        <v>25256</v>
      </c>
      <c r="E21" s="1">
        <v>37666</v>
      </c>
      <c r="F21" t="s">
        <v>336</v>
      </c>
      <c r="G21" t="s">
        <v>327</v>
      </c>
      <c r="H21" s="1"/>
      <c r="I21">
        <v>11</v>
      </c>
      <c r="L21" t="s">
        <v>65</v>
      </c>
      <c r="M21" t="s">
        <v>23</v>
      </c>
      <c r="N21">
        <v>0</v>
      </c>
      <c r="O21">
        <v>5</v>
      </c>
      <c r="P21" s="2">
        <v>2413</v>
      </c>
      <c r="Q21">
        <v>40</v>
      </c>
      <c r="R21" t="s">
        <v>24</v>
      </c>
      <c r="T21" t="s">
        <v>305</v>
      </c>
      <c r="U21">
        <v>65000</v>
      </c>
      <c r="V21" t="s">
        <v>337</v>
      </c>
      <c r="W21" t="s">
        <v>338</v>
      </c>
    </row>
    <row r="22" spans="1:23" x14ac:dyDescent="0.2">
      <c r="A22">
        <v>1141</v>
      </c>
      <c r="B22" t="s">
        <v>66</v>
      </c>
      <c r="C22" t="s">
        <v>256</v>
      </c>
      <c r="D22" s="1">
        <v>31692</v>
      </c>
      <c r="E22" s="1">
        <v>40814</v>
      </c>
      <c r="F22" t="s">
        <v>336</v>
      </c>
      <c r="G22" t="s">
        <v>327</v>
      </c>
      <c r="H22" s="1"/>
      <c r="I22">
        <v>9</v>
      </c>
      <c r="L22" t="s">
        <v>65</v>
      </c>
      <c r="M22" t="s">
        <v>23</v>
      </c>
      <c r="N22">
        <v>4</v>
      </c>
      <c r="O22">
        <v>5</v>
      </c>
      <c r="P22" s="2">
        <v>2413</v>
      </c>
      <c r="Q22">
        <v>35</v>
      </c>
      <c r="R22" t="s">
        <v>24</v>
      </c>
      <c r="T22" t="s">
        <v>253</v>
      </c>
      <c r="U22">
        <v>51000</v>
      </c>
      <c r="V22" t="s">
        <v>254</v>
      </c>
      <c r="W22" t="s">
        <v>255</v>
      </c>
    </row>
    <row r="23" spans="1:23" x14ac:dyDescent="0.2">
      <c r="A23">
        <v>1142</v>
      </c>
      <c r="B23" t="s">
        <v>75</v>
      </c>
      <c r="C23" t="s">
        <v>286</v>
      </c>
      <c r="D23" s="1">
        <v>26792</v>
      </c>
      <c r="E23" s="1">
        <v>36647</v>
      </c>
      <c r="F23" t="s">
        <v>332</v>
      </c>
      <c r="G23" t="s">
        <v>327</v>
      </c>
      <c r="I23">
        <v>9</v>
      </c>
      <c r="L23" t="s">
        <v>22</v>
      </c>
      <c r="M23" t="s">
        <v>23</v>
      </c>
      <c r="N23">
        <v>2</v>
      </c>
      <c r="O23">
        <v>3</v>
      </c>
      <c r="P23" s="2">
        <v>2091</v>
      </c>
      <c r="Q23">
        <v>40</v>
      </c>
      <c r="R23" t="s">
        <v>24</v>
      </c>
      <c r="T23" t="s">
        <v>335</v>
      </c>
      <c r="U23">
        <v>49000</v>
      </c>
      <c r="V23" t="s">
        <v>245</v>
      </c>
      <c r="W23" t="s">
        <v>287</v>
      </c>
    </row>
    <row r="24" spans="1:23" x14ac:dyDescent="0.2">
      <c r="A24">
        <v>1147</v>
      </c>
      <c r="B24" t="s">
        <v>34</v>
      </c>
      <c r="C24" t="s">
        <v>35</v>
      </c>
      <c r="D24" s="1">
        <v>30748</v>
      </c>
      <c r="E24" s="1">
        <v>40969</v>
      </c>
      <c r="F24" t="s">
        <v>340</v>
      </c>
      <c r="G24" t="s">
        <v>327</v>
      </c>
      <c r="H24" s="1"/>
      <c r="I24">
        <v>10</v>
      </c>
      <c r="L24" t="s">
        <v>22</v>
      </c>
      <c r="M24" t="s">
        <v>23</v>
      </c>
      <c r="N24">
        <v>3</v>
      </c>
      <c r="O24">
        <v>4</v>
      </c>
      <c r="P24" s="2">
        <v>2042</v>
      </c>
      <c r="Q24">
        <v>40</v>
      </c>
      <c r="R24" t="s">
        <v>24</v>
      </c>
      <c r="T24" t="s">
        <v>170</v>
      </c>
      <c r="U24">
        <v>41000</v>
      </c>
      <c r="V24" t="s">
        <v>171</v>
      </c>
      <c r="W24" t="s">
        <v>172</v>
      </c>
    </row>
    <row r="25" spans="1:23" x14ac:dyDescent="0.2">
      <c r="A25">
        <v>1148</v>
      </c>
      <c r="B25" t="s">
        <v>63</v>
      </c>
      <c r="C25" t="s">
        <v>100</v>
      </c>
      <c r="D25" s="1">
        <v>29156</v>
      </c>
      <c r="E25" s="1">
        <v>36092</v>
      </c>
      <c r="F25" t="s">
        <v>346</v>
      </c>
      <c r="G25" t="s">
        <v>347</v>
      </c>
      <c r="I25">
        <v>8</v>
      </c>
      <c r="L25" t="s">
        <v>65</v>
      </c>
      <c r="M25" t="s">
        <v>23</v>
      </c>
      <c r="N25">
        <v>5</v>
      </c>
      <c r="O25">
        <v>5</v>
      </c>
      <c r="P25" s="2">
        <v>4353.5</v>
      </c>
      <c r="Q25">
        <v>40</v>
      </c>
      <c r="R25" t="s">
        <v>24</v>
      </c>
      <c r="T25" t="s">
        <v>95</v>
      </c>
      <c r="U25">
        <v>25000</v>
      </c>
      <c r="V25" t="s">
        <v>330</v>
      </c>
      <c r="W25" t="s">
        <v>97</v>
      </c>
    </row>
    <row r="26" spans="1:23" x14ac:dyDescent="0.2">
      <c r="A26">
        <v>1159</v>
      </c>
      <c r="B26" t="s">
        <v>187</v>
      </c>
      <c r="C26" t="s">
        <v>60</v>
      </c>
      <c r="D26" s="1">
        <v>30557</v>
      </c>
      <c r="E26" s="1">
        <v>38582</v>
      </c>
      <c r="F26" t="s">
        <v>329</v>
      </c>
      <c r="G26" t="s">
        <v>327</v>
      </c>
      <c r="I26">
        <v>11</v>
      </c>
      <c r="K26" s="1">
        <v>41304</v>
      </c>
      <c r="L26" t="s">
        <v>22</v>
      </c>
      <c r="M26" t="s">
        <v>46</v>
      </c>
      <c r="N26">
        <v>0</v>
      </c>
      <c r="O26">
        <v>1</v>
      </c>
      <c r="P26" s="2">
        <v>2167.5</v>
      </c>
      <c r="Q26">
        <v>40</v>
      </c>
      <c r="R26" t="s">
        <v>24</v>
      </c>
      <c r="S26">
        <v>60</v>
      </c>
      <c r="T26" t="s">
        <v>335</v>
      </c>
      <c r="U26">
        <v>48000</v>
      </c>
      <c r="V26" t="s">
        <v>245</v>
      </c>
      <c r="W26" t="s">
        <v>246</v>
      </c>
    </row>
    <row r="27" spans="1:23" x14ac:dyDescent="0.2">
      <c r="A27">
        <v>1160</v>
      </c>
      <c r="B27" t="s">
        <v>41</v>
      </c>
      <c r="C27" t="s">
        <v>257</v>
      </c>
      <c r="D27" s="1">
        <v>30309</v>
      </c>
      <c r="E27" s="1">
        <v>38339</v>
      </c>
      <c r="F27" t="s">
        <v>348</v>
      </c>
      <c r="G27" t="s">
        <v>327</v>
      </c>
      <c r="I27">
        <v>9</v>
      </c>
      <c r="L27" t="s">
        <v>22</v>
      </c>
      <c r="M27" t="s">
        <v>23</v>
      </c>
      <c r="N27">
        <v>2</v>
      </c>
      <c r="O27">
        <v>5</v>
      </c>
      <c r="P27" s="2">
        <v>2123.5</v>
      </c>
      <c r="Q27">
        <v>40</v>
      </c>
      <c r="R27" t="s">
        <v>24</v>
      </c>
      <c r="T27" t="s">
        <v>253</v>
      </c>
      <c r="U27">
        <v>51000</v>
      </c>
      <c r="V27" t="s">
        <v>254</v>
      </c>
      <c r="W27" t="s">
        <v>255</v>
      </c>
    </row>
    <row r="28" spans="1:23" x14ac:dyDescent="0.2">
      <c r="A28">
        <v>1161</v>
      </c>
      <c r="B28" t="s">
        <v>28</v>
      </c>
      <c r="C28" t="s">
        <v>36</v>
      </c>
      <c r="D28" s="1">
        <v>23931</v>
      </c>
      <c r="E28" s="1">
        <v>35246</v>
      </c>
      <c r="F28" t="s">
        <v>336</v>
      </c>
      <c r="G28" t="s">
        <v>327</v>
      </c>
      <c r="H28" s="1"/>
      <c r="I28">
        <v>9</v>
      </c>
      <c r="L28" t="s">
        <v>22</v>
      </c>
      <c r="M28" t="s">
        <v>23</v>
      </c>
      <c r="N28">
        <v>4</v>
      </c>
      <c r="O28">
        <v>4</v>
      </c>
      <c r="P28" s="2">
        <v>2413</v>
      </c>
      <c r="Q28">
        <v>40</v>
      </c>
      <c r="R28" t="s">
        <v>24</v>
      </c>
      <c r="T28" t="s">
        <v>25</v>
      </c>
      <c r="U28">
        <v>13200</v>
      </c>
      <c r="V28" t="s">
        <v>96</v>
      </c>
      <c r="W28" t="s">
        <v>27</v>
      </c>
    </row>
    <row r="29" spans="1:23" x14ac:dyDescent="0.2">
      <c r="A29">
        <v>1162</v>
      </c>
      <c r="B29" t="s">
        <v>114</v>
      </c>
      <c r="C29" t="s">
        <v>166</v>
      </c>
      <c r="D29" s="1">
        <v>30082</v>
      </c>
      <c r="E29" s="1">
        <v>39937</v>
      </c>
      <c r="L29" t="s">
        <v>65</v>
      </c>
      <c r="M29" t="s">
        <v>23</v>
      </c>
      <c r="N29">
        <v>3</v>
      </c>
      <c r="O29">
        <v>5</v>
      </c>
      <c r="P29" s="2">
        <v>6143.46</v>
      </c>
      <c r="Q29">
        <v>40</v>
      </c>
      <c r="R29" t="s">
        <v>30</v>
      </c>
      <c r="T29" t="s">
        <v>161</v>
      </c>
      <c r="U29">
        <v>31000</v>
      </c>
      <c r="V29" t="s">
        <v>345</v>
      </c>
      <c r="W29" t="s">
        <v>163</v>
      </c>
    </row>
    <row r="30" spans="1:23" x14ac:dyDescent="0.2">
      <c r="A30">
        <v>1175</v>
      </c>
      <c r="B30" t="s">
        <v>63</v>
      </c>
      <c r="C30" t="s">
        <v>258</v>
      </c>
      <c r="D30" s="1">
        <v>33280</v>
      </c>
      <c r="E30" s="1">
        <v>41061</v>
      </c>
      <c r="F30" t="s">
        <v>341</v>
      </c>
      <c r="G30" t="s">
        <v>327</v>
      </c>
      <c r="H30" s="1"/>
      <c r="I30">
        <v>9</v>
      </c>
      <c r="L30" t="s">
        <v>65</v>
      </c>
      <c r="M30" t="s">
        <v>46</v>
      </c>
      <c r="N30">
        <v>0</v>
      </c>
      <c r="O30">
        <v>1</v>
      </c>
      <c r="P30" s="2">
        <v>2224</v>
      </c>
      <c r="Q30">
        <v>35</v>
      </c>
      <c r="R30" t="s">
        <v>24</v>
      </c>
      <c r="T30" t="s">
        <v>253</v>
      </c>
      <c r="U30">
        <v>51000</v>
      </c>
      <c r="V30" t="s">
        <v>254</v>
      </c>
      <c r="W30" t="s">
        <v>255</v>
      </c>
    </row>
    <row r="31" spans="1:23" x14ac:dyDescent="0.2">
      <c r="A31">
        <v>1176</v>
      </c>
      <c r="B31" t="s">
        <v>296</v>
      </c>
      <c r="C31" t="s">
        <v>297</v>
      </c>
      <c r="D31" s="1">
        <v>28494</v>
      </c>
      <c r="E31" s="1">
        <v>39809</v>
      </c>
      <c r="F31" t="s">
        <v>341</v>
      </c>
      <c r="G31" t="s">
        <v>327</v>
      </c>
      <c r="I31">
        <v>8</v>
      </c>
      <c r="L31" t="s">
        <v>22</v>
      </c>
      <c r="M31" t="s">
        <v>46</v>
      </c>
      <c r="N31">
        <v>0</v>
      </c>
      <c r="O31">
        <v>1</v>
      </c>
      <c r="P31" s="2">
        <v>2224</v>
      </c>
      <c r="Q31">
        <v>40</v>
      </c>
      <c r="R31" t="s">
        <v>24</v>
      </c>
      <c r="T31" t="s">
        <v>291</v>
      </c>
      <c r="U31">
        <v>64000</v>
      </c>
      <c r="V31" t="s">
        <v>328</v>
      </c>
      <c r="W31" t="s">
        <v>292</v>
      </c>
    </row>
    <row r="32" spans="1:23" x14ac:dyDescent="0.2">
      <c r="A32">
        <v>1177</v>
      </c>
      <c r="B32" t="s">
        <v>31</v>
      </c>
      <c r="C32" t="s">
        <v>288</v>
      </c>
      <c r="D32" s="1">
        <v>29375</v>
      </c>
      <c r="E32" s="1">
        <v>38131</v>
      </c>
      <c r="H32" s="1"/>
      <c r="L32" t="s">
        <v>22</v>
      </c>
      <c r="M32" t="s">
        <v>46</v>
      </c>
      <c r="N32">
        <v>0</v>
      </c>
      <c r="O32">
        <v>1</v>
      </c>
      <c r="P32" s="2">
        <v>5708.46</v>
      </c>
      <c r="Q32">
        <v>40</v>
      </c>
      <c r="R32" t="s">
        <v>30</v>
      </c>
      <c r="T32" t="s">
        <v>335</v>
      </c>
      <c r="U32">
        <v>49000</v>
      </c>
      <c r="V32" t="s">
        <v>245</v>
      </c>
      <c r="W32" t="s">
        <v>287</v>
      </c>
    </row>
    <row r="33" spans="1:23" x14ac:dyDescent="0.2">
      <c r="A33">
        <v>1178</v>
      </c>
      <c r="B33" t="s">
        <v>63</v>
      </c>
      <c r="C33" t="s">
        <v>64</v>
      </c>
      <c r="D33" s="1">
        <v>29008</v>
      </c>
      <c r="E33" s="1">
        <v>38129</v>
      </c>
      <c r="F33" t="s">
        <v>348</v>
      </c>
      <c r="G33" t="s">
        <v>327</v>
      </c>
      <c r="I33">
        <v>10</v>
      </c>
      <c r="L33" t="s">
        <v>65</v>
      </c>
      <c r="M33" t="s">
        <v>57</v>
      </c>
      <c r="N33">
        <v>0</v>
      </c>
      <c r="O33">
        <v>1</v>
      </c>
      <c r="P33" s="2">
        <v>2123.5</v>
      </c>
      <c r="Q33">
        <v>20</v>
      </c>
      <c r="R33" t="s">
        <v>24</v>
      </c>
      <c r="T33" t="s">
        <v>61</v>
      </c>
      <c r="U33">
        <v>21000</v>
      </c>
      <c r="V33" t="s">
        <v>26</v>
      </c>
      <c r="W33" t="s">
        <v>62</v>
      </c>
    </row>
    <row r="34" spans="1:23" x14ac:dyDescent="0.2">
      <c r="A34">
        <v>1181</v>
      </c>
      <c r="B34" t="s">
        <v>63</v>
      </c>
      <c r="C34" t="s">
        <v>276</v>
      </c>
      <c r="D34" s="1">
        <v>30044</v>
      </c>
      <c r="E34" s="1">
        <v>40264</v>
      </c>
      <c r="F34" t="s">
        <v>349</v>
      </c>
      <c r="G34" t="s">
        <v>327</v>
      </c>
      <c r="I34">
        <v>11</v>
      </c>
      <c r="K34" s="1">
        <v>41175</v>
      </c>
      <c r="L34" t="s">
        <v>65</v>
      </c>
      <c r="M34" t="s">
        <v>46</v>
      </c>
      <c r="N34">
        <v>0</v>
      </c>
      <c r="O34">
        <v>1</v>
      </c>
      <c r="P34" s="2">
        <v>2066.5</v>
      </c>
      <c r="Q34">
        <v>35</v>
      </c>
      <c r="R34" t="s">
        <v>24</v>
      </c>
      <c r="T34" t="s">
        <v>253</v>
      </c>
      <c r="U34">
        <v>51020</v>
      </c>
      <c r="V34" t="s">
        <v>331</v>
      </c>
      <c r="W34" t="s">
        <v>255</v>
      </c>
    </row>
    <row r="35" spans="1:23" x14ac:dyDescent="0.2">
      <c r="A35">
        <v>1183</v>
      </c>
      <c r="B35" t="s">
        <v>273</v>
      </c>
      <c r="C35" t="s">
        <v>298</v>
      </c>
      <c r="D35" s="1">
        <v>31714</v>
      </c>
      <c r="E35" s="1">
        <v>39012</v>
      </c>
      <c r="F35" t="s">
        <v>332</v>
      </c>
      <c r="G35" t="s">
        <v>327</v>
      </c>
      <c r="H35" s="1"/>
      <c r="I35">
        <v>10</v>
      </c>
      <c r="L35" t="s">
        <v>65</v>
      </c>
      <c r="M35" t="s">
        <v>46</v>
      </c>
      <c r="N35">
        <v>0</v>
      </c>
      <c r="O35">
        <v>1</v>
      </c>
      <c r="P35" s="2">
        <v>2091</v>
      </c>
      <c r="Q35">
        <v>35</v>
      </c>
      <c r="R35" t="s">
        <v>24</v>
      </c>
      <c r="T35" t="s">
        <v>291</v>
      </c>
      <c r="U35">
        <v>64000</v>
      </c>
      <c r="V35" t="s">
        <v>328</v>
      </c>
      <c r="W35" t="s">
        <v>292</v>
      </c>
    </row>
    <row r="36" spans="1:23" x14ac:dyDescent="0.2">
      <c r="A36">
        <v>1186</v>
      </c>
      <c r="B36" t="s">
        <v>66</v>
      </c>
      <c r="C36" t="s">
        <v>67</v>
      </c>
      <c r="D36" s="1">
        <v>33761</v>
      </c>
      <c r="E36" s="1">
        <v>39962</v>
      </c>
      <c r="F36" t="s">
        <v>333</v>
      </c>
      <c r="G36" t="s">
        <v>347</v>
      </c>
      <c r="I36">
        <v>10</v>
      </c>
      <c r="L36" t="s">
        <v>65</v>
      </c>
      <c r="M36" t="s">
        <v>23</v>
      </c>
      <c r="N36">
        <v>3</v>
      </c>
      <c r="O36">
        <v>5</v>
      </c>
      <c r="P36" s="2">
        <v>3679</v>
      </c>
      <c r="Q36">
        <v>35</v>
      </c>
      <c r="R36" t="s">
        <v>24</v>
      </c>
      <c r="T36" t="s">
        <v>61</v>
      </c>
      <c r="U36">
        <v>21000</v>
      </c>
      <c r="V36" t="s">
        <v>26</v>
      </c>
      <c r="W36" t="s">
        <v>62</v>
      </c>
    </row>
    <row r="37" spans="1:23" x14ac:dyDescent="0.2">
      <c r="A37">
        <v>1188</v>
      </c>
      <c r="B37" t="s">
        <v>299</v>
      </c>
      <c r="C37" t="s">
        <v>300</v>
      </c>
      <c r="D37" s="1">
        <v>30106</v>
      </c>
      <c r="E37" s="1">
        <v>41030</v>
      </c>
      <c r="F37" t="s">
        <v>350</v>
      </c>
      <c r="G37" t="s">
        <v>327</v>
      </c>
      <c r="H37" s="1"/>
      <c r="I37">
        <v>11</v>
      </c>
      <c r="L37" t="s">
        <v>65</v>
      </c>
      <c r="M37" t="s">
        <v>46</v>
      </c>
      <c r="N37">
        <v>0</v>
      </c>
      <c r="O37">
        <v>1</v>
      </c>
      <c r="P37" s="2">
        <v>2866.5</v>
      </c>
      <c r="Q37">
        <v>35</v>
      </c>
      <c r="R37" t="s">
        <v>24</v>
      </c>
      <c r="T37" t="s">
        <v>291</v>
      </c>
      <c r="U37">
        <v>64000</v>
      </c>
      <c r="V37" t="s">
        <v>328</v>
      </c>
      <c r="W37" t="s">
        <v>292</v>
      </c>
    </row>
    <row r="38" spans="1:23" x14ac:dyDescent="0.2">
      <c r="A38">
        <v>1193</v>
      </c>
      <c r="B38" t="s">
        <v>351</v>
      </c>
      <c r="C38" t="s">
        <v>68</v>
      </c>
      <c r="D38" s="1">
        <v>29536</v>
      </c>
      <c r="E38" s="1">
        <v>40854</v>
      </c>
      <c r="F38" t="s">
        <v>329</v>
      </c>
      <c r="G38" t="s">
        <v>327</v>
      </c>
      <c r="I38">
        <v>9</v>
      </c>
      <c r="L38" t="s">
        <v>65</v>
      </c>
      <c r="M38" t="s">
        <v>23</v>
      </c>
      <c r="N38">
        <v>2</v>
      </c>
      <c r="O38">
        <v>4</v>
      </c>
      <c r="P38" s="2">
        <v>2167.5</v>
      </c>
      <c r="Q38">
        <v>40</v>
      </c>
      <c r="R38" t="s">
        <v>24</v>
      </c>
      <c r="T38" t="s">
        <v>61</v>
      </c>
      <c r="U38">
        <v>21000</v>
      </c>
      <c r="V38" t="s">
        <v>26</v>
      </c>
      <c r="W38" t="s">
        <v>62</v>
      </c>
    </row>
    <row r="39" spans="1:23" x14ac:dyDescent="0.2">
      <c r="A39">
        <v>1194</v>
      </c>
      <c r="B39" t="s">
        <v>259</v>
      </c>
      <c r="C39" t="s">
        <v>260</v>
      </c>
      <c r="D39" s="1">
        <v>33191</v>
      </c>
      <c r="E39" s="1">
        <v>40489</v>
      </c>
      <c r="H39" s="1"/>
      <c r="L39" t="s">
        <v>22</v>
      </c>
      <c r="M39" t="s">
        <v>23</v>
      </c>
      <c r="N39">
        <v>0</v>
      </c>
      <c r="O39">
        <v>4</v>
      </c>
      <c r="P39" s="2">
        <v>5340.14</v>
      </c>
      <c r="Q39">
        <v>40</v>
      </c>
      <c r="R39" t="s">
        <v>30</v>
      </c>
      <c r="T39" t="s">
        <v>253</v>
      </c>
      <c r="U39">
        <v>51000</v>
      </c>
      <c r="V39" t="s">
        <v>254</v>
      </c>
      <c r="W39" t="s">
        <v>255</v>
      </c>
    </row>
    <row r="40" spans="1:23" x14ac:dyDescent="0.2">
      <c r="A40">
        <v>1197</v>
      </c>
      <c r="B40" t="s">
        <v>63</v>
      </c>
      <c r="C40" t="s">
        <v>261</v>
      </c>
      <c r="D40" s="1">
        <v>29233</v>
      </c>
      <c r="E40" s="1">
        <v>36164</v>
      </c>
      <c r="F40" t="s">
        <v>346</v>
      </c>
      <c r="G40" t="s">
        <v>347</v>
      </c>
      <c r="I40">
        <v>11</v>
      </c>
      <c r="L40" t="s">
        <v>65</v>
      </c>
      <c r="M40" t="s">
        <v>23</v>
      </c>
      <c r="N40">
        <v>0</v>
      </c>
      <c r="O40">
        <v>4</v>
      </c>
      <c r="P40" s="2">
        <v>4353.5</v>
      </c>
      <c r="Q40">
        <v>25</v>
      </c>
      <c r="R40" t="s">
        <v>24</v>
      </c>
      <c r="T40" t="s">
        <v>253</v>
      </c>
      <c r="U40">
        <v>51000</v>
      </c>
      <c r="V40" t="s">
        <v>254</v>
      </c>
      <c r="W40" t="s">
        <v>255</v>
      </c>
    </row>
    <row r="41" spans="1:23" x14ac:dyDescent="0.2">
      <c r="A41">
        <v>1198</v>
      </c>
      <c r="B41" t="s">
        <v>262</v>
      </c>
      <c r="C41" t="s">
        <v>263</v>
      </c>
      <c r="D41" s="1">
        <v>27911</v>
      </c>
      <c r="E41" s="1">
        <v>37401</v>
      </c>
      <c r="F41" t="s">
        <v>352</v>
      </c>
      <c r="G41" t="s">
        <v>327</v>
      </c>
      <c r="I41">
        <v>12</v>
      </c>
      <c r="L41" t="s">
        <v>65</v>
      </c>
      <c r="M41" t="s">
        <v>23</v>
      </c>
      <c r="N41">
        <v>1</v>
      </c>
      <c r="O41">
        <v>4</v>
      </c>
      <c r="P41" s="2">
        <v>2294</v>
      </c>
      <c r="Q41">
        <v>25</v>
      </c>
      <c r="R41" t="s">
        <v>24</v>
      </c>
      <c r="T41" t="s">
        <v>253</v>
      </c>
      <c r="U41">
        <v>51000</v>
      </c>
      <c r="V41" t="s">
        <v>254</v>
      </c>
      <c r="W41" t="s">
        <v>255</v>
      </c>
    </row>
    <row r="42" spans="1:23" x14ac:dyDescent="0.2">
      <c r="A42">
        <v>1199</v>
      </c>
      <c r="B42" t="s">
        <v>28</v>
      </c>
      <c r="C42" t="s">
        <v>69</v>
      </c>
      <c r="D42" s="1">
        <v>31514</v>
      </c>
      <c r="E42" s="1">
        <v>38814</v>
      </c>
      <c r="F42" t="s">
        <v>333</v>
      </c>
      <c r="G42" t="s">
        <v>334</v>
      </c>
      <c r="H42" s="1">
        <v>40909</v>
      </c>
      <c r="I42">
        <v>12</v>
      </c>
      <c r="L42" t="s">
        <v>22</v>
      </c>
      <c r="M42" t="s">
        <v>23</v>
      </c>
      <c r="N42">
        <v>2</v>
      </c>
      <c r="O42">
        <v>4</v>
      </c>
      <c r="P42" s="2">
        <v>3311.5</v>
      </c>
      <c r="Q42">
        <v>40</v>
      </c>
      <c r="R42" t="s">
        <v>24</v>
      </c>
      <c r="T42" t="s">
        <v>61</v>
      </c>
      <c r="U42">
        <v>21000</v>
      </c>
      <c r="V42" t="s">
        <v>26</v>
      </c>
      <c r="W42" t="s">
        <v>62</v>
      </c>
    </row>
    <row r="43" spans="1:23" x14ac:dyDescent="0.2">
      <c r="A43">
        <v>1200</v>
      </c>
      <c r="B43" t="s">
        <v>353</v>
      </c>
      <c r="C43" t="s">
        <v>101</v>
      </c>
      <c r="D43" s="1">
        <v>29124</v>
      </c>
      <c r="E43" s="1">
        <v>38979</v>
      </c>
      <c r="F43" t="s">
        <v>333</v>
      </c>
      <c r="G43" t="s">
        <v>334</v>
      </c>
      <c r="H43" s="1">
        <v>40603</v>
      </c>
      <c r="I43">
        <v>12</v>
      </c>
      <c r="L43" t="s">
        <v>65</v>
      </c>
      <c r="M43" t="s">
        <v>23</v>
      </c>
      <c r="N43">
        <v>2</v>
      </c>
      <c r="O43">
        <v>3</v>
      </c>
      <c r="P43" s="2">
        <v>3311.5</v>
      </c>
      <c r="Q43">
        <v>35</v>
      </c>
      <c r="R43" t="s">
        <v>24</v>
      </c>
      <c r="T43" t="s">
        <v>95</v>
      </c>
      <c r="U43">
        <v>25000</v>
      </c>
      <c r="V43" t="s">
        <v>330</v>
      </c>
      <c r="W43" t="s">
        <v>97</v>
      </c>
    </row>
    <row r="44" spans="1:23" x14ac:dyDescent="0.2">
      <c r="A44">
        <v>1201</v>
      </c>
      <c r="B44" t="s">
        <v>277</v>
      </c>
      <c r="C44" t="s">
        <v>278</v>
      </c>
      <c r="D44" s="1">
        <v>33334</v>
      </c>
      <c r="E44" s="1">
        <v>41000</v>
      </c>
      <c r="F44" t="s">
        <v>352</v>
      </c>
      <c r="G44" t="s">
        <v>327</v>
      </c>
      <c r="H44" s="1"/>
      <c r="I44">
        <v>9</v>
      </c>
      <c r="L44" t="s">
        <v>22</v>
      </c>
      <c r="M44" t="s">
        <v>23</v>
      </c>
      <c r="N44">
        <v>2</v>
      </c>
      <c r="O44">
        <v>4</v>
      </c>
      <c r="P44" s="2">
        <v>2294</v>
      </c>
      <c r="Q44">
        <v>40</v>
      </c>
      <c r="R44" t="s">
        <v>24</v>
      </c>
      <c r="T44" t="s">
        <v>253</v>
      </c>
      <c r="U44">
        <v>51020</v>
      </c>
      <c r="V44" t="s">
        <v>331</v>
      </c>
      <c r="W44" t="s">
        <v>255</v>
      </c>
    </row>
    <row r="45" spans="1:23" x14ac:dyDescent="0.2">
      <c r="A45">
        <v>1203</v>
      </c>
      <c r="B45" t="s">
        <v>74</v>
      </c>
      <c r="C45" t="s">
        <v>102</v>
      </c>
      <c r="D45" s="1">
        <v>28501</v>
      </c>
      <c r="E45" s="1">
        <v>40181</v>
      </c>
      <c r="F45" t="s">
        <v>346</v>
      </c>
      <c r="G45" t="s">
        <v>354</v>
      </c>
      <c r="H45" s="1">
        <v>41153</v>
      </c>
      <c r="I45">
        <v>11</v>
      </c>
      <c r="L45" t="s">
        <v>22</v>
      </c>
      <c r="M45" t="s">
        <v>46</v>
      </c>
      <c r="N45">
        <v>0</v>
      </c>
      <c r="O45">
        <v>1</v>
      </c>
      <c r="P45" s="2">
        <v>3918.5</v>
      </c>
      <c r="Q45">
        <v>40</v>
      </c>
      <c r="R45" t="s">
        <v>24</v>
      </c>
      <c r="T45" t="s">
        <v>95</v>
      </c>
      <c r="U45">
        <v>25000</v>
      </c>
      <c r="V45" t="s">
        <v>330</v>
      </c>
      <c r="W45" t="s">
        <v>97</v>
      </c>
    </row>
    <row r="46" spans="1:23" x14ac:dyDescent="0.2">
      <c r="A46">
        <v>1204</v>
      </c>
      <c r="B46" t="s">
        <v>294</v>
      </c>
      <c r="C46" t="s">
        <v>301</v>
      </c>
      <c r="D46" s="1">
        <v>34053</v>
      </c>
      <c r="E46" s="1">
        <v>40258</v>
      </c>
      <c r="F46" t="s">
        <v>343</v>
      </c>
      <c r="G46" t="s">
        <v>344</v>
      </c>
      <c r="H46" s="1">
        <v>40817</v>
      </c>
      <c r="I46">
        <v>9</v>
      </c>
      <c r="L46" t="s">
        <v>65</v>
      </c>
      <c r="M46" t="s">
        <v>23</v>
      </c>
      <c r="N46">
        <v>1</v>
      </c>
      <c r="O46">
        <v>4</v>
      </c>
      <c r="P46" s="2">
        <v>4204.5</v>
      </c>
      <c r="Q46">
        <v>35</v>
      </c>
      <c r="R46" t="s">
        <v>24</v>
      </c>
      <c r="S46">
        <v>60</v>
      </c>
      <c r="T46" t="s">
        <v>291</v>
      </c>
      <c r="U46">
        <v>64000</v>
      </c>
      <c r="V46" t="s">
        <v>328</v>
      </c>
      <c r="W46" t="s">
        <v>292</v>
      </c>
    </row>
    <row r="47" spans="1:23" x14ac:dyDescent="0.2">
      <c r="A47">
        <v>1206</v>
      </c>
      <c r="B47" t="s">
        <v>80</v>
      </c>
      <c r="C47" t="s">
        <v>103</v>
      </c>
      <c r="D47" s="1">
        <v>28498</v>
      </c>
      <c r="E47" s="1">
        <v>37623</v>
      </c>
      <c r="F47" t="s">
        <v>346</v>
      </c>
      <c r="G47" t="s">
        <v>347</v>
      </c>
      <c r="I47">
        <v>11</v>
      </c>
      <c r="L47" t="s">
        <v>22</v>
      </c>
      <c r="M47" t="s">
        <v>46</v>
      </c>
      <c r="N47">
        <v>0</v>
      </c>
      <c r="O47">
        <v>1</v>
      </c>
      <c r="P47" s="2">
        <v>4353.5</v>
      </c>
      <c r="Q47">
        <v>35</v>
      </c>
      <c r="R47" t="s">
        <v>24</v>
      </c>
      <c r="T47" t="s">
        <v>95</v>
      </c>
      <c r="U47">
        <v>25000</v>
      </c>
      <c r="V47" t="s">
        <v>330</v>
      </c>
      <c r="W47" t="s">
        <v>97</v>
      </c>
    </row>
    <row r="48" spans="1:23" x14ac:dyDescent="0.2">
      <c r="A48">
        <v>1210</v>
      </c>
      <c r="B48" t="s">
        <v>302</v>
      </c>
      <c r="C48" t="s">
        <v>303</v>
      </c>
      <c r="D48" s="1">
        <v>28718</v>
      </c>
      <c r="E48" s="1">
        <v>38573</v>
      </c>
      <c r="F48" t="s">
        <v>329</v>
      </c>
      <c r="G48" t="s">
        <v>327</v>
      </c>
      <c r="H48" s="1"/>
      <c r="I48">
        <v>11</v>
      </c>
      <c r="L48" t="s">
        <v>65</v>
      </c>
      <c r="M48" t="s">
        <v>23</v>
      </c>
      <c r="N48">
        <v>3</v>
      </c>
      <c r="O48">
        <v>5</v>
      </c>
      <c r="P48" s="2">
        <v>2167.5</v>
      </c>
      <c r="Q48">
        <v>16</v>
      </c>
      <c r="R48" t="s">
        <v>24</v>
      </c>
      <c r="T48" t="s">
        <v>291</v>
      </c>
      <c r="U48">
        <v>64000</v>
      </c>
      <c r="V48" t="s">
        <v>328</v>
      </c>
      <c r="W48" t="s">
        <v>292</v>
      </c>
    </row>
    <row r="49" spans="1:23" x14ac:dyDescent="0.2">
      <c r="A49">
        <v>1212</v>
      </c>
      <c r="B49" t="s">
        <v>28</v>
      </c>
      <c r="C49" t="s">
        <v>307</v>
      </c>
      <c r="D49" s="1">
        <v>31938</v>
      </c>
      <c r="E49" s="1">
        <v>39233</v>
      </c>
      <c r="F49" t="s">
        <v>326</v>
      </c>
      <c r="G49" t="s">
        <v>327</v>
      </c>
      <c r="I49">
        <v>10</v>
      </c>
      <c r="K49" s="1">
        <v>41406</v>
      </c>
      <c r="L49" t="s">
        <v>22</v>
      </c>
      <c r="M49" t="s">
        <v>46</v>
      </c>
      <c r="N49">
        <v>0</v>
      </c>
      <c r="O49">
        <v>1</v>
      </c>
      <c r="P49" s="2">
        <v>2608</v>
      </c>
      <c r="Q49">
        <v>35</v>
      </c>
      <c r="R49" t="s">
        <v>24</v>
      </c>
      <c r="T49" t="s">
        <v>305</v>
      </c>
      <c r="U49">
        <v>65010</v>
      </c>
      <c r="V49" t="s">
        <v>355</v>
      </c>
      <c r="W49" t="s">
        <v>338</v>
      </c>
    </row>
    <row r="50" spans="1:23" x14ac:dyDescent="0.2">
      <c r="A50">
        <v>1215</v>
      </c>
      <c r="B50" t="s">
        <v>28</v>
      </c>
      <c r="C50" t="s">
        <v>268</v>
      </c>
      <c r="D50" s="1">
        <v>33893</v>
      </c>
      <c r="E50" s="1">
        <v>40824</v>
      </c>
      <c r="F50" t="s">
        <v>332</v>
      </c>
      <c r="G50" t="s">
        <v>327</v>
      </c>
      <c r="I50">
        <v>12</v>
      </c>
      <c r="L50" t="s">
        <v>22</v>
      </c>
      <c r="M50" t="s">
        <v>23</v>
      </c>
      <c r="N50">
        <v>3</v>
      </c>
      <c r="O50">
        <v>5</v>
      </c>
      <c r="P50" s="2">
        <v>2091</v>
      </c>
      <c r="Q50">
        <v>40</v>
      </c>
      <c r="R50" t="s">
        <v>24</v>
      </c>
      <c r="T50" t="s">
        <v>253</v>
      </c>
      <c r="U50">
        <v>51010</v>
      </c>
      <c r="V50" t="s">
        <v>269</v>
      </c>
      <c r="W50" t="s">
        <v>255</v>
      </c>
    </row>
    <row r="51" spans="1:23" x14ac:dyDescent="0.2">
      <c r="A51">
        <v>1221</v>
      </c>
      <c r="B51" t="s">
        <v>270</v>
      </c>
      <c r="C51" t="s">
        <v>271</v>
      </c>
      <c r="D51" s="1">
        <v>34073</v>
      </c>
      <c r="E51" s="1">
        <v>41000</v>
      </c>
      <c r="L51" t="s">
        <v>22</v>
      </c>
      <c r="M51" t="s">
        <v>46</v>
      </c>
      <c r="N51">
        <v>0</v>
      </c>
      <c r="O51">
        <v>1</v>
      </c>
      <c r="P51" s="2">
        <v>1470</v>
      </c>
      <c r="Q51">
        <v>40</v>
      </c>
      <c r="R51" t="s">
        <v>30</v>
      </c>
      <c r="T51" t="s">
        <v>253</v>
      </c>
      <c r="U51">
        <v>51010</v>
      </c>
      <c r="V51" t="s">
        <v>269</v>
      </c>
      <c r="W51" t="s">
        <v>255</v>
      </c>
    </row>
    <row r="52" spans="1:23" x14ac:dyDescent="0.2">
      <c r="A52">
        <v>1223</v>
      </c>
      <c r="B52" t="s">
        <v>138</v>
      </c>
      <c r="C52" t="s">
        <v>167</v>
      </c>
      <c r="D52" s="1">
        <v>32818</v>
      </c>
      <c r="E52" s="1">
        <v>40848</v>
      </c>
      <c r="F52" t="s">
        <v>339</v>
      </c>
      <c r="G52" t="s">
        <v>327</v>
      </c>
      <c r="I52">
        <v>12</v>
      </c>
      <c r="K52" s="1">
        <v>41262</v>
      </c>
      <c r="L52" t="s">
        <v>22</v>
      </c>
      <c r="M52" t="s">
        <v>23</v>
      </c>
      <c r="N52">
        <v>5</v>
      </c>
      <c r="O52">
        <v>5</v>
      </c>
      <c r="P52" s="2">
        <v>3213.5</v>
      </c>
      <c r="Q52">
        <v>40</v>
      </c>
      <c r="R52" t="s">
        <v>24</v>
      </c>
      <c r="T52" t="s">
        <v>161</v>
      </c>
      <c r="U52">
        <v>31000</v>
      </c>
      <c r="V52" t="s">
        <v>345</v>
      </c>
      <c r="W52" t="s">
        <v>163</v>
      </c>
    </row>
    <row r="53" spans="1:23" x14ac:dyDescent="0.2">
      <c r="A53">
        <v>1224</v>
      </c>
      <c r="B53" t="s">
        <v>28</v>
      </c>
      <c r="C53" t="s">
        <v>272</v>
      </c>
      <c r="D53" s="1">
        <v>31870</v>
      </c>
      <c r="E53" s="1">
        <v>38800</v>
      </c>
      <c r="L53" t="s">
        <v>22</v>
      </c>
      <c r="M53" t="s">
        <v>23</v>
      </c>
      <c r="N53">
        <v>2</v>
      </c>
      <c r="O53">
        <v>4</v>
      </c>
      <c r="P53" s="2">
        <v>1344</v>
      </c>
      <c r="Q53">
        <v>40</v>
      </c>
      <c r="R53" t="s">
        <v>30</v>
      </c>
      <c r="T53" t="s">
        <v>253</v>
      </c>
      <c r="U53">
        <v>51010</v>
      </c>
      <c r="V53" t="s">
        <v>269</v>
      </c>
      <c r="W53" t="s">
        <v>255</v>
      </c>
    </row>
    <row r="54" spans="1:23" x14ac:dyDescent="0.2">
      <c r="A54">
        <v>1227</v>
      </c>
      <c r="B54" t="s">
        <v>283</v>
      </c>
      <c r="C54" t="s">
        <v>284</v>
      </c>
      <c r="D54" s="1">
        <v>29846</v>
      </c>
      <c r="E54" s="1">
        <v>38606</v>
      </c>
      <c r="F54" t="s">
        <v>349</v>
      </c>
      <c r="G54" t="s">
        <v>327</v>
      </c>
      <c r="I54">
        <v>8</v>
      </c>
      <c r="L54" t="s">
        <v>65</v>
      </c>
      <c r="M54" t="s">
        <v>46</v>
      </c>
      <c r="N54">
        <v>0</v>
      </c>
      <c r="O54">
        <v>1</v>
      </c>
      <c r="P54" s="2">
        <v>2066.5</v>
      </c>
      <c r="Q54">
        <v>40</v>
      </c>
      <c r="R54" t="s">
        <v>24</v>
      </c>
      <c r="T54" t="s">
        <v>281</v>
      </c>
      <c r="U54">
        <v>55000</v>
      </c>
      <c r="V54" t="s">
        <v>162</v>
      </c>
      <c r="W54" t="s">
        <v>282</v>
      </c>
    </row>
    <row r="55" spans="1:23" x14ac:dyDescent="0.2">
      <c r="A55">
        <v>1228</v>
      </c>
      <c r="B55" t="s">
        <v>264</v>
      </c>
      <c r="C55" t="s">
        <v>265</v>
      </c>
      <c r="D55" s="1">
        <v>31799</v>
      </c>
      <c r="E55" s="1">
        <v>39094</v>
      </c>
      <c r="F55" t="s">
        <v>336</v>
      </c>
      <c r="G55" t="s">
        <v>327</v>
      </c>
      <c r="I55">
        <v>8</v>
      </c>
      <c r="L55" t="s">
        <v>65</v>
      </c>
      <c r="M55" t="s">
        <v>46</v>
      </c>
      <c r="N55">
        <v>0</v>
      </c>
      <c r="O55">
        <v>1</v>
      </c>
      <c r="P55" s="2">
        <v>2413</v>
      </c>
      <c r="Q55">
        <v>35</v>
      </c>
      <c r="R55" t="s">
        <v>24</v>
      </c>
      <c r="T55" t="s">
        <v>253</v>
      </c>
      <c r="U55">
        <v>51000</v>
      </c>
      <c r="V55" t="s">
        <v>254</v>
      </c>
      <c r="W55" t="s">
        <v>255</v>
      </c>
    </row>
    <row r="56" spans="1:23" x14ac:dyDescent="0.2">
      <c r="A56">
        <v>1229</v>
      </c>
      <c r="B56" t="s">
        <v>50</v>
      </c>
      <c r="C56" t="s">
        <v>104</v>
      </c>
      <c r="D56" s="1">
        <v>29603</v>
      </c>
      <c r="E56" s="1">
        <v>40188</v>
      </c>
      <c r="F56" t="s">
        <v>352</v>
      </c>
      <c r="G56" t="s">
        <v>327</v>
      </c>
      <c r="I56">
        <v>9</v>
      </c>
      <c r="L56" t="s">
        <v>22</v>
      </c>
      <c r="M56" t="s">
        <v>46</v>
      </c>
      <c r="N56">
        <v>0</v>
      </c>
      <c r="O56">
        <v>1</v>
      </c>
      <c r="P56" s="2">
        <v>2294</v>
      </c>
      <c r="Q56">
        <v>40</v>
      </c>
      <c r="R56" t="s">
        <v>24</v>
      </c>
      <c r="T56" t="s">
        <v>95</v>
      </c>
      <c r="U56">
        <v>25000</v>
      </c>
      <c r="V56" t="s">
        <v>330</v>
      </c>
      <c r="W56" t="s">
        <v>97</v>
      </c>
    </row>
    <row r="57" spans="1:23" x14ac:dyDescent="0.2">
      <c r="A57">
        <v>1231</v>
      </c>
      <c r="B57" t="s">
        <v>142</v>
      </c>
      <c r="C57" t="s">
        <v>308</v>
      </c>
      <c r="D57" s="1">
        <v>22797</v>
      </c>
      <c r="E57" s="1">
        <v>36363</v>
      </c>
      <c r="F57" t="s">
        <v>350</v>
      </c>
      <c r="G57" t="s">
        <v>327</v>
      </c>
      <c r="H57" s="1"/>
      <c r="I57">
        <v>10</v>
      </c>
      <c r="L57" t="s">
        <v>65</v>
      </c>
      <c r="M57" t="s">
        <v>46</v>
      </c>
      <c r="N57">
        <v>0</v>
      </c>
      <c r="O57">
        <v>1</v>
      </c>
      <c r="P57" s="2">
        <v>2866.5</v>
      </c>
      <c r="Q57">
        <v>35</v>
      </c>
      <c r="R57" t="s">
        <v>24</v>
      </c>
      <c r="T57" t="s">
        <v>305</v>
      </c>
      <c r="U57">
        <v>65010</v>
      </c>
      <c r="V57" t="s">
        <v>355</v>
      </c>
      <c r="W57" t="s">
        <v>338</v>
      </c>
    </row>
    <row r="58" spans="1:23" x14ac:dyDescent="0.2">
      <c r="A58">
        <v>1232</v>
      </c>
      <c r="B58" t="s">
        <v>138</v>
      </c>
      <c r="C58" t="s">
        <v>266</v>
      </c>
      <c r="D58" s="1">
        <v>29639</v>
      </c>
      <c r="E58" s="1">
        <v>39494</v>
      </c>
      <c r="F58" t="s">
        <v>326</v>
      </c>
      <c r="G58" t="s">
        <v>327</v>
      </c>
      <c r="I58">
        <v>11</v>
      </c>
      <c r="L58" t="s">
        <v>22</v>
      </c>
      <c r="M58" t="s">
        <v>46</v>
      </c>
      <c r="N58">
        <v>0</v>
      </c>
      <c r="O58">
        <v>1</v>
      </c>
      <c r="P58" s="2">
        <v>2608</v>
      </c>
      <c r="Q58">
        <v>35</v>
      </c>
      <c r="R58" t="s">
        <v>24</v>
      </c>
      <c r="T58" t="s">
        <v>253</v>
      </c>
      <c r="U58">
        <v>51000</v>
      </c>
      <c r="V58" t="s">
        <v>254</v>
      </c>
      <c r="W58" t="s">
        <v>255</v>
      </c>
    </row>
    <row r="59" spans="1:23" x14ac:dyDescent="0.2">
      <c r="A59">
        <v>1233</v>
      </c>
      <c r="B59" t="s">
        <v>70</v>
      </c>
      <c r="C59" t="s">
        <v>71</v>
      </c>
      <c r="D59" s="1">
        <v>32454</v>
      </c>
      <c r="E59" s="1">
        <v>39384</v>
      </c>
      <c r="F59" t="s">
        <v>348</v>
      </c>
      <c r="G59" t="s">
        <v>327</v>
      </c>
      <c r="I59">
        <v>8</v>
      </c>
      <c r="L59" t="s">
        <v>22</v>
      </c>
      <c r="M59" t="s">
        <v>23</v>
      </c>
      <c r="N59">
        <v>4</v>
      </c>
      <c r="O59">
        <v>5</v>
      </c>
      <c r="P59" s="2">
        <v>2123.5</v>
      </c>
      <c r="Q59">
        <v>40</v>
      </c>
      <c r="R59" t="s">
        <v>24</v>
      </c>
      <c r="T59" t="s">
        <v>61</v>
      </c>
      <c r="U59">
        <v>21000</v>
      </c>
      <c r="V59" t="s">
        <v>26</v>
      </c>
      <c r="W59" t="s">
        <v>62</v>
      </c>
    </row>
    <row r="60" spans="1:23" x14ac:dyDescent="0.2">
      <c r="A60">
        <v>1234</v>
      </c>
      <c r="B60" t="s">
        <v>88</v>
      </c>
      <c r="C60" t="s">
        <v>107</v>
      </c>
      <c r="D60" s="1">
        <v>33795</v>
      </c>
      <c r="E60" s="1">
        <v>40727</v>
      </c>
      <c r="F60" t="s">
        <v>339</v>
      </c>
      <c r="G60" t="s">
        <v>327</v>
      </c>
      <c r="I60">
        <v>12</v>
      </c>
      <c r="L60" t="s">
        <v>22</v>
      </c>
      <c r="M60" t="s">
        <v>23</v>
      </c>
      <c r="N60">
        <v>3</v>
      </c>
      <c r="O60">
        <v>4</v>
      </c>
      <c r="P60" s="2">
        <v>3213.5</v>
      </c>
      <c r="Q60">
        <v>40</v>
      </c>
      <c r="R60" t="s">
        <v>24</v>
      </c>
      <c r="T60" t="s">
        <v>108</v>
      </c>
      <c r="U60">
        <v>26000</v>
      </c>
      <c r="V60" t="s">
        <v>109</v>
      </c>
      <c r="W60" t="s">
        <v>110</v>
      </c>
    </row>
    <row r="61" spans="1:23" x14ac:dyDescent="0.2">
      <c r="A61">
        <v>1235</v>
      </c>
      <c r="B61" t="s">
        <v>41</v>
      </c>
      <c r="C61" t="s">
        <v>267</v>
      </c>
      <c r="D61" s="1">
        <v>33513</v>
      </c>
      <c r="E61" s="1">
        <v>41075</v>
      </c>
      <c r="F61" t="s">
        <v>339</v>
      </c>
      <c r="G61" t="s">
        <v>327</v>
      </c>
      <c r="I61">
        <v>12</v>
      </c>
      <c r="K61" s="1">
        <v>41428</v>
      </c>
      <c r="L61" t="s">
        <v>22</v>
      </c>
      <c r="M61" t="s">
        <v>23</v>
      </c>
      <c r="N61">
        <v>1</v>
      </c>
      <c r="O61">
        <v>3</v>
      </c>
      <c r="P61" s="2">
        <v>3213.5</v>
      </c>
      <c r="Q61">
        <v>40</v>
      </c>
      <c r="R61" t="s">
        <v>24</v>
      </c>
      <c r="T61" t="s">
        <v>253</v>
      </c>
      <c r="U61">
        <v>51000</v>
      </c>
      <c r="V61" t="s">
        <v>254</v>
      </c>
      <c r="W61" t="s">
        <v>255</v>
      </c>
    </row>
    <row r="62" spans="1:23" x14ac:dyDescent="0.2">
      <c r="A62">
        <v>1236</v>
      </c>
      <c r="B62" t="s">
        <v>74</v>
      </c>
      <c r="C62" t="s">
        <v>309</v>
      </c>
      <c r="D62" s="1">
        <v>33994</v>
      </c>
      <c r="E62" s="1">
        <v>41061</v>
      </c>
      <c r="F62" t="s">
        <v>333</v>
      </c>
      <c r="G62" t="s">
        <v>334</v>
      </c>
      <c r="H62" s="1">
        <v>41061</v>
      </c>
      <c r="I62">
        <v>8</v>
      </c>
      <c r="K62" s="1">
        <v>41374</v>
      </c>
      <c r="L62" t="s">
        <v>22</v>
      </c>
      <c r="M62" t="s">
        <v>46</v>
      </c>
      <c r="N62">
        <v>0</v>
      </c>
      <c r="O62">
        <v>1</v>
      </c>
      <c r="P62" s="2">
        <v>3311.5</v>
      </c>
      <c r="Q62">
        <v>35</v>
      </c>
      <c r="R62" t="s">
        <v>24</v>
      </c>
      <c r="T62" t="s">
        <v>305</v>
      </c>
      <c r="U62">
        <v>65010</v>
      </c>
      <c r="V62" t="s">
        <v>355</v>
      </c>
      <c r="W62" t="s">
        <v>338</v>
      </c>
    </row>
    <row r="63" spans="1:23" x14ac:dyDescent="0.2">
      <c r="A63">
        <v>1238</v>
      </c>
      <c r="B63" t="s">
        <v>58</v>
      </c>
      <c r="C63" t="s">
        <v>279</v>
      </c>
      <c r="D63" s="1">
        <v>33822</v>
      </c>
      <c r="E63" s="1">
        <v>41061</v>
      </c>
      <c r="F63" t="s">
        <v>346</v>
      </c>
      <c r="G63" t="s">
        <v>354</v>
      </c>
      <c r="H63" s="1">
        <v>41091</v>
      </c>
      <c r="I63">
        <v>12</v>
      </c>
      <c r="K63" s="1">
        <v>41372</v>
      </c>
      <c r="L63" t="s">
        <v>22</v>
      </c>
      <c r="M63" t="s">
        <v>23</v>
      </c>
      <c r="N63">
        <v>3</v>
      </c>
      <c r="O63">
        <v>5</v>
      </c>
      <c r="P63" s="2">
        <v>3918.5</v>
      </c>
      <c r="Q63">
        <v>40</v>
      </c>
      <c r="R63" t="s">
        <v>24</v>
      </c>
      <c r="T63" t="s">
        <v>253</v>
      </c>
      <c r="U63">
        <v>51020</v>
      </c>
      <c r="V63" t="s">
        <v>331</v>
      </c>
      <c r="W63" t="s">
        <v>255</v>
      </c>
    </row>
    <row r="64" spans="1:23" x14ac:dyDescent="0.2">
      <c r="A64">
        <v>2004</v>
      </c>
      <c r="B64" t="s">
        <v>122</v>
      </c>
      <c r="C64" t="s">
        <v>169</v>
      </c>
      <c r="D64" s="1">
        <v>23947</v>
      </c>
      <c r="E64" s="1">
        <v>33437</v>
      </c>
      <c r="F64" t="s">
        <v>332</v>
      </c>
      <c r="G64" t="s">
        <v>327</v>
      </c>
      <c r="H64" s="1"/>
      <c r="I64">
        <v>12</v>
      </c>
      <c r="L64" t="s">
        <v>22</v>
      </c>
      <c r="M64" t="s">
        <v>46</v>
      </c>
      <c r="N64">
        <v>0</v>
      </c>
      <c r="O64">
        <v>1</v>
      </c>
      <c r="P64" s="2">
        <v>2091</v>
      </c>
      <c r="Q64">
        <v>35</v>
      </c>
      <c r="R64" t="s">
        <v>24</v>
      </c>
      <c r="T64" t="s">
        <v>170</v>
      </c>
      <c r="U64">
        <v>41000</v>
      </c>
      <c r="V64" t="s">
        <v>171</v>
      </c>
      <c r="W64" t="s">
        <v>172</v>
      </c>
    </row>
    <row r="65" spans="1:23" x14ac:dyDescent="0.2">
      <c r="A65">
        <v>2017</v>
      </c>
      <c r="B65" t="s">
        <v>173</v>
      </c>
      <c r="C65" t="s">
        <v>174</v>
      </c>
      <c r="D65" s="1">
        <v>18072</v>
      </c>
      <c r="E65" s="1">
        <v>33037</v>
      </c>
      <c r="F65" t="s">
        <v>329</v>
      </c>
      <c r="G65" t="s">
        <v>327</v>
      </c>
      <c r="I65">
        <v>10</v>
      </c>
      <c r="L65" t="s">
        <v>22</v>
      </c>
      <c r="M65" t="s">
        <v>23</v>
      </c>
      <c r="N65">
        <v>0</v>
      </c>
      <c r="O65">
        <v>5</v>
      </c>
      <c r="P65" s="2">
        <v>2167.5</v>
      </c>
      <c r="Q65">
        <v>35</v>
      </c>
      <c r="R65" t="s">
        <v>24</v>
      </c>
      <c r="T65" t="s">
        <v>170</v>
      </c>
      <c r="U65">
        <v>41000</v>
      </c>
      <c r="V65" t="s">
        <v>171</v>
      </c>
      <c r="W65" t="s">
        <v>172</v>
      </c>
    </row>
    <row r="66" spans="1:23" x14ac:dyDescent="0.2">
      <c r="A66">
        <v>2024</v>
      </c>
      <c r="B66" t="s">
        <v>356</v>
      </c>
      <c r="C66" t="s">
        <v>175</v>
      </c>
      <c r="D66" s="1">
        <v>22539</v>
      </c>
      <c r="E66" s="1">
        <v>33127</v>
      </c>
      <c r="F66" t="s">
        <v>346</v>
      </c>
      <c r="G66" t="s">
        <v>357</v>
      </c>
      <c r="H66" s="1">
        <v>41091</v>
      </c>
      <c r="I66">
        <v>9</v>
      </c>
      <c r="L66" t="s">
        <v>65</v>
      </c>
      <c r="M66" t="s">
        <v>23</v>
      </c>
      <c r="N66">
        <v>3</v>
      </c>
      <c r="O66">
        <v>5</v>
      </c>
      <c r="P66" s="2">
        <v>3701</v>
      </c>
      <c r="Q66">
        <v>35</v>
      </c>
      <c r="R66" t="s">
        <v>24</v>
      </c>
      <c r="T66" t="s">
        <v>170</v>
      </c>
      <c r="U66">
        <v>41000</v>
      </c>
      <c r="V66" t="s">
        <v>171</v>
      </c>
      <c r="W66" t="s">
        <v>172</v>
      </c>
    </row>
    <row r="67" spans="1:23" x14ac:dyDescent="0.2">
      <c r="A67">
        <v>2055</v>
      </c>
      <c r="B67" t="s">
        <v>41</v>
      </c>
      <c r="C67" t="s">
        <v>230</v>
      </c>
      <c r="D67" s="1">
        <v>19226</v>
      </c>
      <c r="E67" s="1">
        <v>34191</v>
      </c>
      <c r="F67" t="s">
        <v>343</v>
      </c>
      <c r="G67" t="s">
        <v>358</v>
      </c>
      <c r="H67" s="1">
        <v>41122</v>
      </c>
      <c r="I67">
        <v>8</v>
      </c>
      <c r="L67" t="s">
        <v>22</v>
      </c>
      <c r="M67" t="s">
        <v>46</v>
      </c>
      <c r="N67">
        <v>0</v>
      </c>
      <c r="O67">
        <v>1</v>
      </c>
      <c r="P67" s="2">
        <v>4467</v>
      </c>
      <c r="Q67">
        <v>35</v>
      </c>
      <c r="R67" t="s">
        <v>24</v>
      </c>
      <c r="T67" t="s">
        <v>231</v>
      </c>
      <c r="U67">
        <v>46000</v>
      </c>
      <c r="V67" t="s">
        <v>232</v>
      </c>
      <c r="W67" t="s">
        <v>233</v>
      </c>
    </row>
    <row r="68" spans="1:23" x14ac:dyDescent="0.2">
      <c r="A68">
        <v>2094</v>
      </c>
      <c r="B68" t="s">
        <v>58</v>
      </c>
      <c r="C68" t="s">
        <v>214</v>
      </c>
      <c r="D68" s="1">
        <v>23367</v>
      </c>
      <c r="E68" s="1">
        <v>33222</v>
      </c>
      <c r="F68" t="s">
        <v>346</v>
      </c>
      <c r="G68" t="s">
        <v>354</v>
      </c>
      <c r="H68" s="1">
        <v>41015</v>
      </c>
      <c r="I68">
        <v>10</v>
      </c>
      <c r="L68" t="s">
        <v>22</v>
      </c>
      <c r="M68" t="s">
        <v>23</v>
      </c>
      <c r="N68">
        <v>3</v>
      </c>
      <c r="O68">
        <v>4</v>
      </c>
      <c r="P68" s="2">
        <v>3918.5</v>
      </c>
      <c r="Q68">
        <v>35</v>
      </c>
      <c r="R68" t="s">
        <v>24</v>
      </c>
      <c r="T68" t="s">
        <v>215</v>
      </c>
      <c r="U68">
        <v>43000</v>
      </c>
      <c r="V68" t="s">
        <v>216</v>
      </c>
      <c r="W68" t="s">
        <v>217</v>
      </c>
    </row>
    <row r="69" spans="1:23" x14ac:dyDescent="0.2">
      <c r="A69">
        <v>2114</v>
      </c>
      <c r="B69" t="s">
        <v>28</v>
      </c>
      <c r="C69" t="s">
        <v>176</v>
      </c>
      <c r="D69" s="1">
        <v>22417</v>
      </c>
      <c r="E69" s="1">
        <v>37747</v>
      </c>
      <c r="F69" t="s">
        <v>339</v>
      </c>
      <c r="G69" t="s">
        <v>327</v>
      </c>
      <c r="H69" s="1"/>
      <c r="I69">
        <v>12</v>
      </c>
      <c r="L69" t="s">
        <v>22</v>
      </c>
      <c r="M69" t="s">
        <v>23</v>
      </c>
      <c r="N69">
        <v>1</v>
      </c>
      <c r="O69">
        <v>5</v>
      </c>
      <c r="P69" s="2">
        <v>3213.5</v>
      </c>
      <c r="Q69">
        <v>35</v>
      </c>
      <c r="R69" t="s">
        <v>24</v>
      </c>
      <c r="T69" t="s">
        <v>170</v>
      </c>
      <c r="U69">
        <v>41000</v>
      </c>
      <c r="V69" t="s">
        <v>171</v>
      </c>
      <c r="W69" t="s">
        <v>172</v>
      </c>
    </row>
    <row r="70" spans="1:23" x14ac:dyDescent="0.2">
      <c r="A70">
        <v>2115</v>
      </c>
      <c r="B70" t="s">
        <v>80</v>
      </c>
      <c r="C70" t="s">
        <v>177</v>
      </c>
      <c r="D70" s="1">
        <v>25640</v>
      </c>
      <c r="E70" s="1">
        <v>40611</v>
      </c>
      <c r="F70" t="s">
        <v>346</v>
      </c>
      <c r="G70" t="s">
        <v>354</v>
      </c>
      <c r="H70" s="1">
        <v>40802</v>
      </c>
      <c r="I70">
        <v>10</v>
      </c>
      <c r="L70" t="s">
        <v>22</v>
      </c>
      <c r="M70" t="s">
        <v>23</v>
      </c>
      <c r="N70">
        <v>5</v>
      </c>
      <c r="O70">
        <v>5</v>
      </c>
      <c r="P70" s="2">
        <v>3918.5</v>
      </c>
      <c r="Q70">
        <v>35</v>
      </c>
      <c r="R70" t="s">
        <v>24</v>
      </c>
      <c r="T70" t="s">
        <v>170</v>
      </c>
      <c r="U70">
        <v>41000</v>
      </c>
      <c r="V70" t="s">
        <v>171</v>
      </c>
      <c r="W70" t="s">
        <v>172</v>
      </c>
    </row>
    <row r="71" spans="1:23" x14ac:dyDescent="0.2">
      <c r="A71">
        <v>2117</v>
      </c>
      <c r="B71" t="s">
        <v>105</v>
      </c>
      <c r="C71" t="s">
        <v>178</v>
      </c>
      <c r="D71" s="1">
        <v>24268</v>
      </c>
      <c r="E71" s="1">
        <v>36313</v>
      </c>
      <c r="F71" t="s">
        <v>352</v>
      </c>
      <c r="G71" t="s">
        <v>327</v>
      </c>
      <c r="I71">
        <v>12</v>
      </c>
      <c r="L71" t="s">
        <v>22</v>
      </c>
      <c r="M71" t="s">
        <v>23</v>
      </c>
      <c r="N71">
        <v>1</v>
      </c>
      <c r="O71">
        <v>5</v>
      </c>
      <c r="P71" s="2">
        <v>2294</v>
      </c>
      <c r="Q71">
        <v>35</v>
      </c>
      <c r="R71" t="s">
        <v>24</v>
      </c>
      <c r="T71" t="s">
        <v>170</v>
      </c>
      <c r="U71">
        <v>41000</v>
      </c>
      <c r="V71" t="s">
        <v>171</v>
      </c>
      <c r="W71" t="s">
        <v>172</v>
      </c>
    </row>
    <row r="72" spans="1:23" x14ac:dyDescent="0.2">
      <c r="A72">
        <v>2123</v>
      </c>
      <c r="B72" t="s">
        <v>359</v>
      </c>
      <c r="C72" t="s">
        <v>179</v>
      </c>
      <c r="D72" s="1">
        <v>18004</v>
      </c>
      <c r="E72" s="1">
        <v>32606</v>
      </c>
      <c r="F72" t="s">
        <v>348</v>
      </c>
      <c r="G72" t="s">
        <v>327</v>
      </c>
      <c r="I72">
        <v>8</v>
      </c>
      <c r="L72" t="s">
        <v>65</v>
      </c>
      <c r="M72" t="s">
        <v>23</v>
      </c>
      <c r="N72">
        <v>5</v>
      </c>
      <c r="O72">
        <v>3</v>
      </c>
      <c r="P72" s="2">
        <v>2123.5</v>
      </c>
      <c r="Q72">
        <v>35</v>
      </c>
      <c r="R72" t="s">
        <v>24</v>
      </c>
      <c r="S72">
        <v>50</v>
      </c>
      <c r="T72" t="s">
        <v>170</v>
      </c>
      <c r="U72">
        <v>41000</v>
      </c>
      <c r="V72" t="s">
        <v>171</v>
      </c>
      <c r="W72" t="s">
        <v>172</v>
      </c>
    </row>
    <row r="73" spans="1:23" x14ac:dyDescent="0.2">
      <c r="A73">
        <v>2145</v>
      </c>
      <c r="B73" t="s">
        <v>63</v>
      </c>
      <c r="C73" t="s">
        <v>111</v>
      </c>
      <c r="D73" s="1">
        <v>23057</v>
      </c>
      <c r="E73" s="1">
        <v>31087</v>
      </c>
      <c r="F73" t="s">
        <v>326</v>
      </c>
      <c r="G73" t="s">
        <v>327</v>
      </c>
      <c r="I73">
        <v>12</v>
      </c>
      <c r="L73" t="s">
        <v>65</v>
      </c>
      <c r="M73" t="s">
        <v>46</v>
      </c>
      <c r="N73">
        <v>0</v>
      </c>
      <c r="O73">
        <v>1</v>
      </c>
      <c r="P73" s="2">
        <v>2608</v>
      </c>
      <c r="Q73">
        <v>35</v>
      </c>
      <c r="R73" t="s">
        <v>24</v>
      </c>
      <c r="T73" t="s">
        <v>108</v>
      </c>
      <c r="U73">
        <v>26000</v>
      </c>
      <c r="V73" t="s">
        <v>109</v>
      </c>
      <c r="W73" t="s">
        <v>110</v>
      </c>
    </row>
    <row r="74" spans="1:23" x14ac:dyDescent="0.2">
      <c r="A74">
        <v>2152</v>
      </c>
      <c r="B74" t="s">
        <v>92</v>
      </c>
      <c r="C74" t="s">
        <v>112</v>
      </c>
      <c r="D74" s="1">
        <v>24416</v>
      </c>
      <c r="E74" s="1">
        <v>35001</v>
      </c>
      <c r="F74" t="s">
        <v>350</v>
      </c>
      <c r="G74" t="s">
        <v>327</v>
      </c>
      <c r="H74" s="1"/>
      <c r="I74">
        <v>10</v>
      </c>
      <c r="L74" t="s">
        <v>22</v>
      </c>
      <c r="M74" t="s">
        <v>23</v>
      </c>
      <c r="N74">
        <v>3</v>
      </c>
      <c r="O74">
        <v>5</v>
      </c>
      <c r="P74" s="2">
        <v>2866.5</v>
      </c>
      <c r="Q74">
        <v>35</v>
      </c>
      <c r="R74" t="s">
        <v>24</v>
      </c>
      <c r="T74" t="s">
        <v>108</v>
      </c>
      <c r="U74">
        <v>26000</v>
      </c>
      <c r="V74" t="s">
        <v>109</v>
      </c>
      <c r="W74" t="s">
        <v>110</v>
      </c>
    </row>
    <row r="75" spans="1:23" x14ac:dyDescent="0.2">
      <c r="A75">
        <v>2197</v>
      </c>
      <c r="B75" t="s">
        <v>41</v>
      </c>
      <c r="C75" t="s">
        <v>180</v>
      </c>
      <c r="D75" s="1">
        <v>23136</v>
      </c>
      <c r="E75" s="1">
        <v>32627</v>
      </c>
      <c r="F75" t="s">
        <v>329</v>
      </c>
      <c r="G75" t="s">
        <v>327</v>
      </c>
      <c r="I75">
        <v>11</v>
      </c>
      <c r="L75" t="s">
        <v>22</v>
      </c>
      <c r="M75" t="s">
        <v>46</v>
      </c>
      <c r="N75">
        <v>0</v>
      </c>
      <c r="O75">
        <v>1</v>
      </c>
      <c r="P75" s="2">
        <v>2167.5</v>
      </c>
      <c r="Q75">
        <v>35</v>
      </c>
      <c r="R75" t="s">
        <v>24</v>
      </c>
      <c r="T75" t="s">
        <v>170</v>
      </c>
      <c r="U75">
        <v>41000</v>
      </c>
      <c r="V75" t="s">
        <v>171</v>
      </c>
      <c r="W75" t="s">
        <v>172</v>
      </c>
    </row>
    <row r="76" spans="1:23" x14ac:dyDescent="0.2">
      <c r="A76">
        <v>2203</v>
      </c>
      <c r="B76" t="s">
        <v>120</v>
      </c>
      <c r="C76" t="s">
        <v>181</v>
      </c>
      <c r="D76" s="1">
        <v>19692</v>
      </c>
      <c r="E76" s="1">
        <v>33927</v>
      </c>
      <c r="F76" t="s">
        <v>339</v>
      </c>
      <c r="G76" t="s">
        <v>327</v>
      </c>
      <c r="I76">
        <v>9</v>
      </c>
      <c r="L76" t="s">
        <v>22</v>
      </c>
      <c r="M76" t="s">
        <v>46</v>
      </c>
      <c r="N76">
        <v>0</v>
      </c>
      <c r="O76">
        <v>1</v>
      </c>
      <c r="P76" s="2">
        <v>3213.5</v>
      </c>
      <c r="Q76">
        <v>35</v>
      </c>
      <c r="R76" t="s">
        <v>24</v>
      </c>
      <c r="T76" t="s">
        <v>170</v>
      </c>
      <c r="U76">
        <v>41000</v>
      </c>
      <c r="V76" t="s">
        <v>171</v>
      </c>
      <c r="W76" t="s">
        <v>172</v>
      </c>
    </row>
    <row r="77" spans="1:23" x14ac:dyDescent="0.2">
      <c r="A77">
        <v>2209</v>
      </c>
      <c r="B77" t="s">
        <v>360</v>
      </c>
      <c r="C77" t="s">
        <v>113</v>
      </c>
      <c r="D77" s="1">
        <v>23172</v>
      </c>
      <c r="E77" s="1">
        <v>38502</v>
      </c>
      <c r="F77" t="s">
        <v>352</v>
      </c>
      <c r="G77" t="s">
        <v>327</v>
      </c>
      <c r="I77">
        <v>10</v>
      </c>
      <c r="L77" t="s">
        <v>65</v>
      </c>
      <c r="M77" t="s">
        <v>46</v>
      </c>
      <c r="N77">
        <v>1</v>
      </c>
      <c r="O77">
        <v>1</v>
      </c>
      <c r="P77" s="2">
        <v>2294</v>
      </c>
      <c r="Q77">
        <v>35</v>
      </c>
      <c r="R77" t="s">
        <v>24</v>
      </c>
      <c r="S77">
        <v>50</v>
      </c>
      <c r="T77" t="s">
        <v>108</v>
      </c>
      <c r="U77">
        <v>26000</v>
      </c>
      <c r="V77" t="s">
        <v>109</v>
      </c>
      <c r="W77" t="s">
        <v>110</v>
      </c>
    </row>
    <row r="78" spans="1:23" x14ac:dyDescent="0.2">
      <c r="A78">
        <v>2219</v>
      </c>
      <c r="B78" t="s">
        <v>105</v>
      </c>
      <c r="C78" t="s">
        <v>106</v>
      </c>
      <c r="D78" s="1">
        <v>24497</v>
      </c>
      <c r="E78" s="1">
        <v>33622</v>
      </c>
      <c r="F78" t="s">
        <v>349</v>
      </c>
      <c r="G78" t="s">
        <v>327</v>
      </c>
      <c r="I78">
        <v>9</v>
      </c>
      <c r="L78" t="s">
        <v>22</v>
      </c>
      <c r="M78" t="s">
        <v>23</v>
      </c>
      <c r="N78">
        <v>1</v>
      </c>
      <c r="O78">
        <v>5</v>
      </c>
      <c r="P78" s="2">
        <v>2066.5</v>
      </c>
      <c r="Q78">
        <v>35</v>
      </c>
      <c r="R78" t="s">
        <v>24</v>
      </c>
      <c r="T78" t="s">
        <v>95</v>
      </c>
      <c r="U78">
        <v>25000</v>
      </c>
      <c r="V78" t="s">
        <v>330</v>
      </c>
      <c r="W78" t="s">
        <v>97</v>
      </c>
    </row>
    <row r="79" spans="1:23" x14ac:dyDescent="0.2">
      <c r="A79">
        <v>2234</v>
      </c>
      <c r="B79" t="s">
        <v>80</v>
      </c>
      <c r="C79" t="s">
        <v>81</v>
      </c>
      <c r="D79" s="1">
        <v>23495</v>
      </c>
      <c r="E79" s="1">
        <v>34445</v>
      </c>
      <c r="F79" t="s">
        <v>332</v>
      </c>
      <c r="G79" t="s">
        <v>327</v>
      </c>
      <c r="I79">
        <v>8</v>
      </c>
      <c r="L79" t="s">
        <v>22</v>
      </c>
      <c r="M79" t="s">
        <v>23</v>
      </c>
      <c r="N79">
        <v>0</v>
      </c>
      <c r="O79">
        <v>3</v>
      </c>
      <c r="P79" s="2">
        <v>2091</v>
      </c>
      <c r="Q79">
        <v>35</v>
      </c>
      <c r="R79" t="s">
        <v>24</v>
      </c>
      <c r="T79" t="s">
        <v>61</v>
      </c>
      <c r="U79">
        <v>22020</v>
      </c>
      <c r="V79" t="s">
        <v>73</v>
      </c>
      <c r="W79" t="s">
        <v>62</v>
      </c>
    </row>
    <row r="80" spans="1:23" x14ac:dyDescent="0.2">
      <c r="A80">
        <v>2239</v>
      </c>
      <c r="B80" t="s">
        <v>31</v>
      </c>
      <c r="C80" t="s">
        <v>86</v>
      </c>
      <c r="D80" s="1">
        <v>23383</v>
      </c>
      <c r="E80" s="1">
        <v>37253</v>
      </c>
      <c r="F80" t="s">
        <v>346</v>
      </c>
      <c r="G80" t="s">
        <v>347</v>
      </c>
      <c r="I80">
        <v>10</v>
      </c>
      <c r="L80" t="s">
        <v>22</v>
      </c>
      <c r="M80" t="s">
        <v>23</v>
      </c>
      <c r="N80">
        <v>2</v>
      </c>
      <c r="O80">
        <v>5</v>
      </c>
      <c r="P80" s="2">
        <v>4353.5</v>
      </c>
      <c r="Q80">
        <v>35</v>
      </c>
      <c r="R80" t="s">
        <v>24</v>
      </c>
      <c r="T80" t="s">
        <v>61</v>
      </c>
      <c r="U80">
        <v>22030</v>
      </c>
      <c r="V80" t="s">
        <v>87</v>
      </c>
      <c r="W80" t="s">
        <v>62</v>
      </c>
    </row>
    <row r="81" spans="1:23" x14ac:dyDescent="0.2">
      <c r="A81">
        <v>2269</v>
      </c>
      <c r="B81" t="s">
        <v>114</v>
      </c>
      <c r="C81" t="s">
        <v>115</v>
      </c>
      <c r="D81" s="1">
        <v>27200</v>
      </c>
      <c r="E81" s="1">
        <v>38880</v>
      </c>
      <c r="F81" t="s">
        <v>352</v>
      </c>
      <c r="G81" t="s">
        <v>327</v>
      </c>
      <c r="I81">
        <v>10</v>
      </c>
      <c r="L81" t="s">
        <v>65</v>
      </c>
      <c r="M81" t="s">
        <v>23</v>
      </c>
      <c r="N81">
        <v>1</v>
      </c>
      <c r="O81">
        <v>5</v>
      </c>
      <c r="P81" s="2">
        <v>2294</v>
      </c>
      <c r="Q81">
        <v>35</v>
      </c>
      <c r="R81" t="s">
        <v>24</v>
      </c>
      <c r="T81" t="s">
        <v>108</v>
      </c>
      <c r="U81">
        <v>26000</v>
      </c>
      <c r="V81" t="s">
        <v>109</v>
      </c>
      <c r="W81" t="s">
        <v>110</v>
      </c>
    </row>
    <row r="82" spans="1:23" x14ac:dyDescent="0.2">
      <c r="A82">
        <v>2271</v>
      </c>
      <c r="B82" t="s">
        <v>218</v>
      </c>
      <c r="C82" t="s">
        <v>219</v>
      </c>
      <c r="D82" s="1">
        <v>22530</v>
      </c>
      <c r="E82" s="1">
        <v>36405</v>
      </c>
      <c r="F82" t="s">
        <v>332</v>
      </c>
      <c r="G82" t="s">
        <v>327</v>
      </c>
      <c r="I82">
        <v>11</v>
      </c>
      <c r="L82" t="s">
        <v>22</v>
      </c>
      <c r="M82" t="s">
        <v>23</v>
      </c>
      <c r="N82">
        <v>2</v>
      </c>
      <c r="O82">
        <v>5</v>
      </c>
      <c r="P82" s="2">
        <v>2091</v>
      </c>
      <c r="Q82">
        <v>35</v>
      </c>
      <c r="R82" t="s">
        <v>24</v>
      </c>
      <c r="T82" t="s">
        <v>215</v>
      </c>
      <c r="U82">
        <v>43000</v>
      </c>
      <c r="V82" t="s">
        <v>216</v>
      </c>
      <c r="W82" t="s">
        <v>217</v>
      </c>
    </row>
    <row r="83" spans="1:23" x14ac:dyDescent="0.2">
      <c r="A83">
        <v>2341</v>
      </c>
      <c r="B83" t="s">
        <v>37</v>
      </c>
      <c r="C83" t="s">
        <v>38</v>
      </c>
      <c r="D83" s="1">
        <v>22516</v>
      </c>
      <c r="E83" s="1">
        <v>34563</v>
      </c>
      <c r="F83" t="s">
        <v>348</v>
      </c>
      <c r="G83" t="s">
        <v>327</v>
      </c>
      <c r="I83">
        <v>8</v>
      </c>
      <c r="L83" t="s">
        <v>22</v>
      </c>
      <c r="M83" t="s">
        <v>23</v>
      </c>
      <c r="N83">
        <v>4</v>
      </c>
      <c r="O83">
        <v>4</v>
      </c>
      <c r="P83" s="2">
        <v>2123.5</v>
      </c>
      <c r="Q83">
        <v>35</v>
      </c>
      <c r="R83" t="s">
        <v>24</v>
      </c>
      <c r="S83">
        <v>50</v>
      </c>
      <c r="T83" t="s">
        <v>335</v>
      </c>
      <c r="U83">
        <v>49000</v>
      </c>
      <c r="V83" t="s">
        <v>245</v>
      </c>
      <c r="W83" t="s">
        <v>287</v>
      </c>
    </row>
    <row r="84" spans="1:23" x14ac:dyDescent="0.2">
      <c r="A84">
        <v>2342</v>
      </c>
      <c r="B84" t="s">
        <v>116</v>
      </c>
      <c r="C84" t="s">
        <v>117</v>
      </c>
      <c r="D84" s="1">
        <v>25165</v>
      </c>
      <c r="E84" s="1">
        <v>40130</v>
      </c>
      <c r="F84" t="s">
        <v>348</v>
      </c>
      <c r="G84" t="s">
        <v>327</v>
      </c>
      <c r="H84" s="1"/>
      <c r="I84">
        <v>11</v>
      </c>
      <c r="L84" t="s">
        <v>22</v>
      </c>
      <c r="M84" t="s">
        <v>46</v>
      </c>
      <c r="N84">
        <v>0</v>
      </c>
      <c r="O84">
        <v>1</v>
      </c>
      <c r="P84" s="2">
        <v>2123.5</v>
      </c>
      <c r="Q84">
        <v>35</v>
      </c>
      <c r="R84" t="s">
        <v>24</v>
      </c>
      <c r="T84" t="s">
        <v>108</v>
      </c>
      <c r="U84">
        <v>26000</v>
      </c>
      <c r="V84" t="s">
        <v>109</v>
      </c>
      <c r="W84" t="s">
        <v>110</v>
      </c>
    </row>
    <row r="85" spans="1:23" x14ac:dyDescent="0.2">
      <c r="A85">
        <v>2372</v>
      </c>
      <c r="B85" t="s">
        <v>118</v>
      </c>
      <c r="C85" t="s">
        <v>119</v>
      </c>
      <c r="D85" s="1">
        <v>23275</v>
      </c>
      <c r="E85" s="1">
        <v>32400</v>
      </c>
      <c r="F85" t="s">
        <v>343</v>
      </c>
      <c r="G85" t="s">
        <v>347</v>
      </c>
      <c r="I85">
        <v>12</v>
      </c>
      <c r="L85" t="s">
        <v>65</v>
      </c>
      <c r="M85" t="s">
        <v>23</v>
      </c>
      <c r="N85">
        <v>2</v>
      </c>
      <c r="O85">
        <v>5</v>
      </c>
      <c r="P85" s="2">
        <v>5256.5</v>
      </c>
      <c r="Q85">
        <v>35</v>
      </c>
      <c r="R85" t="s">
        <v>24</v>
      </c>
      <c r="T85" t="s">
        <v>108</v>
      </c>
      <c r="U85">
        <v>26000</v>
      </c>
      <c r="V85" t="s">
        <v>109</v>
      </c>
      <c r="W85" t="s">
        <v>110</v>
      </c>
    </row>
    <row r="86" spans="1:23" x14ac:dyDescent="0.2">
      <c r="A86">
        <v>2389</v>
      </c>
      <c r="B86" t="s">
        <v>80</v>
      </c>
      <c r="C86" t="s">
        <v>182</v>
      </c>
      <c r="D86" s="1">
        <v>27405</v>
      </c>
      <c r="E86" s="1">
        <v>35800</v>
      </c>
      <c r="F86" t="s">
        <v>352</v>
      </c>
      <c r="G86" t="s">
        <v>327</v>
      </c>
      <c r="H86" s="1"/>
      <c r="I86">
        <v>9</v>
      </c>
      <c r="L86" t="s">
        <v>22</v>
      </c>
      <c r="M86" t="s">
        <v>23</v>
      </c>
      <c r="N86">
        <v>3</v>
      </c>
      <c r="O86">
        <v>5</v>
      </c>
      <c r="P86" s="2">
        <v>2294</v>
      </c>
      <c r="Q86">
        <v>35</v>
      </c>
      <c r="R86" t="s">
        <v>24</v>
      </c>
      <c r="T86" t="s">
        <v>170</v>
      </c>
      <c r="U86">
        <v>41000</v>
      </c>
      <c r="V86" t="s">
        <v>171</v>
      </c>
      <c r="W86" t="s">
        <v>172</v>
      </c>
    </row>
    <row r="87" spans="1:23" x14ac:dyDescent="0.2">
      <c r="A87">
        <v>2399</v>
      </c>
      <c r="B87" t="s">
        <v>120</v>
      </c>
      <c r="C87" t="s">
        <v>121</v>
      </c>
      <c r="D87" s="1">
        <v>25681</v>
      </c>
      <c r="E87" s="1">
        <v>36631</v>
      </c>
      <c r="F87" t="s">
        <v>326</v>
      </c>
      <c r="G87" t="s">
        <v>327</v>
      </c>
      <c r="I87">
        <v>9</v>
      </c>
      <c r="L87" t="s">
        <v>22</v>
      </c>
      <c r="M87" t="s">
        <v>23</v>
      </c>
      <c r="N87">
        <v>3</v>
      </c>
      <c r="O87">
        <v>5</v>
      </c>
      <c r="P87" s="2">
        <v>2608</v>
      </c>
      <c r="Q87">
        <v>35</v>
      </c>
      <c r="R87" t="s">
        <v>24</v>
      </c>
      <c r="T87" t="s">
        <v>108</v>
      </c>
      <c r="U87">
        <v>26000</v>
      </c>
      <c r="V87" t="s">
        <v>109</v>
      </c>
      <c r="W87" t="s">
        <v>110</v>
      </c>
    </row>
    <row r="88" spans="1:23" x14ac:dyDescent="0.2">
      <c r="A88">
        <v>2401</v>
      </c>
      <c r="B88" t="s">
        <v>138</v>
      </c>
      <c r="C88" t="s">
        <v>247</v>
      </c>
      <c r="D88" s="1">
        <v>23855</v>
      </c>
      <c r="E88" s="1">
        <v>38820</v>
      </c>
      <c r="F88" t="s">
        <v>340</v>
      </c>
      <c r="G88" t="s">
        <v>327</v>
      </c>
      <c r="H88" s="1"/>
      <c r="I88">
        <v>11</v>
      </c>
      <c r="L88" t="s">
        <v>22</v>
      </c>
      <c r="M88" t="s">
        <v>23</v>
      </c>
      <c r="N88">
        <v>1</v>
      </c>
      <c r="O88">
        <v>4</v>
      </c>
      <c r="P88" s="2">
        <v>2042</v>
      </c>
      <c r="Q88">
        <v>35</v>
      </c>
      <c r="R88" t="s">
        <v>24</v>
      </c>
      <c r="T88" t="s">
        <v>335</v>
      </c>
      <c r="U88">
        <v>48000</v>
      </c>
      <c r="V88" t="s">
        <v>245</v>
      </c>
      <c r="W88" t="s">
        <v>246</v>
      </c>
    </row>
    <row r="89" spans="1:23" x14ac:dyDescent="0.2">
      <c r="A89">
        <v>2429</v>
      </c>
      <c r="B89" t="s">
        <v>361</v>
      </c>
      <c r="C89" t="s">
        <v>123</v>
      </c>
      <c r="D89" s="1">
        <v>27601</v>
      </c>
      <c r="E89" s="1">
        <v>37452</v>
      </c>
      <c r="F89" t="s">
        <v>350</v>
      </c>
      <c r="G89" t="s">
        <v>327</v>
      </c>
      <c r="I89">
        <v>11</v>
      </c>
      <c r="K89" s="1">
        <v>41265</v>
      </c>
      <c r="L89" t="s">
        <v>65</v>
      </c>
      <c r="M89" t="s">
        <v>46</v>
      </c>
      <c r="N89">
        <v>0</v>
      </c>
      <c r="O89">
        <v>1</v>
      </c>
      <c r="P89" s="2">
        <v>2866.5</v>
      </c>
      <c r="Q89">
        <v>35</v>
      </c>
      <c r="R89" t="s">
        <v>24</v>
      </c>
      <c r="T89" t="s">
        <v>108</v>
      </c>
      <c r="U89">
        <v>26000</v>
      </c>
      <c r="V89" t="s">
        <v>109</v>
      </c>
      <c r="W89" t="s">
        <v>110</v>
      </c>
    </row>
    <row r="90" spans="1:23" x14ac:dyDescent="0.2">
      <c r="A90">
        <v>2430</v>
      </c>
      <c r="B90" t="s">
        <v>124</v>
      </c>
      <c r="C90" t="s">
        <v>125</v>
      </c>
      <c r="D90" s="1">
        <v>23779</v>
      </c>
      <c r="E90" s="1">
        <v>34364</v>
      </c>
      <c r="F90" t="s">
        <v>329</v>
      </c>
      <c r="G90" t="s">
        <v>327</v>
      </c>
      <c r="I90">
        <v>9</v>
      </c>
      <c r="L90" t="s">
        <v>22</v>
      </c>
      <c r="M90" t="s">
        <v>23</v>
      </c>
      <c r="N90">
        <v>5</v>
      </c>
      <c r="O90">
        <v>4</v>
      </c>
      <c r="P90" s="2">
        <v>2167.5</v>
      </c>
      <c r="Q90">
        <v>35</v>
      </c>
      <c r="R90" t="s">
        <v>24</v>
      </c>
      <c r="T90" t="s">
        <v>108</v>
      </c>
      <c r="U90">
        <v>26000</v>
      </c>
      <c r="V90" t="s">
        <v>109</v>
      </c>
      <c r="W90" t="s">
        <v>110</v>
      </c>
    </row>
    <row r="91" spans="1:23" x14ac:dyDescent="0.2">
      <c r="A91">
        <v>2444</v>
      </c>
      <c r="B91" t="s">
        <v>48</v>
      </c>
      <c r="C91" t="s">
        <v>126</v>
      </c>
      <c r="D91" s="1">
        <v>26547</v>
      </c>
      <c r="E91" s="1">
        <v>35303</v>
      </c>
      <c r="F91" t="s">
        <v>348</v>
      </c>
      <c r="G91" t="s">
        <v>327</v>
      </c>
      <c r="I91">
        <v>9</v>
      </c>
      <c r="L91" t="s">
        <v>22</v>
      </c>
      <c r="M91" t="s">
        <v>23</v>
      </c>
      <c r="N91">
        <v>4</v>
      </c>
      <c r="O91">
        <v>3</v>
      </c>
      <c r="P91" s="2">
        <v>2123.5</v>
      </c>
      <c r="Q91">
        <v>35</v>
      </c>
      <c r="R91" t="s">
        <v>24</v>
      </c>
      <c r="T91" t="s">
        <v>108</v>
      </c>
      <c r="U91">
        <v>26000</v>
      </c>
      <c r="V91" t="s">
        <v>109</v>
      </c>
      <c r="W91" t="s">
        <v>110</v>
      </c>
    </row>
    <row r="92" spans="1:23" x14ac:dyDescent="0.2">
      <c r="A92">
        <v>2446</v>
      </c>
      <c r="B92" t="s">
        <v>39</v>
      </c>
      <c r="C92" t="s">
        <v>40</v>
      </c>
      <c r="D92" s="1">
        <v>34706</v>
      </c>
      <c r="E92" s="1">
        <v>40909</v>
      </c>
      <c r="F92" t="s">
        <v>362</v>
      </c>
      <c r="G92" t="s">
        <v>363</v>
      </c>
      <c r="H92" s="1">
        <v>41153</v>
      </c>
      <c r="L92" t="s">
        <v>22</v>
      </c>
      <c r="M92" t="s">
        <v>23</v>
      </c>
      <c r="N92">
        <v>1</v>
      </c>
      <c r="O92">
        <v>3</v>
      </c>
      <c r="P92" s="2">
        <v>861.4</v>
      </c>
      <c r="Q92">
        <v>35</v>
      </c>
      <c r="R92" t="s">
        <v>364</v>
      </c>
      <c r="T92" t="s">
        <v>25</v>
      </c>
      <c r="U92">
        <v>13200</v>
      </c>
      <c r="V92" t="s">
        <v>96</v>
      </c>
      <c r="W92" t="s">
        <v>27</v>
      </c>
    </row>
    <row r="93" spans="1:23" x14ac:dyDescent="0.2">
      <c r="A93">
        <v>2449</v>
      </c>
      <c r="B93" t="s">
        <v>127</v>
      </c>
      <c r="C93" t="s">
        <v>128</v>
      </c>
      <c r="D93" s="1">
        <v>25906</v>
      </c>
      <c r="E93" s="1">
        <v>38316</v>
      </c>
      <c r="F93" t="s">
        <v>343</v>
      </c>
      <c r="G93" t="s">
        <v>347</v>
      </c>
      <c r="I93">
        <v>10</v>
      </c>
      <c r="L93" t="s">
        <v>22</v>
      </c>
      <c r="M93" t="s">
        <v>23</v>
      </c>
      <c r="N93">
        <v>5</v>
      </c>
      <c r="O93">
        <v>5</v>
      </c>
      <c r="P93" s="2">
        <v>5256.5</v>
      </c>
      <c r="Q93">
        <v>35</v>
      </c>
      <c r="R93" t="s">
        <v>24</v>
      </c>
      <c r="T93" t="s">
        <v>108</v>
      </c>
      <c r="U93">
        <v>26000</v>
      </c>
      <c r="V93" t="s">
        <v>109</v>
      </c>
      <c r="W93" t="s">
        <v>110</v>
      </c>
    </row>
    <row r="94" spans="1:23" x14ac:dyDescent="0.2">
      <c r="A94">
        <v>2452</v>
      </c>
      <c r="B94" t="s">
        <v>183</v>
      </c>
      <c r="C94" t="s">
        <v>184</v>
      </c>
      <c r="D94" s="1">
        <v>27800</v>
      </c>
      <c r="E94" s="1">
        <v>36191</v>
      </c>
      <c r="F94" t="s">
        <v>341</v>
      </c>
      <c r="G94" t="s">
        <v>327</v>
      </c>
      <c r="I94">
        <v>10</v>
      </c>
      <c r="L94" t="s">
        <v>22</v>
      </c>
      <c r="M94" t="s">
        <v>23</v>
      </c>
      <c r="N94">
        <v>0</v>
      </c>
      <c r="O94">
        <v>3</v>
      </c>
      <c r="P94" s="2">
        <v>2224</v>
      </c>
      <c r="Q94">
        <v>40</v>
      </c>
      <c r="R94" t="s">
        <v>24</v>
      </c>
      <c r="T94" t="s">
        <v>170</v>
      </c>
      <c r="U94">
        <v>41000</v>
      </c>
      <c r="V94" t="s">
        <v>171</v>
      </c>
      <c r="W94" t="s">
        <v>172</v>
      </c>
    </row>
    <row r="95" spans="1:23" x14ac:dyDescent="0.2">
      <c r="A95">
        <v>2461</v>
      </c>
      <c r="B95" t="s">
        <v>77</v>
      </c>
      <c r="C95" t="s">
        <v>248</v>
      </c>
      <c r="D95" s="1">
        <v>26273</v>
      </c>
      <c r="E95" s="1">
        <v>40878</v>
      </c>
      <c r="F95" t="s">
        <v>340</v>
      </c>
      <c r="G95" t="s">
        <v>327</v>
      </c>
      <c r="H95" s="1"/>
      <c r="I95">
        <v>10</v>
      </c>
      <c r="L95" t="s">
        <v>22</v>
      </c>
      <c r="M95" t="s">
        <v>23</v>
      </c>
      <c r="N95">
        <v>4</v>
      </c>
      <c r="O95">
        <v>4</v>
      </c>
      <c r="P95" s="2">
        <v>2042</v>
      </c>
      <c r="Q95">
        <v>35</v>
      </c>
      <c r="R95" t="s">
        <v>24</v>
      </c>
      <c r="T95" t="s">
        <v>335</v>
      </c>
      <c r="U95">
        <v>48000</v>
      </c>
      <c r="V95" t="s">
        <v>245</v>
      </c>
      <c r="W95" t="s">
        <v>246</v>
      </c>
    </row>
    <row r="96" spans="1:23" x14ac:dyDescent="0.2">
      <c r="A96">
        <v>2462</v>
      </c>
      <c r="B96" t="s">
        <v>365</v>
      </c>
      <c r="C96" t="s">
        <v>185</v>
      </c>
      <c r="D96" s="1">
        <v>27887</v>
      </c>
      <c r="E96" s="1">
        <v>39202</v>
      </c>
      <c r="F96" t="s">
        <v>340</v>
      </c>
      <c r="G96" t="s">
        <v>327</v>
      </c>
      <c r="I96">
        <v>10</v>
      </c>
      <c r="L96" t="s">
        <v>65</v>
      </c>
      <c r="M96" t="s">
        <v>23</v>
      </c>
      <c r="N96">
        <v>3</v>
      </c>
      <c r="O96">
        <v>3</v>
      </c>
      <c r="P96" s="2">
        <v>2042</v>
      </c>
      <c r="Q96">
        <v>35</v>
      </c>
      <c r="R96" t="s">
        <v>24</v>
      </c>
      <c r="T96" t="s">
        <v>170</v>
      </c>
      <c r="U96">
        <v>41000</v>
      </c>
      <c r="V96" t="s">
        <v>171</v>
      </c>
      <c r="W96" t="s">
        <v>172</v>
      </c>
    </row>
    <row r="97" spans="1:23" x14ac:dyDescent="0.2">
      <c r="A97">
        <v>2477</v>
      </c>
      <c r="B97" t="s">
        <v>129</v>
      </c>
      <c r="C97" t="s">
        <v>130</v>
      </c>
      <c r="D97" s="1">
        <v>29531</v>
      </c>
      <c r="E97" s="1">
        <v>37557</v>
      </c>
      <c r="F97" t="s">
        <v>329</v>
      </c>
      <c r="G97" t="s">
        <v>327</v>
      </c>
      <c r="I97">
        <v>12</v>
      </c>
      <c r="L97" t="s">
        <v>22</v>
      </c>
      <c r="M97" t="s">
        <v>23</v>
      </c>
      <c r="N97">
        <v>4</v>
      </c>
      <c r="O97">
        <v>3</v>
      </c>
      <c r="P97" s="2">
        <v>2167.5</v>
      </c>
      <c r="Q97">
        <v>35</v>
      </c>
      <c r="R97" t="s">
        <v>24</v>
      </c>
      <c r="T97" t="s">
        <v>108</v>
      </c>
      <c r="U97">
        <v>26000</v>
      </c>
      <c r="V97" t="s">
        <v>109</v>
      </c>
      <c r="W97" t="s">
        <v>110</v>
      </c>
    </row>
    <row r="98" spans="1:23" x14ac:dyDescent="0.2">
      <c r="A98">
        <v>2492</v>
      </c>
      <c r="B98" t="s">
        <v>147</v>
      </c>
      <c r="C98" t="s">
        <v>130</v>
      </c>
      <c r="D98" s="1">
        <v>24222</v>
      </c>
      <c r="E98" s="1">
        <v>39552</v>
      </c>
      <c r="F98" t="s">
        <v>346</v>
      </c>
      <c r="G98" t="s">
        <v>347</v>
      </c>
      <c r="H98" s="1"/>
      <c r="I98">
        <v>10</v>
      </c>
      <c r="L98" t="s">
        <v>22</v>
      </c>
      <c r="M98" t="s">
        <v>23</v>
      </c>
      <c r="N98">
        <v>3</v>
      </c>
      <c r="O98">
        <v>4</v>
      </c>
      <c r="P98" s="2">
        <v>4353.5</v>
      </c>
      <c r="Q98">
        <v>35</v>
      </c>
      <c r="R98" t="s">
        <v>24</v>
      </c>
      <c r="T98" t="s">
        <v>170</v>
      </c>
      <c r="U98">
        <v>41000</v>
      </c>
      <c r="V98" t="s">
        <v>171</v>
      </c>
      <c r="W98" t="s">
        <v>172</v>
      </c>
    </row>
    <row r="99" spans="1:23" x14ac:dyDescent="0.2">
      <c r="A99">
        <v>2506</v>
      </c>
      <c r="B99" t="s">
        <v>28</v>
      </c>
      <c r="C99" t="s">
        <v>186</v>
      </c>
      <c r="D99" s="1">
        <v>28427</v>
      </c>
      <c r="E99" s="1">
        <v>35727</v>
      </c>
      <c r="F99" t="s">
        <v>339</v>
      </c>
      <c r="G99" t="s">
        <v>327</v>
      </c>
      <c r="I99">
        <v>8</v>
      </c>
      <c r="L99" t="s">
        <v>22</v>
      </c>
      <c r="M99" t="s">
        <v>23</v>
      </c>
      <c r="N99">
        <v>4</v>
      </c>
      <c r="O99">
        <v>3</v>
      </c>
      <c r="P99" s="2">
        <v>3213.5</v>
      </c>
      <c r="Q99">
        <v>35</v>
      </c>
      <c r="R99" t="s">
        <v>24</v>
      </c>
      <c r="T99" t="s">
        <v>170</v>
      </c>
      <c r="U99">
        <v>41000</v>
      </c>
      <c r="V99" t="s">
        <v>171</v>
      </c>
      <c r="W99" t="s">
        <v>172</v>
      </c>
    </row>
    <row r="100" spans="1:23" x14ac:dyDescent="0.2">
      <c r="A100">
        <v>2522</v>
      </c>
      <c r="B100" t="s">
        <v>131</v>
      </c>
      <c r="C100" t="s">
        <v>132</v>
      </c>
      <c r="D100" s="1">
        <v>24494</v>
      </c>
      <c r="E100" s="1">
        <v>34714</v>
      </c>
      <c r="F100" t="s">
        <v>339</v>
      </c>
      <c r="G100" t="s">
        <v>327</v>
      </c>
      <c r="I100">
        <v>8</v>
      </c>
      <c r="K100" s="1">
        <v>41234</v>
      </c>
      <c r="L100" t="s">
        <v>65</v>
      </c>
      <c r="M100" t="s">
        <v>46</v>
      </c>
      <c r="N100">
        <v>0</v>
      </c>
      <c r="O100">
        <v>1</v>
      </c>
      <c r="P100" s="2">
        <v>3213.5</v>
      </c>
      <c r="Q100">
        <v>35</v>
      </c>
      <c r="R100" t="s">
        <v>24</v>
      </c>
      <c r="T100" t="s">
        <v>108</v>
      </c>
      <c r="U100">
        <v>26000</v>
      </c>
      <c r="V100" t="s">
        <v>109</v>
      </c>
      <c r="W100" t="s">
        <v>110</v>
      </c>
    </row>
    <row r="101" spans="1:23" x14ac:dyDescent="0.2">
      <c r="A101">
        <v>2528</v>
      </c>
      <c r="B101" t="s">
        <v>187</v>
      </c>
      <c r="C101" t="s">
        <v>188</v>
      </c>
      <c r="D101" s="1">
        <v>27272</v>
      </c>
      <c r="E101" s="1">
        <v>37127</v>
      </c>
      <c r="F101" t="s">
        <v>349</v>
      </c>
      <c r="G101" t="s">
        <v>327</v>
      </c>
      <c r="I101">
        <v>8</v>
      </c>
      <c r="L101" t="s">
        <v>22</v>
      </c>
      <c r="M101" t="s">
        <v>23</v>
      </c>
      <c r="N101">
        <v>3</v>
      </c>
      <c r="O101">
        <v>4</v>
      </c>
      <c r="P101" s="2">
        <v>2066.5</v>
      </c>
      <c r="Q101">
        <v>40</v>
      </c>
      <c r="R101" t="s">
        <v>24</v>
      </c>
      <c r="T101" t="s">
        <v>170</v>
      </c>
      <c r="U101">
        <v>41000</v>
      </c>
      <c r="V101" t="s">
        <v>171</v>
      </c>
      <c r="W101" t="s">
        <v>172</v>
      </c>
    </row>
    <row r="102" spans="1:23" x14ac:dyDescent="0.2">
      <c r="A102">
        <v>2531</v>
      </c>
      <c r="B102" t="s">
        <v>41</v>
      </c>
      <c r="C102" t="s">
        <v>42</v>
      </c>
      <c r="D102" s="1">
        <v>22823</v>
      </c>
      <c r="E102" s="1">
        <v>34018</v>
      </c>
      <c r="F102" t="s">
        <v>329</v>
      </c>
      <c r="G102" t="s">
        <v>327</v>
      </c>
      <c r="H102" s="1"/>
      <c r="I102">
        <v>11</v>
      </c>
      <c r="L102" t="s">
        <v>22</v>
      </c>
      <c r="M102" t="s">
        <v>23</v>
      </c>
      <c r="N102">
        <v>1</v>
      </c>
      <c r="O102">
        <v>3</v>
      </c>
      <c r="P102" s="2">
        <v>2167.5</v>
      </c>
      <c r="Q102">
        <v>35</v>
      </c>
      <c r="R102" t="s">
        <v>24</v>
      </c>
      <c r="T102" t="s">
        <v>25</v>
      </c>
      <c r="U102">
        <v>13200</v>
      </c>
      <c r="V102" t="s">
        <v>96</v>
      </c>
      <c r="W102" t="s">
        <v>27</v>
      </c>
    </row>
    <row r="103" spans="1:23" x14ac:dyDescent="0.2">
      <c r="A103">
        <v>2532</v>
      </c>
      <c r="B103" t="s">
        <v>366</v>
      </c>
      <c r="C103" t="s">
        <v>133</v>
      </c>
      <c r="D103" s="1">
        <v>28574</v>
      </c>
      <c r="E103" s="1">
        <v>39524</v>
      </c>
      <c r="F103" t="s">
        <v>350</v>
      </c>
      <c r="G103" t="s">
        <v>327</v>
      </c>
      <c r="I103">
        <v>8</v>
      </c>
      <c r="L103" t="s">
        <v>65</v>
      </c>
      <c r="M103" t="s">
        <v>23</v>
      </c>
      <c r="N103">
        <v>4</v>
      </c>
      <c r="O103">
        <v>4</v>
      </c>
      <c r="P103" s="2">
        <v>2866.5</v>
      </c>
      <c r="Q103">
        <v>35</v>
      </c>
      <c r="R103" t="s">
        <v>24</v>
      </c>
      <c r="T103" t="s">
        <v>108</v>
      </c>
      <c r="U103">
        <v>26000</v>
      </c>
      <c r="V103" t="s">
        <v>109</v>
      </c>
      <c r="W103" t="s">
        <v>110</v>
      </c>
    </row>
    <row r="104" spans="1:23" x14ac:dyDescent="0.2">
      <c r="A104">
        <v>2535</v>
      </c>
      <c r="B104" t="s">
        <v>189</v>
      </c>
      <c r="C104" t="s">
        <v>190</v>
      </c>
      <c r="D104" s="1">
        <v>24554</v>
      </c>
      <c r="E104" s="1">
        <v>36964</v>
      </c>
      <c r="F104" t="s">
        <v>340</v>
      </c>
      <c r="G104" t="s">
        <v>327</v>
      </c>
      <c r="I104">
        <v>10</v>
      </c>
      <c r="L104" t="s">
        <v>22</v>
      </c>
      <c r="M104" t="s">
        <v>23</v>
      </c>
      <c r="N104">
        <v>4</v>
      </c>
      <c r="O104">
        <v>5</v>
      </c>
      <c r="P104" s="2">
        <v>2042</v>
      </c>
      <c r="Q104">
        <v>35</v>
      </c>
      <c r="R104" t="s">
        <v>24</v>
      </c>
      <c r="T104" t="s">
        <v>170</v>
      </c>
      <c r="U104">
        <v>41000</v>
      </c>
      <c r="V104" t="s">
        <v>171</v>
      </c>
      <c r="W104" t="s">
        <v>172</v>
      </c>
    </row>
    <row r="105" spans="1:23" x14ac:dyDescent="0.2">
      <c r="A105">
        <v>2539</v>
      </c>
      <c r="B105" t="s">
        <v>28</v>
      </c>
      <c r="C105" t="s">
        <v>134</v>
      </c>
      <c r="D105" s="1">
        <v>23634</v>
      </c>
      <c r="E105" s="1">
        <v>37139</v>
      </c>
      <c r="F105" t="s">
        <v>343</v>
      </c>
      <c r="G105" t="s">
        <v>347</v>
      </c>
      <c r="I105">
        <v>8</v>
      </c>
      <c r="L105" t="s">
        <v>22</v>
      </c>
      <c r="M105" t="s">
        <v>23</v>
      </c>
      <c r="N105">
        <v>0</v>
      </c>
      <c r="O105">
        <v>4</v>
      </c>
      <c r="P105" s="2">
        <v>5256.5</v>
      </c>
      <c r="Q105">
        <v>35</v>
      </c>
      <c r="R105" t="s">
        <v>24</v>
      </c>
      <c r="T105" t="s">
        <v>108</v>
      </c>
      <c r="U105">
        <v>26000</v>
      </c>
      <c r="V105" t="s">
        <v>109</v>
      </c>
      <c r="W105" t="s">
        <v>110</v>
      </c>
    </row>
    <row r="106" spans="1:23" x14ac:dyDescent="0.2">
      <c r="A106">
        <v>2541</v>
      </c>
      <c r="B106" t="s">
        <v>28</v>
      </c>
      <c r="C106" t="s">
        <v>135</v>
      </c>
      <c r="D106" s="1">
        <v>28746</v>
      </c>
      <c r="E106" s="1">
        <v>36046</v>
      </c>
      <c r="F106" t="s">
        <v>336</v>
      </c>
      <c r="G106" t="s">
        <v>327</v>
      </c>
      <c r="I106">
        <v>11</v>
      </c>
      <c r="L106" t="s">
        <v>22</v>
      </c>
      <c r="M106" t="s">
        <v>23</v>
      </c>
      <c r="N106">
        <v>2</v>
      </c>
      <c r="O106">
        <v>3</v>
      </c>
      <c r="P106" s="2">
        <v>2413</v>
      </c>
      <c r="Q106">
        <v>35</v>
      </c>
      <c r="R106" t="s">
        <v>24</v>
      </c>
      <c r="T106" t="s">
        <v>108</v>
      </c>
      <c r="U106">
        <v>26000</v>
      </c>
      <c r="V106" t="s">
        <v>109</v>
      </c>
      <c r="W106" t="s">
        <v>110</v>
      </c>
    </row>
    <row r="107" spans="1:23" x14ac:dyDescent="0.2">
      <c r="A107">
        <v>2545</v>
      </c>
      <c r="B107" t="s">
        <v>76</v>
      </c>
      <c r="C107" t="s">
        <v>136</v>
      </c>
      <c r="D107" s="1">
        <v>27881</v>
      </c>
      <c r="E107" s="1">
        <v>35911</v>
      </c>
      <c r="F107" t="s">
        <v>340</v>
      </c>
      <c r="G107" t="s">
        <v>327</v>
      </c>
      <c r="H107" s="1"/>
      <c r="I107">
        <v>8</v>
      </c>
      <c r="L107" t="s">
        <v>22</v>
      </c>
      <c r="M107" t="s">
        <v>23</v>
      </c>
      <c r="N107">
        <v>1</v>
      </c>
      <c r="O107">
        <v>5</v>
      </c>
      <c r="P107" s="2">
        <v>2042</v>
      </c>
      <c r="Q107">
        <v>35</v>
      </c>
      <c r="R107" t="s">
        <v>24</v>
      </c>
      <c r="T107" t="s">
        <v>108</v>
      </c>
      <c r="U107">
        <v>26000</v>
      </c>
      <c r="V107" t="s">
        <v>109</v>
      </c>
      <c r="W107" t="s">
        <v>110</v>
      </c>
    </row>
    <row r="108" spans="1:23" x14ac:dyDescent="0.2">
      <c r="A108">
        <v>2550</v>
      </c>
      <c r="B108" t="s">
        <v>43</v>
      </c>
      <c r="C108" t="s">
        <v>316</v>
      </c>
      <c r="D108" s="1">
        <v>28952</v>
      </c>
      <c r="E108" s="1">
        <v>41001</v>
      </c>
      <c r="F108" t="s">
        <v>340</v>
      </c>
      <c r="G108" t="s">
        <v>327</v>
      </c>
      <c r="I108">
        <v>10</v>
      </c>
      <c r="L108" t="s">
        <v>22</v>
      </c>
      <c r="M108" t="s">
        <v>23</v>
      </c>
      <c r="N108">
        <v>5</v>
      </c>
      <c r="O108">
        <v>5</v>
      </c>
      <c r="P108" s="2">
        <v>2042</v>
      </c>
      <c r="Q108">
        <v>35</v>
      </c>
      <c r="R108" t="s">
        <v>24</v>
      </c>
      <c r="T108" t="s">
        <v>170</v>
      </c>
      <c r="U108">
        <v>41000</v>
      </c>
      <c r="V108" t="s">
        <v>171</v>
      </c>
      <c r="W108" t="s">
        <v>172</v>
      </c>
    </row>
    <row r="109" spans="1:23" x14ac:dyDescent="0.2">
      <c r="A109">
        <v>2551</v>
      </c>
      <c r="B109" t="s">
        <v>82</v>
      </c>
      <c r="C109" t="s">
        <v>83</v>
      </c>
      <c r="D109" s="1">
        <v>24777</v>
      </c>
      <c r="E109" s="1">
        <v>34999</v>
      </c>
      <c r="F109" t="s">
        <v>329</v>
      </c>
      <c r="G109" t="s">
        <v>327</v>
      </c>
      <c r="I109">
        <v>9</v>
      </c>
      <c r="L109" t="s">
        <v>22</v>
      </c>
      <c r="M109" t="s">
        <v>23</v>
      </c>
      <c r="N109">
        <v>3</v>
      </c>
      <c r="O109">
        <v>4</v>
      </c>
      <c r="P109" s="2">
        <v>2167.5</v>
      </c>
      <c r="Q109">
        <v>35</v>
      </c>
      <c r="R109" t="s">
        <v>24</v>
      </c>
      <c r="T109" t="s">
        <v>61</v>
      </c>
      <c r="U109">
        <v>22020</v>
      </c>
      <c r="V109" t="s">
        <v>73</v>
      </c>
      <c r="W109" t="s">
        <v>62</v>
      </c>
    </row>
    <row r="110" spans="1:23" x14ac:dyDescent="0.2">
      <c r="A110">
        <v>2560</v>
      </c>
      <c r="B110" t="s">
        <v>367</v>
      </c>
      <c r="C110" t="s">
        <v>44</v>
      </c>
      <c r="D110" s="1">
        <v>34471</v>
      </c>
      <c r="E110" s="1">
        <v>40892</v>
      </c>
      <c r="F110" t="s">
        <v>362</v>
      </c>
      <c r="G110" t="s">
        <v>368</v>
      </c>
      <c r="H110" s="1">
        <v>41153</v>
      </c>
      <c r="K110" s="1">
        <v>41338</v>
      </c>
      <c r="L110" t="s">
        <v>65</v>
      </c>
      <c r="M110" t="s">
        <v>23</v>
      </c>
      <c r="N110">
        <v>1</v>
      </c>
      <c r="O110">
        <v>5</v>
      </c>
      <c r="P110" s="2">
        <v>922.1</v>
      </c>
      <c r="Q110">
        <v>35</v>
      </c>
      <c r="R110" t="s">
        <v>364</v>
      </c>
      <c r="T110" t="s">
        <v>25</v>
      </c>
      <c r="U110">
        <v>13200</v>
      </c>
      <c r="V110" t="s">
        <v>96</v>
      </c>
      <c r="W110" t="s">
        <v>27</v>
      </c>
    </row>
    <row r="111" spans="1:23" x14ac:dyDescent="0.2">
      <c r="A111">
        <v>2564</v>
      </c>
      <c r="B111" t="s">
        <v>41</v>
      </c>
      <c r="C111" t="s">
        <v>137</v>
      </c>
      <c r="D111" s="1">
        <v>27907</v>
      </c>
      <c r="E111" s="1">
        <v>39952</v>
      </c>
      <c r="F111" t="s">
        <v>326</v>
      </c>
      <c r="G111" t="s">
        <v>327</v>
      </c>
      <c r="I111">
        <v>12</v>
      </c>
      <c r="L111" t="s">
        <v>22</v>
      </c>
      <c r="M111" t="s">
        <v>23</v>
      </c>
      <c r="N111">
        <v>0</v>
      </c>
      <c r="O111">
        <v>5</v>
      </c>
      <c r="P111" s="2">
        <v>2608</v>
      </c>
      <c r="Q111">
        <v>35</v>
      </c>
      <c r="R111" t="s">
        <v>24</v>
      </c>
      <c r="T111" t="s">
        <v>108</v>
      </c>
      <c r="U111">
        <v>26000</v>
      </c>
      <c r="V111" t="s">
        <v>109</v>
      </c>
      <c r="W111" t="s">
        <v>110</v>
      </c>
    </row>
    <row r="112" spans="1:23" x14ac:dyDescent="0.2">
      <c r="A112">
        <v>2567</v>
      </c>
      <c r="B112" t="s">
        <v>138</v>
      </c>
      <c r="C112" t="s">
        <v>139</v>
      </c>
      <c r="D112" s="1">
        <v>28647</v>
      </c>
      <c r="E112" s="1">
        <v>37772</v>
      </c>
      <c r="F112" t="s">
        <v>348</v>
      </c>
      <c r="G112" t="s">
        <v>327</v>
      </c>
      <c r="H112" s="1"/>
      <c r="I112">
        <v>11</v>
      </c>
      <c r="L112" t="s">
        <v>22</v>
      </c>
      <c r="M112" t="s">
        <v>23</v>
      </c>
      <c r="N112">
        <v>4</v>
      </c>
      <c r="O112">
        <v>4</v>
      </c>
      <c r="P112" s="2">
        <v>2123.5</v>
      </c>
      <c r="Q112">
        <v>35</v>
      </c>
      <c r="R112" t="s">
        <v>24</v>
      </c>
      <c r="T112" t="s">
        <v>108</v>
      </c>
      <c r="U112">
        <v>26000</v>
      </c>
      <c r="V112" t="s">
        <v>109</v>
      </c>
      <c r="W112" t="s">
        <v>110</v>
      </c>
    </row>
    <row r="113" spans="1:23" x14ac:dyDescent="0.2">
      <c r="A113">
        <v>2570</v>
      </c>
      <c r="B113" t="s">
        <v>41</v>
      </c>
      <c r="C113" t="s">
        <v>139</v>
      </c>
      <c r="D113" s="1">
        <v>27571</v>
      </c>
      <c r="E113" s="1">
        <v>38521</v>
      </c>
      <c r="F113" t="s">
        <v>348</v>
      </c>
      <c r="G113" t="s">
        <v>327</v>
      </c>
      <c r="I113">
        <v>8</v>
      </c>
      <c r="L113" t="s">
        <v>22</v>
      </c>
      <c r="M113" t="s">
        <v>23</v>
      </c>
      <c r="N113">
        <v>1</v>
      </c>
      <c r="O113">
        <v>5</v>
      </c>
      <c r="P113" s="2">
        <v>2123.5</v>
      </c>
      <c r="Q113">
        <v>35</v>
      </c>
      <c r="R113" t="s">
        <v>24</v>
      </c>
      <c r="T113" t="s">
        <v>108</v>
      </c>
      <c r="U113">
        <v>26000</v>
      </c>
      <c r="V113" t="s">
        <v>109</v>
      </c>
      <c r="W113" t="s">
        <v>110</v>
      </c>
    </row>
    <row r="114" spans="1:23" x14ac:dyDescent="0.2">
      <c r="A114">
        <v>2593</v>
      </c>
      <c r="B114" t="s">
        <v>28</v>
      </c>
      <c r="C114" t="s">
        <v>249</v>
      </c>
      <c r="D114" s="1">
        <v>23878</v>
      </c>
      <c r="E114" s="1">
        <v>39573</v>
      </c>
      <c r="F114" t="s">
        <v>352</v>
      </c>
      <c r="G114" t="s">
        <v>327</v>
      </c>
      <c r="I114">
        <v>11</v>
      </c>
      <c r="L114" t="s">
        <v>22</v>
      </c>
      <c r="M114" t="s">
        <v>23</v>
      </c>
      <c r="N114">
        <v>3</v>
      </c>
      <c r="O114">
        <v>4</v>
      </c>
      <c r="P114" s="2">
        <v>2294</v>
      </c>
      <c r="Q114">
        <v>35</v>
      </c>
      <c r="R114" t="s">
        <v>24</v>
      </c>
      <c r="T114" t="s">
        <v>335</v>
      </c>
      <c r="U114">
        <v>48000</v>
      </c>
      <c r="V114" t="s">
        <v>245</v>
      </c>
      <c r="W114" t="s">
        <v>246</v>
      </c>
    </row>
    <row r="115" spans="1:23" x14ac:dyDescent="0.2">
      <c r="A115">
        <v>2596</v>
      </c>
      <c r="B115" t="s">
        <v>234</v>
      </c>
      <c r="C115" t="s">
        <v>235</v>
      </c>
      <c r="D115" s="1">
        <v>25725</v>
      </c>
      <c r="E115" s="1">
        <v>33025</v>
      </c>
      <c r="F115" t="s">
        <v>343</v>
      </c>
      <c r="G115" t="s">
        <v>347</v>
      </c>
      <c r="I115">
        <v>8</v>
      </c>
      <c r="L115" t="s">
        <v>22</v>
      </c>
      <c r="M115" t="s">
        <v>23</v>
      </c>
      <c r="N115">
        <v>3</v>
      </c>
      <c r="O115">
        <v>3</v>
      </c>
      <c r="P115" s="2">
        <v>5256.5</v>
      </c>
      <c r="Q115">
        <v>35</v>
      </c>
      <c r="R115" t="s">
        <v>24</v>
      </c>
      <c r="T115" t="s">
        <v>231</v>
      </c>
      <c r="U115">
        <v>46000</v>
      </c>
      <c r="V115" t="s">
        <v>232</v>
      </c>
      <c r="W115" t="s">
        <v>233</v>
      </c>
    </row>
    <row r="116" spans="1:23" x14ac:dyDescent="0.2">
      <c r="A116">
        <v>2602</v>
      </c>
      <c r="B116" t="s">
        <v>342</v>
      </c>
      <c r="C116" t="s">
        <v>45</v>
      </c>
      <c r="D116" s="1">
        <v>27186</v>
      </c>
      <c r="E116" s="1">
        <v>37037</v>
      </c>
      <c r="F116" t="s">
        <v>333</v>
      </c>
      <c r="G116" t="s">
        <v>347</v>
      </c>
      <c r="H116" s="1"/>
      <c r="I116">
        <v>10</v>
      </c>
      <c r="L116" t="s">
        <v>65</v>
      </c>
      <c r="M116" t="s">
        <v>46</v>
      </c>
      <c r="N116">
        <v>0</v>
      </c>
      <c r="O116">
        <v>1</v>
      </c>
      <c r="P116" s="2">
        <v>3679</v>
      </c>
      <c r="Q116">
        <v>35</v>
      </c>
      <c r="R116" t="s">
        <v>24</v>
      </c>
      <c r="T116" t="s">
        <v>25</v>
      </c>
      <c r="U116">
        <v>13200</v>
      </c>
      <c r="V116" t="s">
        <v>96</v>
      </c>
      <c r="W116" t="s">
        <v>27</v>
      </c>
    </row>
    <row r="117" spans="1:23" x14ac:dyDescent="0.2">
      <c r="A117">
        <v>2604</v>
      </c>
      <c r="B117" t="s">
        <v>140</v>
      </c>
      <c r="C117" t="s">
        <v>141</v>
      </c>
      <c r="D117" s="1">
        <v>26213</v>
      </c>
      <c r="E117" s="1">
        <v>36798</v>
      </c>
      <c r="F117" t="s">
        <v>336</v>
      </c>
      <c r="G117" t="s">
        <v>327</v>
      </c>
      <c r="I117">
        <v>9</v>
      </c>
      <c r="L117" t="s">
        <v>65</v>
      </c>
      <c r="M117" t="s">
        <v>23</v>
      </c>
      <c r="N117">
        <v>5</v>
      </c>
      <c r="O117">
        <v>5</v>
      </c>
      <c r="P117" s="2">
        <v>2413</v>
      </c>
      <c r="Q117">
        <v>35</v>
      </c>
      <c r="R117" t="s">
        <v>24</v>
      </c>
      <c r="T117" t="s">
        <v>108</v>
      </c>
      <c r="U117">
        <v>26000</v>
      </c>
      <c r="V117" t="s">
        <v>109</v>
      </c>
      <c r="W117" t="s">
        <v>110</v>
      </c>
    </row>
    <row r="118" spans="1:23" x14ac:dyDescent="0.2">
      <c r="A118">
        <v>2605</v>
      </c>
      <c r="B118" t="s">
        <v>142</v>
      </c>
      <c r="C118" t="s">
        <v>143</v>
      </c>
      <c r="D118" s="1">
        <v>28133</v>
      </c>
      <c r="E118" s="1">
        <v>37258</v>
      </c>
      <c r="F118" t="s">
        <v>332</v>
      </c>
      <c r="G118" t="s">
        <v>327</v>
      </c>
      <c r="H118" s="1"/>
      <c r="I118">
        <v>11</v>
      </c>
      <c r="L118" t="s">
        <v>65</v>
      </c>
      <c r="M118" t="s">
        <v>23</v>
      </c>
      <c r="N118">
        <v>0</v>
      </c>
      <c r="O118">
        <v>4</v>
      </c>
      <c r="P118" s="2">
        <v>2091</v>
      </c>
      <c r="Q118">
        <v>35</v>
      </c>
      <c r="R118" t="s">
        <v>24</v>
      </c>
      <c r="T118" t="s">
        <v>108</v>
      </c>
      <c r="U118">
        <v>26000</v>
      </c>
      <c r="V118" t="s">
        <v>109</v>
      </c>
      <c r="W118" t="s">
        <v>110</v>
      </c>
    </row>
    <row r="119" spans="1:23" x14ac:dyDescent="0.2">
      <c r="A119">
        <v>2608</v>
      </c>
      <c r="B119" t="s">
        <v>48</v>
      </c>
      <c r="C119" t="s">
        <v>144</v>
      </c>
      <c r="D119" s="1">
        <v>28712</v>
      </c>
      <c r="E119" s="1">
        <v>39297</v>
      </c>
      <c r="F119" t="s">
        <v>352</v>
      </c>
      <c r="G119" t="s">
        <v>327</v>
      </c>
      <c r="I119">
        <v>9</v>
      </c>
      <c r="L119" t="s">
        <v>22</v>
      </c>
      <c r="M119" t="s">
        <v>23</v>
      </c>
      <c r="N119">
        <v>4</v>
      </c>
      <c r="O119">
        <v>5</v>
      </c>
      <c r="P119" s="2">
        <v>2294</v>
      </c>
      <c r="Q119">
        <v>35</v>
      </c>
      <c r="R119" t="s">
        <v>24</v>
      </c>
      <c r="T119" t="s">
        <v>108</v>
      </c>
      <c r="U119">
        <v>26000</v>
      </c>
      <c r="V119" t="s">
        <v>109</v>
      </c>
      <c r="W119" t="s">
        <v>110</v>
      </c>
    </row>
    <row r="120" spans="1:23" x14ac:dyDescent="0.2">
      <c r="A120">
        <v>2621</v>
      </c>
      <c r="B120" t="s">
        <v>41</v>
      </c>
      <c r="C120" t="s">
        <v>145</v>
      </c>
      <c r="D120" s="1">
        <v>22647</v>
      </c>
      <c r="E120" s="1">
        <v>35425</v>
      </c>
      <c r="F120" t="s">
        <v>339</v>
      </c>
      <c r="G120" t="s">
        <v>327</v>
      </c>
      <c r="I120">
        <v>11</v>
      </c>
      <c r="L120" t="s">
        <v>22</v>
      </c>
      <c r="M120" t="s">
        <v>46</v>
      </c>
      <c r="N120">
        <v>0</v>
      </c>
      <c r="O120">
        <v>1</v>
      </c>
      <c r="P120" s="2">
        <v>3213.5</v>
      </c>
      <c r="Q120">
        <v>35</v>
      </c>
      <c r="R120" t="s">
        <v>24</v>
      </c>
      <c r="T120" t="s">
        <v>108</v>
      </c>
      <c r="U120">
        <v>26000</v>
      </c>
      <c r="V120" t="s">
        <v>109</v>
      </c>
      <c r="W120" t="s">
        <v>110</v>
      </c>
    </row>
    <row r="121" spans="1:23" x14ac:dyDescent="0.2">
      <c r="A121">
        <v>2624</v>
      </c>
      <c r="B121" t="s">
        <v>41</v>
      </c>
      <c r="C121" t="s">
        <v>47</v>
      </c>
      <c r="D121" s="1">
        <v>30404</v>
      </c>
      <c r="E121" s="1">
        <v>38069</v>
      </c>
      <c r="F121" t="s">
        <v>326</v>
      </c>
      <c r="G121" t="s">
        <v>327</v>
      </c>
      <c r="H121" s="1"/>
      <c r="I121">
        <v>12</v>
      </c>
      <c r="L121" t="s">
        <v>22</v>
      </c>
      <c r="M121" t="s">
        <v>46</v>
      </c>
      <c r="N121">
        <v>0</v>
      </c>
      <c r="O121">
        <v>1</v>
      </c>
      <c r="P121" s="2">
        <v>2608</v>
      </c>
      <c r="Q121">
        <v>35</v>
      </c>
      <c r="R121" t="s">
        <v>24</v>
      </c>
      <c r="T121" t="s">
        <v>25</v>
      </c>
      <c r="U121">
        <v>13200</v>
      </c>
      <c r="V121" t="s">
        <v>96</v>
      </c>
      <c r="W121" t="s">
        <v>27</v>
      </c>
    </row>
    <row r="122" spans="1:23" x14ac:dyDescent="0.2">
      <c r="A122">
        <v>2644</v>
      </c>
      <c r="B122" t="s">
        <v>58</v>
      </c>
      <c r="C122" t="s">
        <v>146</v>
      </c>
      <c r="D122" s="1">
        <v>26376</v>
      </c>
      <c r="E122" s="1">
        <v>35132</v>
      </c>
      <c r="F122" t="s">
        <v>349</v>
      </c>
      <c r="G122" t="s">
        <v>327</v>
      </c>
      <c r="I122">
        <v>10</v>
      </c>
      <c r="L122" t="s">
        <v>22</v>
      </c>
      <c r="M122" t="s">
        <v>23</v>
      </c>
      <c r="N122">
        <v>2</v>
      </c>
      <c r="O122">
        <v>4</v>
      </c>
      <c r="P122" s="2">
        <v>2066.5</v>
      </c>
      <c r="Q122">
        <v>35</v>
      </c>
      <c r="R122" t="s">
        <v>24</v>
      </c>
      <c r="T122" t="s">
        <v>108</v>
      </c>
      <c r="U122">
        <v>26000</v>
      </c>
      <c r="V122" t="s">
        <v>109</v>
      </c>
      <c r="W122" t="s">
        <v>110</v>
      </c>
    </row>
    <row r="123" spans="1:23" x14ac:dyDescent="0.2">
      <c r="A123">
        <v>2675</v>
      </c>
      <c r="B123" t="s">
        <v>28</v>
      </c>
      <c r="C123" t="s">
        <v>220</v>
      </c>
      <c r="D123" s="1">
        <v>28337</v>
      </c>
      <c r="E123" s="1">
        <v>35268</v>
      </c>
      <c r="F123" t="s">
        <v>326</v>
      </c>
      <c r="G123" t="s">
        <v>327</v>
      </c>
      <c r="H123" s="1"/>
      <c r="I123">
        <v>10</v>
      </c>
      <c r="L123" t="s">
        <v>22</v>
      </c>
      <c r="M123" t="s">
        <v>23</v>
      </c>
      <c r="N123">
        <v>5</v>
      </c>
      <c r="O123">
        <v>3</v>
      </c>
      <c r="P123" s="2">
        <v>2608</v>
      </c>
      <c r="Q123">
        <v>35</v>
      </c>
      <c r="R123" t="s">
        <v>24</v>
      </c>
      <c r="T123" t="s">
        <v>215</v>
      </c>
      <c r="U123">
        <v>43000</v>
      </c>
      <c r="V123" t="s">
        <v>216</v>
      </c>
      <c r="W123" t="s">
        <v>217</v>
      </c>
    </row>
    <row r="124" spans="1:23" x14ac:dyDescent="0.2">
      <c r="A124">
        <v>2679</v>
      </c>
      <c r="B124" t="s">
        <v>116</v>
      </c>
      <c r="C124" t="s">
        <v>250</v>
      </c>
      <c r="D124" s="1">
        <v>28050</v>
      </c>
      <c r="E124" s="1">
        <v>36076</v>
      </c>
      <c r="F124" t="s">
        <v>340</v>
      </c>
      <c r="G124" t="s">
        <v>327</v>
      </c>
      <c r="I124">
        <v>10</v>
      </c>
      <c r="L124" t="s">
        <v>22</v>
      </c>
      <c r="M124" t="s">
        <v>23</v>
      </c>
      <c r="N124">
        <v>5</v>
      </c>
      <c r="O124">
        <v>5</v>
      </c>
      <c r="P124" s="2">
        <v>2042</v>
      </c>
      <c r="Q124">
        <v>35</v>
      </c>
      <c r="R124" t="s">
        <v>24</v>
      </c>
      <c r="T124" t="s">
        <v>335</v>
      </c>
      <c r="U124">
        <v>48000</v>
      </c>
      <c r="V124" t="s">
        <v>245</v>
      </c>
      <c r="W124" t="s">
        <v>246</v>
      </c>
    </row>
    <row r="125" spans="1:23" x14ac:dyDescent="0.2">
      <c r="A125">
        <v>2688</v>
      </c>
      <c r="B125" t="s">
        <v>369</v>
      </c>
      <c r="C125" t="s">
        <v>148</v>
      </c>
      <c r="D125" s="1">
        <v>26798</v>
      </c>
      <c r="E125" s="1">
        <v>35919</v>
      </c>
      <c r="F125" t="s">
        <v>349</v>
      </c>
      <c r="G125" t="s">
        <v>327</v>
      </c>
      <c r="I125">
        <v>11</v>
      </c>
      <c r="L125" t="s">
        <v>65</v>
      </c>
      <c r="M125" t="s">
        <v>23</v>
      </c>
      <c r="N125">
        <v>3</v>
      </c>
      <c r="O125">
        <v>3</v>
      </c>
      <c r="P125" s="2">
        <v>2066.5</v>
      </c>
      <c r="Q125">
        <v>35</v>
      </c>
      <c r="R125" t="s">
        <v>24</v>
      </c>
      <c r="T125" t="s">
        <v>108</v>
      </c>
      <c r="U125">
        <v>26000</v>
      </c>
      <c r="V125" t="s">
        <v>109</v>
      </c>
      <c r="W125" t="s">
        <v>110</v>
      </c>
    </row>
    <row r="126" spans="1:23" x14ac:dyDescent="0.2">
      <c r="A126">
        <v>2689</v>
      </c>
      <c r="B126" t="s">
        <v>48</v>
      </c>
      <c r="C126" t="s">
        <v>236</v>
      </c>
      <c r="D126" s="1">
        <v>25455</v>
      </c>
      <c r="E126" s="1">
        <v>40420</v>
      </c>
      <c r="F126" t="s">
        <v>343</v>
      </c>
      <c r="G126" t="s">
        <v>370</v>
      </c>
      <c r="H126" s="1">
        <v>40969</v>
      </c>
      <c r="I126">
        <v>11</v>
      </c>
      <c r="L126" t="s">
        <v>22</v>
      </c>
      <c r="M126" t="s">
        <v>23</v>
      </c>
      <c r="N126">
        <v>2</v>
      </c>
      <c r="O126">
        <v>3</v>
      </c>
      <c r="P126" s="2">
        <v>4730</v>
      </c>
      <c r="Q126">
        <v>35</v>
      </c>
      <c r="R126" t="s">
        <v>24</v>
      </c>
      <c r="T126" t="s">
        <v>231</v>
      </c>
      <c r="U126">
        <v>46000</v>
      </c>
      <c r="V126" t="s">
        <v>232</v>
      </c>
      <c r="W126" t="s">
        <v>233</v>
      </c>
    </row>
    <row r="127" spans="1:23" x14ac:dyDescent="0.2">
      <c r="A127">
        <v>2695</v>
      </c>
      <c r="B127" t="s">
        <v>80</v>
      </c>
      <c r="C127" t="s">
        <v>84</v>
      </c>
      <c r="D127" s="1">
        <v>28452</v>
      </c>
      <c r="E127" s="1">
        <v>37208</v>
      </c>
      <c r="F127" t="s">
        <v>346</v>
      </c>
      <c r="G127" t="s">
        <v>347</v>
      </c>
      <c r="I127">
        <v>10</v>
      </c>
      <c r="L127" t="s">
        <v>22</v>
      </c>
      <c r="M127" t="s">
        <v>23</v>
      </c>
      <c r="N127">
        <v>3</v>
      </c>
      <c r="O127">
        <v>5</v>
      </c>
      <c r="P127" s="2">
        <v>4353.5</v>
      </c>
      <c r="Q127">
        <v>35</v>
      </c>
      <c r="R127" t="s">
        <v>24</v>
      </c>
      <c r="T127" t="s">
        <v>61</v>
      </c>
      <c r="U127">
        <v>22020</v>
      </c>
      <c r="V127" t="s">
        <v>73</v>
      </c>
      <c r="W127" t="s">
        <v>62</v>
      </c>
    </row>
    <row r="128" spans="1:23" x14ac:dyDescent="0.2">
      <c r="A128">
        <v>2717</v>
      </c>
      <c r="B128" t="s">
        <v>48</v>
      </c>
      <c r="C128" t="s">
        <v>49</v>
      </c>
      <c r="D128" s="1">
        <v>34046</v>
      </c>
      <c r="E128" s="1">
        <v>40610</v>
      </c>
      <c r="F128" t="s">
        <v>362</v>
      </c>
      <c r="G128" t="s">
        <v>371</v>
      </c>
      <c r="H128" s="1">
        <v>41153</v>
      </c>
      <c r="L128" t="s">
        <v>22</v>
      </c>
      <c r="M128" t="s">
        <v>46</v>
      </c>
      <c r="N128">
        <v>0</v>
      </c>
      <c r="O128">
        <v>1</v>
      </c>
      <c r="P128" s="2">
        <v>820.55</v>
      </c>
      <c r="Q128">
        <v>35</v>
      </c>
      <c r="R128" t="s">
        <v>364</v>
      </c>
      <c r="T128" t="s">
        <v>25</v>
      </c>
      <c r="U128">
        <v>13200</v>
      </c>
      <c r="V128" t="s">
        <v>96</v>
      </c>
      <c r="W128" t="s">
        <v>27</v>
      </c>
    </row>
    <row r="129" spans="1:23" x14ac:dyDescent="0.2">
      <c r="A129">
        <v>2735</v>
      </c>
      <c r="B129" t="s">
        <v>372</v>
      </c>
      <c r="C129" t="s">
        <v>191</v>
      </c>
      <c r="D129" s="1">
        <v>23192</v>
      </c>
      <c r="E129" s="1">
        <v>32317</v>
      </c>
      <c r="F129" t="s">
        <v>350</v>
      </c>
      <c r="G129" t="s">
        <v>327</v>
      </c>
      <c r="I129">
        <v>10</v>
      </c>
      <c r="L129" t="s">
        <v>65</v>
      </c>
      <c r="M129" t="s">
        <v>23</v>
      </c>
      <c r="N129">
        <v>0</v>
      </c>
      <c r="O129">
        <v>5</v>
      </c>
      <c r="P129" s="2">
        <v>2866.5</v>
      </c>
      <c r="Q129">
        <v>35</v>
      </c>
      <c r="R129" t="s">
        <v>24</v>
      </c>
      <c r="T129" t="s">
        <v>170</v>
      </c>
      <c r="U129">
        <v>41000</v>
      </c>
      <c r="V129" t="s">
        <v>171</v>
      </c>
      <c r="W129" t="s">
        <v>172</v>
      </c>
    </row>
    <row r="130" spans="1:23" x14ac:dyDescent="0.2">
      <c r="A130">
        <v>2763</v>
      </c>
      <c r="B130" t="s">
        <v>129</v>
      </c>
      <c r="C130" t="s">
        <v>237</v>
      </c>
      <c r="D130" s="1">
        <v>29965</v>
      </c>
      <c r="E130" s="1">
        <v>40185</v>
      </c>
      <c r="F130" t="s">
        <v>343</v>
      </c>
      <c r="G130" t="s">
        <v>347</v>
      </c>
      <c r="H130" s="1"/>
      <c r="I130">
        <v>11</v>
      </c>
      <c r="L130" t="s">
        <v>22</v>
      </c>
      <c r="M130" t="s">
        <v>23</v>
      </c>
      <c r="N130">
        <v>5</v>
      </c>
      <c r="O130">
        <v>4</v>
      </c>
      <c r="P130" s="2">
        <v>5256.5</v>
      </c>
      <c r="Q130">
        <v>35</v>
      </c>
      <c r="R130" t="s">
        <v>24</v>
      </c>
      <c r="T130" t="s">
        <v>231</v>
      </c>
      <c r="U130">
        <v>46000</v>
      </c>
      <c r="V130" t="s">
        <v>232</v>
      </c>
      <c r="W130" t="s">
        <v>233</v>
      </c>
    </row>
    <row r="131" spans="1:23" x14ac:dyDescent="0.2">
      <c r="A131">
        <v>2767</v>
      </c>
      <c r="B131" t="s">
        <v>41</v>
      </c>
      <c r="C131" t="s">
        <v>149</v>
      </c>
      <c r="D131" s="1">
        <v>30325</v>
      </c>
      <c r="E131" s="1">
        <v>40908</v>
      </c>
      <c r="F131" t="s">
        <v>346</v>
      </c>
      <c r="G131" t="s">
        <v>347</v>
      </c>
      <c r="I131">
        <v>10</v>
      </c>
      <c r="L131" t="s">
        <v>22</v>
      </c>
      <c r="M131" t="s">
        <v>23</v>
      </c>
      <c r="N131">
        <v>2</v>
      </c>
      <c r="O131">
        <v>3</v>
      </c>
      <c r="P131" s="2">
        <v>4353.5</v>
      </c>
      <c r="Q131">
        <v>35</v>
      </c>
      <c r="R131" t="s">
        <v>24</v>
      </c>
      <c r="T131" t="s">
        <v>108</v>
      </c>
      <c r="U131">
        <v>26000</v>
      </c>
      <c r="V131" t="s">
        <v>109</v>
      </c>
      <c r="W131" t="s">
        <v>110</v>
      </c>
    </row>
    <row r="132" spans="1:23" x14ac:dyDescent="0.2">
      <c r="A132">
        <v>2769</v>
      </c>
      <c r="B132" t="s">
        <v>48</v>
      </c>
      <c r="C132" t="s">
        <v>85</v>
      </c>
      <c r="D132" s="1">
        <v>25830</v>
      </c>
      <c r="E132" s="1">
        <v>39335</v>
      </c>
      <c r="F132" t="s">
        <v>329</v>
      </c>
      <c r="G132" t="s">
        <v>327</v>
      </c>
      <c r="I132">
        <v>9</v>
      </c>
      <c r="L132" t="s">
        <v>22</v>
      </c>
      <c r="M132" t="s">
        <v>23</v>
      </c>
      <c r="N132">
        <v>0</v>
      </c>
      <c r="O132">
        <v>3</v>
      </c>
      <c r="P132" s="2">
        <v>2167.5</v>
      </c>
      <c r="Q132">
        <v>35</v>
      </c>
      <c r="R132" t="s">
        <v>24</v>
      </c>
      <c r="T132" t="s">
        <v>61</v>
      </c>
      <c r="U132">
        <v>22020</v>
      </c>
      <c r="V132" t="s">
        <v>73</v>
      </c>
      <c r="W132" t="s">
        <v>62</v>
      </c>
    </row>
    <row r="133" spans="1:23" x14ac:dyDescent="0.2">
      <c r="A133">
        <v>2770</v>
      </c>
      <c r="B133" t="s">
        <v>48</v>
      </c>
      <c r="C133" t="s">
        <v>238</v>
      </c>
      <c r="D133" s="1">
        <v>30556</v>
      </c>
      <c r="E133" s="1">
        <v>39681</v>
      </c>
      <c r="F133" t="s">
        <v>339</v>
      </c>
      <c r="G133" t="s">
        <v>327</v>
      </c>
      <c r="I133">
        <v>12</v>
      </c>
      <c r="L133" t="s">
        <v>22</v>
      </c>
      <c r="M133" t="s">
        <v>23</v>
      </c>
      <c r="N133">
        <v>0</v>
      </c>
      <c r="O133">
        <v>4</v>
      </c>
      <c r="P133" s="2">
        <v>3213.5</v>
      </c>
      <c r="Q133">
        <v>35</v>
      </c>
      <c r="R133" t="s">
        <v>24</v>
      </c>
      <c r="T133" t="s">
        <v>231</v>
      </c>
      <c r="U133">
        <v>46000</v>
      </c>
      <c r="V133" t="s">
        <v>232</v>
      </c>
      <c r="W133" t="s">
        <v>233</v>
      </c>
    </row>
    <row r="134" spans="1:23" x14ac:dyDescent="0.2">
      <c r="A134">
        <v>2791</v>
      </c>
      <c r="B134" t="s">
        <v>150</v>
      </c>
      <c r="C134" t="s">
        <v>151</v>
      </c>
      <c r="D134" s="1">
        <v>28391</v>
      </c>
      <c r="E134" s="1">
        <v>39706</v>
      </c>
      <c r="F134" t="s">
        <v>350</v>
      </c>
      <c r="G134" t="s">
        <v>327</v>
      </c>
      <c r="H134" s="1"/>
      <c r="I134">
        <v>11</v>
      </c>
      <c r="L134" t="s">
        <v>65</v>
      </c>
      <c r="M134" t="s">
        <v>23</v>
      </c>
      <c r="N134">
        <v>2</v>
      </c>
      <c r="O134">
        <v>4</v>
      </c>
      <c r="P134" s="2">
        <v>2866.5</v>
      </c>
      <c r="Q134">
        <v>35</v>
      </c>
      <c r="R134" t="s">
        <v>24</v>
      </c>
      <c r="T134" t="s">
        <v>108</v>
      </c>
      <c r="U134">
        <v>26000</v>
      </c>
      <c r="V134" t="s">
        <v>109</v>
      </c>
      <c r="W134" t="s">
        <v>110</v>
      </c>
    </row>
    <row r="135" spans="1:23" x14ac:dyDescent="0.2">
      <c r="A135">
        <v>2848</v>
      </c>
      <c r="B135" t="s">
        <v>41</v>
      </c>
      <c r="C135" t="s">
        <v>221</v>
      </c>
      <c r="D135" s="1">
        <v>30215</v>
      </c>
      <c r="E135" s="1">
        <v>40435</v>
      </c>
      <c r="F135" t="s">
        <v>346</v>
      </c>
      <c r="G135" t="s">
        <v>347</v>
      </c>
      <c r="I135">
        <v>12</v>
      </c>
      <c r="L135" t="s">
        <v>22</v>
      </c>
      <c r="M135" t="s">
        <v>23</v>
      </c>
      <c r="N135">
        <v>3</v>
      </c>
      <c r="O135">
        <v>3</v>
      </c>
      <c r="P135" s="2">
        <v>4353.5</v>
      </c>
      <c r="Q135">
        <v>35</v>
      </c>
      <c r="R135" t="s">
        <v>24</v>
      </c>
      <c r="T135" t="s">
        <v>215</v>
      </c>
      <c r="U135">
        <v>43000</v>
      </c>
      <c r="V135" t="s">
        <v>216</v>
      </c>
      <c r="W135" t="s">
        <v>217</v>
      </c>
    </row>
    <row r="136" spans="1:23" x14ac:dyDescent="0.2">
      <c r="A136">
        <v>2874</v>
      </c>
      <c r="B136" t="s">
        <v>41</v>
      </c>
      <c r="C136" t="s">
        <v>152</v>
      </c>
      <c r="D136" s="1">
        <v>30171</v>
      </c>
      <c r="E136" s="1">
        <v>40754</v>
      </c>
      <c r="F136" t="s">
        <v>352</v>
      </c>
      <c r="G136" t="s">
        <v>327</v>
      </c>
      <c r="H136" s="1"/>
      <c r="I136">
        <v>11</v>
      </c>
      <c r="K136" s="1"/>
      <c r="L136" t="s">
        <v>22</v>
      </c>
      <c r="M136" t="s">
        <v>23</v>
      </c>
      <c r="N136">
        <v>2</v>
      </c>
      <c r="O136">
        <v>3</v>
      </c>
      <c r="P136" s="2">
        <v>2294</v>
      </c>
      <c r="Q136">
        <v>35</v>
      </c>
      <c r="R136" t="s">
        <v>24</v>
      </c>
      <c r="T136" t="s">
        <v>108</v>
      </c>
      <c r="U136">
        <v>26000</v>
      </c>
      <c r="V136" t="s">
        <v>109</v>
      </c>
      <c r="W136" t="s">
        <v>110</v>
      </c>
    </row>
    <row r="137" spans="1:23" x14ac:dyDescent="0.2">
      <c r="A137">
        <v>2969</v>
      </c>
      <c r="B137" t="s">
        <v>28</v>
      </c>
      <c r="C137" t="s">
        <v>192</v>
      </c>
      <c r="D137" s="1">
        <v>26490</v>
      </c>
      <c r="E137" s="1">
        <v>34155</v>
      </c>
      <c r="F137" t="s">
        <v>349</v>
      </c>
      <c r="G137" t="s">
        <v>327</v>
      </c>
      <c r="I137">
        <v>8</v>
      </c>
      <c r="K137" s="1"/>
      <c r="L137" t="s">
        <v>22</v>
      </c>
      <c r="M137" t="s">
        <v>46</v>
      </c>
      <c r="N137">
        <v>0</v>
      </c>
      <c r="O137">
        <v>1</v>
      </c>
      <c r="P137" s="2">
        <v>2066.5</v>
      </c>
      <c r="Q137">
        <v>35</v>
      </c>
      <c r="R137" t="s">
        <v>24</v>
      </c>
      <c r="T137" t="s">
        <v>170</v>
      </c>
      <c r="U137">
        <v>41000</v>
      </c>
      <c r="V137" t="s">
        <v>171</v>
      </c>
      <c r="W137" t="s">
        <v>172</v>
      </c>
    </row>
    <row r="138" spans="1:23" x14ac:dyDescent="0.2">
      <c r="A138">
        <v>2990</v>
      </c>
      <c r="B138" t="s">
        <v>28</v>
      </c>
      <c r="C138" t="s">
        <v>193</v>
      </c>
      <c r="D138" s="1">
        <v>31800</v>
      </c>
      <c r="E138" s="1">
        <v>40560</v>
      </c>
      <c r="F138" t="s">
        <v>349</v>
      </c>
      <c r="G138" t="s">
        <v>327</v>
      </c>
      <c r="I138">
        <v>11</v>
      </c>
      <c r="L138" t="s">
        <v>22</v>
      </c>
      <c r="M138" t="s">
        <v>23</v>
      </c>
      <c r="N138">
        <v>1</v>
      </c>
      <c r="O138">
        <v>5</v>
      </c>
      <c r="P138" s="2">
        <v>2066.5</v>
      </c>
      <c r="Q138">
        <v>35</v>
      </c>
      <c r="R138" t="s">
        <v>24</v>
      </c>
      <c r="T138" t="s">
        <v>170</v>
      </c>
      <c r="U138">
        <v>41000</v>
      </c>
      <c r="V138" t="s">
        <v>171</v>
      </c>
      <c r="W138" t="s">
        <v>172</v>
      </c>
    </row>
    <row r="139" spans="1:23" x14ac:dyDescent="0.2">
      <c r="A139">
        <v>3037</v>
      </c>
      <c r="B139" t="s">
        <v>43</v>
      </c>
      <c r="C139" t="s">
        <v>194</v>
      </c>
      <c r="D139" s="1">
        <v>30688</v>
      </c>
      <c r="E139" s="1">
        <v>40906</v>
      </c>
      <c r="F139" t="s">
        <v>340</v>
      </c>
      <c r="G139" t="s">
        <v>327</v>
      </c>
      <c r="H139" s="1"/>
      <c r="I139">
        <v>12</v>
      </c>
      <c r="L139" t="s">
        <v>22</v>
      </c>
      <c r="M139" t="s">
        <v>23</v>
      </c>
      <c r="N139">
        <v>5</v>
      </c>
      <c r="O139">
        <v>4</v>
      </c>
      <c r="P139" s="2">
        <v>2042</v>
      </c>
      <c r="Q139">
        <v>35</v>
      </c>
      <c r="R139" t="s">
        <v>24</v>
      </c>
      <c r="T139" t="s">
        <v>170</v>
      </c>
      <c r="U139">
        <v>41000</v>
      </c>
      <c r="V139" t="s">
        <v>171</v>
      </c>
      <c r="W139" t="s">
        <v>172</v>
      </c>
    </row>
    <row r="140" spans="1:23" x14ac:dyDescent="0.2">
      <c r="A140">
        <v>3041</v>
      </c>
      <c r="B140" t="s">
        <v>88</v>
      </c>
      <c r="C140" t="s">
        <v>195</v>
      </c>
      <c r="D140" s="1">
        <v>26978</v>
      </c>
      <c r="E140" s="1">
        <v>35373</v>
      </c>
      <c r="F140" t="s">
        <v>333</v>
      </c>
      <c r="G140" t="s">
        <v>347</v>
      </c>
      <c r="I140">
        <v>8</v>
      </c>
      <c r="L140" t="s">
        <v>22</v>
      </c>
      <c r="M140" t="s">
        <v>23</v>
      </c>
      <c r="N140">
        <v>4</v>
      </c>
      <c r="O140">
        <v>3</v>
      </c>
      <c r="P140" s="2">
        <v>3679</v>
      </c>
      <c r="Q140">
        <v>35</v>
      </c>
      <c r="R140" t="s">
        <v>24</v>
      </c>
      <c r="T140" t="s">
        <v>170</v>
      </c>
      <c r="U140">
        <v>41000</v>
      </c>
      <c r="V140" t="s">
        <v>171</v>
      </c>
      <c r="W140" t="s">
        <v>172</v>
      </c>
    </row>
    <row r="141" spans="1:23" x14ac:dyDescent="0.2">
      <c r="A141">
        <v>3044</v>
      </c>
      <c r="B141" t="s">
        <v>196</v>
      </c>
      <c r="C141" t="s">
        <v>197</v>
      </c>
      <c r="D141" s="1">
        <v>32207</v>
      </c>
      <c r="E141" s="1">
        <v>39867</v>
      </c>
      <c r="F141" t="s">
        <v>349</v>
      </c>
      <c r="G141" t="s">
        <v>327</v>
      </c>
      <c r="I141">
        <v>8</v>
      </c>
      <c r="L141" t="s">
        <v>22</v>
      </c>
      <c r="M141" t="s">
        <v>23</v>
      </c>
      <c r="N141">
        <v>0</v>
      </c>
      <c r="O141">
        <v>3</v>
      </c>
      <c r="P141" s="2">
        <v>2066.5</v>
      </c>
      <c r="Q141">
        <v>40</v>
      </c>
      <c r="R141" t="s">
        <v>24</v>
      </c>
      <c r="T141" t="s">
        <v>170</v>
      </c>
      <c r="U141">
        <v>41000</v>
      </c>
      <c r="V141" t="s">
        <v>171</v>
      </c>
      <c r="W141" t="s">
        <v>172</v>
      </c>
    </row>
    <row r="142" spans="1:23" x14ac:dyDescent="0.2">
      <c r="A142">
        <v>3052</v>
      </c>
      <c r="B142" t="s">
        <v>41</v>
      </c>
      <c r="C142" t="s">
        <v>198</v>
      </c>
      <c r="D142" s="1">
        <v>32532</v>
      </c>
      <c r="E142" s="1">
        <v>40983</v>
      </c>
      <c r="F142" t="s">
        <v>340</v>
      </c>
      <c r="G142" t="s">
        <v>327</v>
      </c>
      <c r="I142">
        <v>9</v>
      </c>
      <c r="L142" t="s">
        <v>22</v>
      </c>
      <c r="M142" t="s">
        <v>23</v>
      </c>
      <c r="N142">
        <v>2</v>
      </c>
      <c r="O142">
        <v>5</v>
      </c>
      <c r="P142" s="2">
        <v>2042</v>
      </c>
      <c r="Q142">
        <v>35</v>
      </c>
      <c r="R142" t="s">
        <v>24</v>
      </c>
      <c r="T142" t="s">
        <v>170</v>
      </c>
      <c r="U142">
        <v>41000</v>
      </c>
      <c r="V142" t="s">
        <v>171</v>
      </c>
      <c r="W142" t="s">
        <v>172</v>
      </c>
    </row>
    <row r="143" spans="1:23" x14ac:dyDescent="0.2">
      <c r="A143">
        <v>3053</v>
      </c>
      <c r="B143" t="s">
        <v>118</v>
      </c>
      <c r="C143" t="s">
        <v>199</v>
      </c>
      <c r="D143" s="1">
        <v>31397</v>
      </c>
      <c r="E143" s="1">
        <v>38692</v>
      </c>
      <c r="F143" t="s">
        <v>336</v>
      </c>
      <c r="G143" t="s">
        <v>327</v>
      </c>
      <c r="H143" s="1"/>
      <c r="I143">
        <v>8</v>
      </c>
      <c r="L143" t="s">
        <v>65</v>
      </c>
      <c r="M143" t="s">
        <v>23</v>
      </c>
      <c r="N143">
        <v>2</v>
      </c>
      <c r="O143">
        <v>3</v>
      </c>
      <c r="P143" s="2">
        <v>2413</v>
      </c>
      <c r="Q143">
        <v>35</v>
      </c>
      <c r="R143" t="s">
        <v>24</v>
      </c>
      <c r="T143" t="s">
        <v>170</v>
      </c>
      <c r="U143">
        <v>41000</v>
      </c>
      <c r="V143" t="s">
        <v>171</v>
      </c>
      <c r="W143" t="s">
        <v>172</v>
      </c>
    </row>
    <row r="144" spans="1:23" x14ac:dyDescent="0.2">
      <c r="A144">
        <v>3054</v>
      </c>
      <c r="B144" t="s">
        <v>28</v>
      </c>
      <c r="C144" t="s">
        <v>168</v>
      </c>
      <c r="D144" s="1">
        <v>27774</v>
      </c>
      <c r="E144" s="1">
        <v>40918</v>
      </c>
      <c r="F144" t="s">
        <v>339</v>
      </c>
      <c r="G144" t="s">
        <v>327</v>
      </c>
      <c r="I144">
        <v>8</v>
      </c>
      <c r="L144" t="s">
        <v>22</v>
      </c>
      <c r="M144" t="s">
        <v>46</v>
      </c>
      <c r="N144">
        <v>0</v>
      </c>
      <c r="O144">
        <v>1</v>
      </c>
      <c r="P144" s="2">
        <v>3213.5</v>
      </c>
      <c r="Q144">
        <v>35</v>
      </c>
      <c r="R144" t="s">
        <v>24</v>
      </c>
      <c r="T144" t="s">
        <v>170</v>
      </c>
      <c r="U144">
        <v>41000</v>
      </c>
      <c r="V144" t="s">
        <v>171</v>
      </c>
      <c r="W144" t="s">
        <v>172</v>
      </c>
    </row>
    <row r="145" spans="1:23" x14ac:dyDescent="0.2">
      <c r="A145">
        <v>3055</v>
      </c>
      <c r="B145" t="s">
        <v>28</v>
      </c>
      <c r="C145" t="s">
        <v>285</v>
      </c>
      <c r="D145" s="1">
        <v>31112</v>
      </c>
      <c r="E145" s="1">
        <v>38412</v>
      </c>
      <c r="F145" t="s">
        <v>326</v>
      </c>
      <c r="G145" t="s">
        <v>327</v>
      </c>
      <c r="I145">
        <v>9</v>
      </c>
      <c r="L145" t="s">
        <v>22</v>
      </c>
      <c r="M145" t="s">
        <v>46</v>
      </c>
      <c r="N145">
        <v>0</v>
      </c>
      <c r="O145">
        <v>1</v>
      </c>
      <c r="P145" s="2">
        <v>2608</v>
      </c>
      <c r="Q145">
        <v>40</v>
      </c>
      <c r="R145" t="s">
        <v>24</v>
      </c>
      <c r="T145" t="s">
        <v>281</v>
      </c>
      <c r="U145">
        <v>55000</v>
      </c>
      <c r="V145" t="s">
        <v>162</v>
      </c>
      <c r="W145" t="s">
        <v>282</v>
      </c>
    </row>
    <row r="146" spans="1:23" x14ac:dyDescent="0.2">
      <c r="A146">
        <v>3056</v>
      </c>
      <c r="B146" t="s">
        <v>41</v>
      </c>
      <c r="C146" t="s">
        <v>200</v>
      </c>
      <c r="D146" s="1">
        <v>31241</v>
      </c>
      <c r="E146" s="1">
        <v>40730</v>
      </c>
      <c r="F146" t="s">
        <v>349</v>
      </c>
      <c r="G146" t="s">
        <v>327</v>
      </c>
      <c r="I146">
        <v>10</v>
      </c>
      <c r="L146" t="s">
        <v>22</v>
      </c>
      <c r="M146" t="s">
        <v>46</v>
      </c>
      <c r="N146">
        <v>0</v>
      </c>
      <c r="O146">
        <v>1</v>
      </c>
      <c r="P146" s="2">
        <v>2066.5</v>
      </c>
      <c r="Q146">
        <v>35</v>
      </c>
      <c r="R146" t="s">
        <v>24</v>
      </c>
      <c r="T146" t="s">
        <v>170</v>
      </c>
      <c r="U146">
        <v>41000</v>
      </c>
      <c r="V146" t="s">
        <v>171</v>
      </c>
      <c r="W146" t="s">
        <v>172</v>
      </c>
    </row>
    <row r="147" spans="1:23" x14ac:dyDescent="0.2">
      <c r="A147">
        <v>3057</v>
      </c>
      <c r="B147" t="s">
        <v>138</v>
      </c>
      <c r="C147" t="s">
        <v>201</v>
      </c>
      <c r="D147" s="1">
        <v>29060</v>
      </c>
      <c r="E147" s="1">
        <v>37090</v>
      </c>
      <c r="F147" t="s">
        <v>341</v>
      </c>
      <c r="G147" t="s">
        <v>327</v>
      </c>
      <c r="I147">
        <v>10</v>
      </c>
      <c r="L147" t="s">
        <v>22</v>
      </c>
      <c r="M147" t="s">
        <v>23</v>
      </c>
      <c r="N147">
        <v>5</v>
      </c>
      <c r="O147">
        <v>4</v>
      </c>
      <c r="P147" s="2">
        <v>2224</v>
      </c>
      <c r="Q147">
        <v>35</v>
      </c>
      <c r="R147" t="s">
        <v>24</v>
      </c>
      <c r="T147" t="s">
        <v>170</v>
      </c>
      <c r="U147">
        <v>41000</v>
      </c>
      <c r="V147" t="s">
        <v>171</v>
      </c>
      <c r="W147" t="s">
        <v>172</v>
      </c>
    </row>
    <row r="148" spans="1:23" x14ac:dyDescent="0.2">
      <c r="A148">
        <v>3062</v>
      </c>
      <c r="B148" t="s">
        <v>80</v>
      </c>
      <c r="C148" t="s">
        <v>202</v>
      </c>
      <c r="D148" s="1">
        <v>31942</v>
      </c>
      <c r="E148" s="1">
        <v>39240</v>
      </c>
      <c r="F148" t="s">
        <v>352</v>
      </c>
      <c r="G148" t="s">
        <v>327</v>
      </c>
      <c r="I148">
        <v>11</v>
      </c>
      <c r="L148" t="s">
        <v>22</v>
      </c>
      <c r="M148" t="s">
        <v>23</v>
      </c>
      <c r="N148">
        <v>0</v>
      </c>
      <c r="O148">
        <v>5</v>
      </c>
      <c r="P148" s="2">
        <v>2294</v>
      </c>
      <c r="Q148">
        <v>35</v>
      </c>
      <c r="R148" t="s">
        <v>24</v>
      </c>
      <c r="T148" t="s">
        <v>224</v>
      </c>
      <c r="U148">
        <v>44000</v>
      </c>
      <c r="V148" t="s">
        <v>225</v>
      </c>
      <c r="W148" t="s">
        <v>226</v>
      </c>
    </row>
    <row r="149" spans="1:23" x14ac:dyDescent="0.2">
      <c r="A149">
        <v>3063</v>
      </c>
      <c r="B149" t="s">
        <v>127</v>
      </c>
      <c r="C149" t="s">
        <v>202</v>
      </c>
      <c r="D149" s="1">
        <v>27818</v>
      </c>
      <c r="E149" s="1">
        <v>39498</v>
      </c>
      <c r="F149" t="s">
        <v>348</v>
      </c>
      <c r="G149" t="s">
        <v>327</v>
      </c>
      <c r="I149">
        <v>10</v>
      </c>
      <c r="L149" t="s">
        <v>22</v>
      </c>
      <c r="M149" t="s">
        <v>23</v>
      </c>
      <c r="N149">
        <v>5</v>
      </c>
      <c r="O149">
        <v>3</v>
      </c>
      <c r="P149" s="2">
        <v>2123.5</v>
      </c>
      <c r="Q149">
        <v>35</v>
      </c>
      <c r="R149" t="s">
        <v>24</v>
      </c>
      <c r="T149" t="s">
        <v>170</v>
      </c>
      <c r="U149">
        <v>41000</v>
      </c>
      <c r="V149" t="s">
        <v>171</v>
      </c>
      <c r="W149" t="s">
        <v>172</v>
      </c>
    </row>
    <row r="150" spans="1:23" x14ac:dyDescent="0.2">
      <c r="A150">
        <v>3064</v>
      </c>
      <c r="B150" t="s">
        <v>48</v>
      </c>
      <c r="C150" t="s">
        <v>203</v>
      </c>
      <c r="D150" s="1">
        <v>33039</v>
      </c>
      <c r="E150" s="1">
        <v>41065</v>
      </c>
      <c r="F150" t="s">
        <v>336</v>
      </c>
      <c r="G150" t="s">
        <v>327</v>
      </c>
      <c r="I150">
        <v>10</v>
      </c>
      <c r="L150" t="s">
        <v>22</v>
      </c>
      <c r="M150" t="s">
        <v>46</v>
      </c>
      <c r="N150">
        <v>0</v>
      </c>
      <c r="O150">
        <v>1</v>
      </c>
      <c r="P150" s="2">
        <v>2413</v>
      </c>
      <c r="Q150">
        <v>35</v>
      </c>
      <c r="R150" t="s">
        <v>24</v>
      </c>
      <c r="T150" t="s">
        <v>170</v>
      </c>
      <c r="U150">
        <v>41000</v>
      </c>
      <c r="V150" t="s">
        <v>171</v>
      </c>
      <c r="W150" t="s">
        <v>172</v>
      </c>
    </row>
    <row r="151" spans="1:23" x14ac:dyDescent="0.2">
      <c r="A151">
        <v>3065</v>
      </c>
      <c r="B151" t="s">
        <v>58</v>
      </c>
      <c r="C151" t="s">
        <v>204</v>
      </c>
      <c r="D151" s="1">
        <v>30837</v>
      </c>
      <c r="E151" s="1">
        <v>40325</v>
      </c>
      <c r="F151" t="s">
        <v>340</v>
      </c>
      <c r="G151" t="s">
        <v>327</v>
      </c>
      <c r="I151">
        <v>8</v>
      </c>
      <c r="L151" t="s">
        <v>22</v>
      </c>
      <c r="M151" t="s">
        <v>46</v>
      </c>
      <c r="N151">
        <v>0</v>
      </c>
      <c r="O151">
        <v>1</v>
      </c>
      <c r="P151" s="2">
        <v>2042</v>
      </c>
      <c r="Q151">
        <v>35</v>
      </c>
      <c r="R151" t="s">
        <v>24</v>
      </c>
      <c r="T151" t="s">
        <v>170</v>
      </c>
      <c r="U151">
        <v>41000</v>
      </c>
      <c r="V151" t="s">
        <v>171</v>
      </c>
      <c r="W151" t="s">
        <v>172</v>
      </c>
    </row>
    <row r="152" spans="1:23" x14ac:dyDescent="0.2">
      <c r="A152">
        <v>3068</v>
      </c>
      <c r="B152" t="s">
        <v>373</v>
      </c>
      <c r="C152" t="s">
        <v>205</v>
      </c>
      <c r="D152" s="1">
        <v>30528</v>
      </c>
      <c r="E152" s="1">
        <v>40747</v>
      </c>
      <c r="F152" t="s">
        <v>339</v>
      </c>
      <c r="G152" t="s">
        <v>327</v>
      </c>
      <c r="I152">
        <v>11</v>
      </c>
      <c r="L152" t="s">
        <v>65</v>
      </c>
      <c r="M152" t="s">
        <v>23</v>
      </c>
      <c r="N152">
        <v>1</v>
      </c>
      <c r="O152">
        <v>3</v>
      </c>
      <c r="P152" s="2">
        <v>3213.5</v>
      </c>
      <c r="Q152">
        <v>35</v>
      </c>
      <c r="R152" t="s">
        <v>24</v>
      </c>
      <c r="T152" t="s">
        <v>170</v>
      </c>
      <c r="U152">
        <v>41000</v>
      </c>
      <c r="V152" t="s">
        <v>171</v>
      </c>
      <c r="W152" t="s">
        <v>172</v>
      </c>
    </row>
    <row r="153" spans="1:23" x14ac:dyDescent="0.2">
      <c r="A153">
        <v>3071</v>
      </c>
      <c r="B153" t="s">
        <v>41</v>
      </c>
      <c r="C153" t="s">
        <v>153</v>
      </c>
      <c r="D153" s="1">
        <v>31912</v>
      </c>
      <c r="E153" s="1">
        <v>40307</v>
      </c>
      <c r="F153" t="s">
        <v>350</v>
      </c>
      <c r="G153" t="s">
        <v>327</v>
      </c>
      <c r="I153">
        <v>11</v>
      </c>
      <c r="L153" t="s">
        <v>22</v>
      </c>
      <c r="M153" t="s">
        <v>23</v>
      </c>
      <c r="N153">
        <v>5</v>
      </c>
      <c r="O153">
        <v>5</v>
      </c>
      <c r="P153" s="2">
        <v>2866.5</v>
      </c>
      <c r="Q153">
        <v>35</v>
      </c>
      <c r="R153" t="s">
        <v>24</v>
      </c>
      <c r="T153" t="s">
        <v>108</v>
      </c>
      <c r="U153">
        <v>26000</v>
      </c>
      <c r="V153" t="s">
        <v>109</v>
      </c>
      <c r="W153" t="s">
        <v>110</v>
      </c>
    </row>
    <row r="154" spans="1:23" x14ac:dyDescent="0.2">
      <c r="A154">
        <v>3072</v>
      </c>
      <c r="B154" t="s">
        <v>41</v>
      </c>
      <c r="C154" t="s">
        <v>239</v>
      </c>
      <c r="D154" s="1">
        <v>28120</v>
      </c>
      <c r="E154" s="1">
        <v>37610</v>
      </c>
      <c r="F154" t="s">
        <v>350</v>
      </c>
      <c r="G154" t="s">
        <v>327</v>
      </c>
      <c r="I154">
        <v>11</v>
      </c>
      <c r="L154" t="s">
        <v>22</v>
      </c>
      <c r="M154" t="s">
        <v>23</v>
      </c>
      <c r="N154">
        <v>5</v>
      </c>
      <c r="O154">
        <v>5</v>
      </c>
      <c r="P154" s="2">
        <v>2866.5</v>
      </c>
      <c r="Q154">
        <v>35</v>
      </c>
      <c r="R154" t="s">
        <v>24</v>
      </c>
      <c r="T154" t="s">
        <v>231</v>
      </c>
      <c r="U154">
        <v>46000</v>
      </c>
      <c r="V154" t="s">
        <v>232</v>
      </c>
      <c r="W154" t="s">
        <v>233</v>
      </c>
    </row>
    <row r="155" spans="1:23" x14ac:dyDescent="0.2">
      <c r="A155">
        <v>3073</v>
      </c>
      <c r="B155" t="s">
        <v>48</v>
      </c>
      <c r="C155" t="s">
        <v>240</v>
      </c>
      <c r="D155" s="1">
        <v>32972</v>
      </c>
      <c r="E155" s="1">
        <v>40636</v>
      </c>
      <c r="F155" t="s">
        <v>346</v>
      </c>
      <c r="G155" t="s">
        <v>354</v>
      </c>
      <c r="H155" s="1">
        <v>41091</v>
      </c>
      <c r="I155">
        <v>11</v>
      </c>
      <c r="L155" t="s">
        <v>22</v>
      </c>
      <c r="M155" t="s">
        <v>23</v>
      </c>
      <c r="N155">
        <v>4</v>
      </c>
      <c r="O155">
        <v>3</v>
      </c>
      <c r="P155" s="2">
        <v>3918.5</v>
      </c>
      <c r="Q155">
        <v>35</v>
      </c>
      <c r="R155" t="s">
        <v>24</v>
      </c>
      <c r="T155" t="s">
        <v>231</v>
      </c>
      <c r="U155">
        <v>46000</v>
      </c>
      <c r="V155" t="s">
        <v>232</v>
      </c>
      <c r="W155" t="s">
        <v>233</v>
      </c>
    </row>
    <row r="156" spans="1:23" x14ac:dyDescent="0.2">
      <c r="A156">
        <v>3074</v>
      </c>
      <c r="B156" t="s">
        <v>50</v>
      </c>
      <c r="C156" t="s">
        <v>51</v>
      </c>
      <c r="D156" s="1">
        <v>24003</v>
      </c>
      <c r="E156" s="1">
        <v>35318</v>
      </c>
      <c r="H156" s="1"/>
      <c r="L156" t="s">
        <v>22</v>
      </c>
      <c r="M156" t="s">
        <v>23</v>
      </c>
      <c r="N156">
        <v>4</v>
      </c>
      <c r="O156">
        <v>4</v>
      </c>
      <c r="P156" s="2">
        <v>5280.02</v>
      </c>
      <c r="Q156">
        <v>35</v>
      </c>
      <c r="R156" t="s">
        <v>30</v>
      </c>
      <c r="T156" t="s">
        <v>95</v>
      </c>
      <c r="U156">
        <v>25000</v>
      </c>
      <c r="V156" t="s">
        <v>330</v>
      </c>
      <c r="W156" t="s">
        <v>97</v>
      </c>
    </row>
    <row r="157" spans="1:23" x14ac:dyDescent="0.2">
      <c r="A157">
        <v>3075</v>
      </c>
      <c r="B157" t="s">
        <v>105</v>
      </c>
      <c r="C157" t="s">
        <v>154</v>
      </c>
      <c r="D157" s="1">
        <v>29097</v>
      </c>
      <c r="E157" s="1">
        <v>36762</v>
      </c>
      <c r="F157" t="s">
        <v>343</v>
      </c>
      <c r="G157" t="s">
        <v>358</v>
      </c>
      <c r="H157" s="1">
        <v>41122</v>
      </c>
      <c r="I157">
        <v>8</v>
      </c>
      <c r="L157" t="s">
        <v>22</v>
      </c>
      <c r="M157" t="s">
        <v>23</v>
      </c>
      <c r="N157">
        <v>2</v>
      </c>
      <c r="O157">
        <v>5</v>
      </c>
      <c r="P157" s="2">
        <v>4467</v>
      </c>
      <c r="Q157">
        <v>35</v>
      </c>
      <c r="R157" t="s">
        <v>24</v>
      </c>
      <c r="T157" t="s">
        <v>108</v>
      </c>
      <c r="U157">
        <v>26000</v>
      </c>
      <c r="V157" t="s">
        <v>109</v>
      </c>
      <c r="W157" t="s">
        <v>110</v>
      </c>
    </row>
    <row r="158" spans="1:23" x14ac:dyDescent="0.2">
      <c r="A158">
        <v>3076</v>
      </c>
      <c r="B158" t="s">
        <v>105</v>
      </c>
      <c r="C158" t="s">
        <v>222</v>
      </c>
      <c r="D158" s="1">
        <v>22803</v>
      </c>
      <c r="E158" s="1">
        <v>35463</v>
      </c>
      <c r="F158" t="s">
        <v>329</v>
      </c>
      <c r="G158" t="s">
        <v>327</v>
      </c>
      <c r="I158">
        <v>10</v>
      </c>
      <c r="L158" t="s">
        <v>22</v>
      </c>
      <c r="M158" t="s">
        <v>23</v>
      </c>
      <c r="N158">
        <v>2</v>
      </c>
      <c r="O158">
        <v>5</v>
      </c>
      <c r="P158" s="2">
        <v>2167.5</v>
      </c>
      <c r="Q158">
        <v>35</v>
      </c>
      <c r="R158" t="s">
        <v>24</v>
      </c>
      <c r="T158" t="s">
        <v>215</v>
      </c>
      <c r="U158">
        <v>43000</v>
      </c>
      <c r="V158" t="s">
        <v>216</v>
      </c>
      <c r="W158" t="s">
        <v>217</v>
      </c>
    </row>
    <row r="159" spans="1:23" x14ac:dyDescent="0.2">
      <c r="A159">
        <v>3078</v>
      </c>
      <c r="B159" t="s">
        <v>58</v>
      </c>
      <c r="C159" t="s">
        <v>155</v>
      </c>
      <c r="D159" s="1">
        <v>31305</v>
      </c>
      <c r="E159" s="1">
        <v>40430</v>
      </c>
      <c r="F159" t="s">
        <v>348</v>
      </c>
      <c r="G159" t="s">
        <v>327</v>
      </c>
      <c r="I159">
        <v>11</v>
      </c>
      <c r="L159" t="s">
        <v>22</v>
      </c>
      <c r="M159" t="s">
        <v>46</v>
      </c>
      <c r="N159">
        <v>0</v>
      </c>
      <c r="O159">
        <v>1</v>
      </c>
      <c r="P159" s="2">
        <v>2123.5</v>
      </c>
      <c r="Q159">
        <v>35</v>
      </c>
      <c r="R159" t="s">
        <v>24</v>
      </c>
      <c r="T159" t="s">
        <v>108</v>
      </c>
      <c r="U159">
        <v>26000</v>
      </c>
      <c r="V159" t="s">
        <v>109</v>
      </c>
      <c r="W159" t="s">
        <v>110</v>
      </c>
    </row>
    <row r="160" spans="1:23" x14ac:dyDescent="0.2">
      <c r="A160">
        <v>3079</v>
      </c>
      <c r="B160" t="s">
        <v>28</v>
      </c>
      <c r="C160" t="s">
        <v>155</v>
      </c>
      <c r="D160" s="1">
        <v>32842</v>
      </c>
      <c r="E160" s="1">
        <v>40868</v>
      </c>
      <c r="F160" t="s">
        <v>350</v>
      </c>
      <c r="G160" t="s">
        <v>327</v>
      </c>
      <c r="I160">
        <v>9</v>
      </c>
      <c r="K160" s="1">
        <v>41156</v>
      </c>
      <c r="L160" t="s">
        <v>22</v>
      </c>
      <c r="M160" t="s">
        <v>23</v>
      </c>
      <c r="N160">
        <v>4</v>
      </c>
      <c r="O160">
        <v>5</v>
      </c>
      <c r="P160" s="2">
        <v>2866.5</v>
      </c>
      <c r="Q160">
        <v>35</v>
      </c>
      <c r="R160" t="s">
        <v>24</v>
      </c>
      <c r="T160" t="s">
        <v>108</v>
      </c>
      <c r="U160">
        <v>26000</v>
      </c>
      <c r="V160" t="s">
        <v>109</v>
      </c>
      <c r="W160" t="s">
        <v>110</v>
      </c>
    </row>
    <row r="161" spans="1:23" x14ac:dyDescent="0.2">
      <c r="A161">
        <v>3083</v>
      </c>
      <c r="B161" t="s">
        <v>28</v>
      </c>
      <c r="C161" t="s">
        <v>156</v>
      </c>
      <c r="D161" s="1">
        <v>32598</v>
      </c>
      <c r="E161" s="1">
        <v>39528</v>
      </c>
      <c r="F161" t="s">
        <v>333</v>
      </c>
      <c r="G161" t="s">
        <v>347</v>
      </c>
      <c r="I161">
        <v>12</v>
      </c>
      <c r="L161" t="s">
        <v>22</v>
      </c>
      <c r="M161" t="s">
        <v>23</v>
      </c>
      <c r="N161">
        <v>0</v>
      </c>
      <c r="O161">
        <v>4</v>
      </c>
      <c r="P161" s="2">
        <v>3679</v>
      </c>
      <c r="Q161">
        <v>35</v>
      </c>
      <c r="R161" t="s">
        <v>24</v>
      </c>
      <c r="T161" t="s">
        <v>108</v>
      </c>
      <c r="U161">
        <v>26000</v>
      </c>
      <c r="V161" t="s">
        <v>109</v>
      </c>
      <c r="W161" t="s">
        <v>110</v>
      </c>
    </row>
    <row r="162" spans="1:23" x14ac:dyDescent="0.2">
      <c r="A162">
        <v>3084</v>
      </c>
      <c r="B162" t="s">
        <v>76</v>
      </c>
      <c r="C162" t="s">
        <v>206</v>
      </c>
      <c r="D162" s="1">
        <v>32917</v>
      </c>
      <c r="E162" s="1">
        <v>40948</v>
      </c>
      <c r="F162" t="s">
        <v>339</v>
      </c>
      <c r="G162" t="s">
        <v>327</v>
      </c>
      <c r="I162">
        <v>10</v>
      </c>
      <c r="L162" t="s">
        <v>22</v>
      </c>
      <c r="M162" t="s">
        <v>46</v>
      </c>
      <c r="N162">
        <v>0</v>
      </c>
      <c r="O162">
        <v>1</v>
      </c>
      <c r="P162" s="2">
        <v>3213.5</v>
      </c>
      <c r="Q162">
        <v>35</v>
      </c>
      <c r="R162" t="s">
        <v>24</v>
      </c>
      <c r="T162" t="s">
        <v>170</v>
      </c>
      <c r="U162">
        <v>41000</v>
      </c>
      <c r="V162" t="s">
        <v>171</v>
      </c>
      <c r="W162" t="s">
        <v>172</v>
      </c>
    </row>
    <row r="163" spans="1:23" x14ac:dyDescent="0.2">
      <c r="A163">
        <v>3085</v>
      </c>
      <c r="B163" t="s">
        <v>150</v>
      </c>
      <c r="C163" t="s">
        <v>89</v>
      </c>
      <c r="D163" s="1">
        <v>27810</v>
      </c>
      <c r="E163" s="1">
        <v>40954</v>
      </c>
      <c r="F163" t="s">
        <v>341</v>
      </c>
      <c r="G163" t="s">
        <v>327</v>
      </c>
      <c r="I163">
        <v>11</v>
      </c>
      <c r="L163" t="s">
        <v>65</v>
      </c>
      <c r="M163" t="s">
        <v>23</v>
      </c>
      <c r="N163">
        <v>3</v>
      </c>
      <c r="O163">
        <v>5</v>
      </c>
      <c r="P163" s="2">
        <v>2224</v>
      </c>
      <c r="Q163">
        <v>35</v>
      </c>
      <c r="R163" t="s">
        <v>24</v>
      </c>
      <c r="T163" t="s">
        <v>170</v>
      </c>
      <c r="U163">
        <v>41000</v>
      </c>
      <c r="V163" t="s">
        <v>171</v>
      </c>
      <c r="W163" t="s">
        <v>172</v>
      </c>
    </row>
    <row r="164" spans="1:23" x14ac:dyDescent="0.2">
      <c r="A164">
        <v>3087</v>
      </c>
      <c r="B164" t="s">
        <v>88</v>
      </c>
      <c r="C164" t="s">
        <v>89</v>
      </c>
      <c r="D164" s="1">
        <v>31064</v>
      </c>
      <c r="E164" s="1">
        <v>40917</v>
      </c>
      <c r="F164" t="s">
        <v>339</v>
      </c>
      <c r="G164" t="s">
        <v>327</v>
      </c>
      <c r="I164">
        <v>11</v>
      </c>
      <c r="L164" t="s">
        <v>22</v>
      </c>
      <c r="M164" t="s">
        <v>46</v>
      </c>
      <c r="N164">
        <v>0</v>
      </c>
      <c r="O164">
        <v>1</v>
      </c>
      <c r="P164" s="2">
        <v>3213.5</v>
      </c>
      <c r="Q164">
        <v>35</v>
      </c>
      <c r="R164" t="s">
        <v>24</v>
      </c>
      <c r="T164" t="s">
        <v>61</v>
      </c>
      <c r="U164">
        <v>22030</v>
      </c>
      <c r="V164" t="s">
        <v>87</v>
      </c>
      <c r="W164" t="s">
        <v>62</v>
      </c>
    </row>
    <row r="165" spans="1:23" x14ac:dyDescent="0.2">
      <c r="A165">
        <v>3090</v>
      </c>
      <c r="B165" t="s">
        <v>41</v>
      </c>
      <c r="C165" t="s">
        <v>241</v>
      </c>
      <c r="D165" s="1">
        <v>30974</v>
      </c>
      <c r="E165" s="1">
        <v>39369</v>
      </c>
      <c r="F165" t="s">
        <v>339</v>
      </c>
      <c r="G165" t="s">
        <v>327</v>
      </c>
      <c r="I165">
        <v>9</v>
      </c>
      <c r="L165" t="s">
        <v>22</v>
      </c>
      <c r="M165" t="s">
        <v>46</v>
      </c>
      <c r="N165">
        <v>0</v>
      </c>
      <c r="O165">
        <v>1</v>
      </c>
      <c r="P165" s="2">
        <v>3213.5</v>
      </c>
      <c r="Q165">
        <v>35</v>
      </c>
      <c r="R165" t="s">
        <v>24</v>
      </c>
      <c r="T165" t="s">
        <v>231</v>
      </c>
      <c r="U165">
        <v>46000</v>
      </c>
      <c r="V165" t="s">
        <v>232</v>
      </c>
      <c r="W165" t="s">
        <v>233</v>
      </c>
    </row>
    <row r="166" spans="1:23" x14ac:dyDescent="0.2">
      <c r="A166">
        <v>3092</v>
      </c>
      <c r="B166" t="s">
        <v>374</v>
      </c>
      <c r="C166" t="s">
        <v>52</v>
      </c>
      <c r="D166" s="1">
        <v>32453</v>
      </c>
      <c r="E166" s="1">
        <v>40115</v>
      </c>
      <c r="F166" t="s">
        <v>346</v>
      </c>
      <c r="G166" t="s">
        <v>357</v>
      </c>
      <c r="I166">
        <v>11</v>
      </c>
      <c r="L166" t="s">
        <v>65</v>
      </c>
      <c r="M166" t="s">
        <v>23</v>
      </c>
      <c r="N166">
        <v>5</v>
      </c>
      <c r="O166">
        <v>4</v>
      </c>
      <c r="P166" s="2">
        <v>3701</v>
      </c>
      <c r="Q166">
        <v>35</v>
      </c>
      <c r="R166" t="s">
        <v>24</v>
      </c>
      <c r="T166" t="s">
        <v>108</v>
      </c>
      <c r="U166">
        <v>26000</v>
      </c>
      <c r="V166" t="s">
        <v>109</v>
      </c>
      <c r="W166" t="s">
        <v>110</v>
      </c>
    </row>
    <row r="167" spans="1:23" x14ac:dyDescent="0.2">
      <c r="A167">
        <v>3093</v>
      </c>
      <c r="B167" t="s">
        <v>41</v>
      </c>
      <c r="C167" t="s">
        <v>52</v>
      </c>
      <c r="D167" s="1">
        <v>30622</v>
      </c>
      <c r="E167" s="1">
        <v>40112</v>
      </c>
      <c r="F167" t="s">
        <v>333</v>
      </c>
      <c r="G167" t="s">
        <v>347</v>
      </c>
      <c r="I167">
        <v>9</v>
      </c>
      <c r="L167" t="s">
        <v>22</v>
      </c>
      <c r="M167" t="s">
        <v>23</v>
      </c>
      <c r="N167">
        <v>2</v>
      </c>
      <c r="O167">
        <v>5</v>
      </c>
      <c r="P167" s="2">
        <v>3679</v>
      </c>
      <c r="Q167">
        <v>35</v>
      </c>
      <c r="R167" t="s">
        <v>24</v>
      </c>
      <c r="T167" t="s">
        <v>95</v>
      </c>
      <c r="U167">
        <v>25000</v>
      </c>
      <c r="V167" t="s">
        <v>330</v>
      </c>
      <c r="W167" t="s">
        <v>97</v>
      </c>
    </row>
    <row r="168" spans="1:23" x14ac:dyDescent="0.2">
      <c r="A168">
        <v>3095</v>
      </c>
      <c r="B168" t="s">
        <v>80</v>
      </c>
      <c r="C168" t="s">
        <v>90</v>
      </c>
      <c r="D168" s="1">
        <v>29026</v>
      </c>
      <c r="E168" s="1">
        <v>41061</v>
      </c>
      <c r="F168" t="s">
        <v>333</v>
      </c>
      <c r="G168" t="s">
        <v>347</v>
      </c>
      <c r="I168">
        <v>8</v>
      </c>
      <c r="L168" t="s">
        <v>22</v>
      </c>
      <c r="M168" t="s">
        <v>23</v>
      </c>
      <c r="N168">
        <v>5</v>
      </c>
      <c r="O168">
        <v>4</v>
      </c>
      <c r="P168" s="2">
        <v>3679</v>
      </c>
      <c r="Q168">
        <v>35</v>
      </c>
      <c r="R168" t="s">
        <v>24</v>
      </c>
      <c r="T168" t="s">
        <v>61</v>
      </c>
      <c r="U168">
        <v>22030</v>
      </c>
      <c r="V168" t="s">
        <v>87</v>
      </c>
      <c r="W168" t="s">
        <v>62</v>
      </c>
    </row>
    <row r="169" spans="1:23" x14ac:dyDescent="0.2">
      <c r="A169">
        <v>3096</v>
      </c>
      <c r="B169" t="s">
        <v>80</v>
      </c>
      <c r="C169" t="s">
        <v>91</v>
      </c>
      <c r="D169" s="1">
        <v>33292</v>
      </c>
      <c r="E169" s="1">
        <v>40954</v>
      </c>
      <c r="F169" t="s">
        <v>339</v>
      </c>
      <c r="G169" t="s">
        <v>327</v>
      </c>
      <c r="H169" s="1"/>
      <c r="I169">
        <v>8</v>
      </c>
      <c r="L169" t="s">
        <v>22</v>
      </c>
      <c r="M169" t="s">
        <v>23</v>
      </c>
      <c r="N169">
        <v>3</v>
      </c>
      <c r="O169">
        <v>4</v>
      </c>
      <c r="P169" s="2">
        <v>3213.5</v>
      </c>
      <c r="Q169">
        <v>35</v>
      </c>
      <c r="R169" t="s">
        <v>24</v>
      </c>
      <c r="T169" t="s">
        <v>61</v>
      </c>
      <c r="U169">
        <v>22030</v>
      </c>
      <c r="V169" t="s">
        <v>87</v>
      </c>
      <c r="W169" t="s">
        <v>62</v>
      </c>
    </row>
    <row r="170" spans="1:23" x14ac:dyDescent="0.2">
      <c r="A170">
        <v>3099</v>
      </c>
      <c r="B170" t="s">
        <v>207</v>
      </c>
      <c r="C170" t="s">
        <v>91</v>
      </c>
      <c r="D170" s="1">
        <v>29305</v>
      </c>
      <c r="E170" s="1">
        <v>39160</v>
      </c>
      <c r="F170" t="s">
        <v>346</v>
      </c>
      <c r="G170" t="s">
        <v>354</v>
      </c>
      <c r="H170" s="1">
        <v>41021</v>
      </c>
      <c r="I170">
        <v>11</v>
      </c>
      <c r="L170" t="s">
        <v>22</v>
      </c>
      <c r="M170" t="s">
        <v>46</v>
      </c>
      <c r="N170">
        <v>0</v>
      </c>
      <c r="O170">
        <v>1</v>
      </c>
      <c r="P170" s="2">
        <v>3918.5</v>
      </c>
      <c r="Q170">
        <v>35</v>
      </c>
      <c r="R170" t="s">
        <v>24</v>
      </c>
      <c r="T170" t="s">
        <v>170</v>
      </c>
      <c r="U170">
        <v>41000</v>
      </c>
      <c r="V170" t="s">
        <v>171</v>
      </c>
      <c r="W170" t="s">
        <v>172</v>
      </c>
    </row>
    <row r="171" spans="1:23" x14ac:dyDescent="0.2">
      <c r="A171">
        <v>3100</v>
      </c>
      <c r="B171" t="s">
        <v>41</v>
      </c>
      <c r="C171" t="s">
        <v>208</v>
      </c>
      <c r="D171" s="1">
        <v>30411</v>
      </c>
      <c r="E171" s="1">
        <v>38441</v>
      </c>
      <c r="F171" t="s">
        <v>326</v>
      </c>
      <c r="G171" t="s">
        <v>327</v>
      </c>
      <c r="I171">
        <v>12</v>
      </c>
      <c r="L171" t="s">
        <v>22</v>
      </c>
      <c r="M171" t="s">
        <v>23</v>
      </c>
      <c r="N171">
        <v>1</v>
      </c>
      <c r="O171">
        <v>3</v>
      </c>
      <c r="P171" s="2">
        <v>2608</v>
      </c>
      <c r="Q171">
        <v>35</v>
      </c>
      <c r="R171" t="s">
        <v>24</v>
      </c>
      <c r="T171" t="s">
        <v>170</v>
      </c>
      <c r="U171">
        <v>41000</v>
      </c>
      <c r="V171" t="s">
        <v>171</v>
      </c>
      <c r="W171" t="s">
        <v>172</v>
      </c>
    </row>
    <row r="172" spans="1:23" x14ac:dyDescent="0.2">
      <c r="A172">
        <v>3101</v>
      </c>
      <c r="B172" t="s">
        <v>50</v>
      </c>
      <c r="C172" t="s">
        <v>242</v>
      </c>
      <c r="D172" s="1">
        <v>31690</v>
      </c>
      <c r="E172" s="1">
        <v>40815</v>
      </c>
      <c r="F172" t="s">
        <v>333</v>
      </c>
      <c r="G172" t="s">
        <v>347</v>
      </c>
      <c r="I172">
        <v>10</v>
      </c>
      <c r="L172" t="s">
        <v>22</v>
      </c>
      <c r="M172" t="s">
        <v>46</v>
      </c>
      <c r="N172">
        <v>0</v>
      </c>
      <c r="O172">
        <v>1</v>
      </c>
      <c r="P172" s="2">
        <v>3679</v>
      </c>
      <c r="Q172">
        <v>35</v>
      </c>
      <c r="R172" t="s">
        <v>24</v>
      </c>
      <c r="T172" t="s">
        <v>335</v>
      </c>
      <c r="U172">
        <v>48000</v>
      </c>
      <c r="V172" t="s">
        <v>245</v>
      </c>
      <c r="W172" t="s">
        <v>246</v>
      </c>
    </row>
    <row r="173" spans="1:23" x14ac:dyDescent="0.2">
      <c r="A173">
        <v>3102</v>
      </c>
      <c r="B173" t="s">
        <v>80</v>
      </c>
      <c r="C173" t="s">
        <v>242</v>
      </c>
      <c r="D173" s="1">
        <v>30310</v>
      </c>
      <c r="E173" s="1">
        <v>37245</v>
      </c>
      <c r="F173" t="s">
        <v>343</v>
      </c>
      <c r="G173" t="s">
        <v>370</v>
      </c>
      <c r="H173" s="1">
        <v>40756</v>
      </c>
      <c r="I173">
        <v>8</v>
      </c>
      <c r="L173" t="s">
        <v>22</v>
      </c>
      <c r="M173" t="s">
        <v>23</v>
      </c>
      <c r="N173">
        <v>0</v>
      </c>
      <c r="O173">
        <v>5</v>
      </c>
      <c r="P173" s="2">
        <v>4730</v>
      </c>
      <c r="Q173">
        <v>35</v>
      </c>
      <c r="R173" t="s">
        <v>24</v>
      </c>
      <c r="T173" t="s">
        <v>231</v>
      </c>
      <c r="U173">
        <v>46000</v>
      </c>
      <c r="V173" t="s">
        <v>232</v>
      </c>
      <c r="W173" t="s">
        <v>233</v>
      </c>
    </row>
    <row r="174" spans="1:23" x14ac:dyDescent="0.2">
      <c r="A174">
        <v>3103</v>
      </c>
      <c r="B174" t="s">
        <v>31</v>
      </c>
      <c r="C174" t="s">
        <v>227</v>
      </c>
      <c r="D174" s="1">
        <v>32785</v>
      </c>
      <c r="E174" s="1">
        <v>40816</v>
      </c>
      <c r="F174" t="s">
        <v>326</v>
      </c>
      <c r="G174" t="s">
        <v>327</v>
      </c>
      <c r="H174" s="1"/>
      <c r="I174">
        <v>9</v>
      </c>
      <c r="K174" s="1"/>
      <c r="L174" t="s">
        <v>22</v>
      </c>
      <c r="M174" t="s">
        <v>23</v>
      </c>
      <c r="N174">
        <v>2</v>
      </c>
      <c r="O174">
        <v>3</v>
      </c>
      <c r="P174" s="2">
        <v>2608</v>
      </c>
      <c r="Q174">
        <v>35</v>
      </c>
      <c r="R174" t="s">
        <v>24</v>
      </c>
      <c r="T174" t="s">
        <v>224</v>
      </c>
      <c r="U174">
        <v>44000</v>
      </c>
      <c r="V174" t="s">
        <v>225</v>
      </c>
      <c r="W174" t="s">
        <v>226</v>
      </c>
    </row>
    <row r="175" spans="1:23" x14ac:dyDescent="0.2">
      <c r="A175">
        <v>3104</v>
      </c>
      <c r="B175" t="s">
        <v>77</v>
      </c>
      <c r="C175" t="s">
        <v>78</v>
      </c>
      <c r="D175" s="1">
        <v>17827</v>
      </c>
      <c r="E175" s="1">
        <v>33157</v>
      </c>
      <c r="H175" s="1"/>
      <c r="L175" t="s">
        <v>22</v>
      </c>
      <c r="M175" t="s">
        <v>23</v>
      </c>
      <c r="N175">
        <v>1</v>
      </c>
      <c r="O175">
        <v>5</v>
      </c>
      <c r="P175" s="2">
        <v>5414.68</v>
      </c>
      <c r="Q175">
        <v>40</v>
      </c>
      <c r="R175" t="s">
        <v>30</v>
      </c>
      <c r="T175" t="s">
        <v>61</v>
      </c>
      <c r="U175">
        <v>22010</v>
      </c>
      <c r="V175" t="s">
        <v>73</v>
      </c>
      <c r="W175" t="s">
        <v>62</v>
      </c>
    </row>
    <row r="176" spans="1:23" x14ac:dyDescent="0.2">
      <c r="A176">
        <v>3105</v>
      </c>
      <c r="B176" t="s">
        <v>28</v>
      </c>
      <c r="C176" t="s">
        <v>157</v>
      </c>
      <c r="D176" s="1">
        <v>33325</v>
      </c>
      <c r="E176" s="1">
        <v>40983</v>
      </c>
      <c r="F176" t="s">
        <v>348</v>
      </c>
      <c r="G176" t="s">
        <v>327</v>
      </c>
      <c r="H176" s="1"/>
      <c r="I176">
        <v>10</v>
      </c>
      <c r="L176" t="s">
        <v>22</v>
      </c>
      <c r="M176" t="s">
        <v>46</v>
      </c>
      <c r="N176">
        <v>0</v>
      </c>
      <c r="O176">
        <v>1</v>
      </c>
      <c r="P176" s="2">
        <v>2123.5</v>
      </c>
      <c r="Q176">
        <v>40</v>
      </c>
      <c r="R176" t="s">
        <v>24</v>
      </c>
      <c r="T176" t="s">
        <v>231</v>
      </c>
      <c r="U176">
        <v>46000</v>
      </c>
      <c r="V176" t="s">
        <v>232</v>
      </c>
      <c r="W176" t="s">
        <v>233</v>
      </c>
    </row>
    <row r="177" spans="1:23" x14ac:dyDescent="0.2">
      <c r="A177">
        <v>3106</v>
      </c>
      <c r="B177" t="s">
        <v>98</v>
      </c>
      <c r="C177" t="s">
        <v>157</v>
      </c>
      <c r="D177" s="1">
        <v>22474</v>
      </c>
      <c r="E177" s="1">
        <v>36344</v>
      </c>
      <c r="F177" t="s">
        <v>333</v>
      </c>
      <c r="G177" t="s">
        <v>347</v>
      </c>
      <c r="H177" s="1"/>
      <c r="I177">
        <v>10</v>
      </c>
      <c r="L177" t="s">
        <v>22</v>
      </c>
      <c r="M177" t="s">
        <v>23</v>
      </c>
      <c r="N177">
        <v>1</v>
      </c>
      <c r="O177">
        <v>5</v>
      </c>
      <c r="P177" s="2">
        <v>3679</v>
      </c>
      <c r="Q177">
        <v>35</v>
      </c>
      <c r="R177" t="s">
        <v>24</v>
      </c>
      <c r="T177" t="s">
        <v>108</v>
      </c>
      <c r="U177">
        <v>26000</v>
      </c>
      <c r="V177" t="s">
        <v>109</v>
      </c>
      <c r="W177" t="s">
        <v>110</v>
      </c>
    </row>
    <row r="178" spans="1:23" x14ac:dyDescent="0.2">
      <c r="A178">
        <v>3108</v>
      </c>
      <c r="B178" t="s">
        <v>80</v>
      </c>
      <c r="C178" t="s">
        <v>157</v>
      </c>
      <c r="D178" s="1">
        <v>33849</v>
      </c>
      <c r="E178" s="1">
        <v>40778</v>
      </c>
      <c r="F178" t="s">
        <v>341</v>
      </c>
      <c r="G178" t="s">
        <v>327</v>
      </c>
      <c r="I178">
        <v>10</v>
      </c>
      <c r="L178" t="s">
        <v>22</v>
      </c>
      <c r="M178" t="s">
        <v>23</v>
      </c>
      <c r="N178">
        <v>2</v>
      </c>
      <c r="O178">
        <v>5</v>
      </c>
      <c r="P178" s="2">
        <v>2224</v>
      </c>
      <c r="Q178">
        <v>35</v>
      </c>
      <c r="R178" t="s">
        <v>24</v>
      </c>
      <c r="T178" t="s">
        <v>170</v>
      </c>
      <c r="U178">
        <v>41000</v>
      </c>
      <c r="V178" t="s">
        <v>171</v>
      </c>
      <c r="W178" t="s">
        <v>172</v>
      </c>
    </row>
    <row r="179" spans="1:23" x14ac:dyDescent="0.2">
      <c r="A179">
        <v>3111</v>
      </c>
      <c r="B179" t="s">
        <v>53</v>
      </c>
      <c r="C179" t="s">
        <v>54</v>
      </c>
      <c r="D179" s="1">
        <v>31436</v>
      </c>
      <c r="E179" s="1">
        <v>39831</v>
      </c>
      <c r="F179" t="s">
        <v>348</v>
      </c>
      <c r="G179" t="s">
        <v>327</v>
      </c>
      <c r="I179">
        <v>12</v>
      </c>
      <c r="L179" t="s">
        <v>22</v>
      </c>
      <c r="M179" t="s">
        <v>46</v>
      </c>
      <c r="N179">
        <v>0</v>
      </c>
      <c r="O179">
        <v>1</v>
      </c>
      <c r="P179" s="2">
        <v>2123.5</v>
      </c>
      <c r="Q179">
        <v>35</v>
      </c>
      <c r="R179" t="s">
        <v>24</v>
      </c>
      <c r="T179" t="s">
        <v>95</v>
      </c>
      <c r="U179">
        <v>25000</v>
      </c>
      <c r="V179" t="s">
        <v>330</v>
      </c>
      <c r="W179" t="s">
        <v>97</v>
      </c>
    </row>
    <row r="180" spans="1:23" x14ac:dyDescent="0.2">
      <c r="A180">
        <v>3112</v>
      </c>
      <c r="B180" t="s">
        <v>92</v>
      </c>
      <c r="C180" t="s">
        <v>93</v>
      </c>
      <c r="D180" s="1">
        <v>29377</v>
      </c>
      <c r="E180" s="1">
        <v>37038</v>
      </c>
      <c r="F180" t="s">
        <v>340</v>
      </c>
      <c r="G180" t="s">
        <v>327</v>
      </c>
      <c r="I180">
        <v>9</v>
      </c>
      <c r="L180" t="s">
        <v>22</v>
      </c>
      <c r="M180" t="s">
        <v>46</v>
      </c>
      <c r="N180">
        <v>0</v>
      </c>
      <c r="O180">
        <v>1</v>
      </c>
      <c r="P180" s="2">
        <v>2042</v>
      </c>
      <c r="Q180">
        <v>35</v>
      </c>
      <c r="R180" t="s">
        <v>24</v>
      </c>
      <c r="T180" t="s">
        <v>61</v>
      </c>
      <c r="U180">
        <v>22030</v>
      </c>
      <c r="V180" t="s">
        <v>87</v>
      </c>
      <c r="W180" t="s">
        <v>62</v>
      </c>
    </row>
    <row r="181" spans="1:23" x14ac:dyDescent="0.2">
      <c r="A181">
        <v>3113</v>
      </c>
      <c r="B181" t="s">
        <v>375</v>
      </c>
      <c r="C181" t="s">
        <v>209</v>
      </c>
      <c r="D181" s="1">
        <v>28809</v>
      </c>
      <c r="E181" s="1">
        <v>36109</v>
      </c>
      <c r="F181" t="s">
        <v>349</v>
      </c>
      <c r="G181" t="s">
        <v>327</v>
      </c>
      <c r="I181">
        <v>11</v>
      </c>
      <c r="L181" t="s">
        <v>65</v>
      </c>
      <c r="M181" t="s">
        <v>46</v>
      </c>
      <c r="N181">
        <v>0</v>
      </c>
      <c r="O181">
        <v>1</v>
      </c>
      <c r="P181" s="2">
        <v>2066.5</v>
      </c>
      <c r="Q181">
        <v>35</v>
      </c>
      <c r="R181" t="s">
        <v>24</v>
      </c>
      <c r="T181" t="s">
        <v>170</v>
      </c>
      <c r="U181">
        <v>41000</v>
      </c>
      <c r="V181" t="s">
        <v>171</v>
      </c>
      <c r="W181" t="s">
        <v>172</v>
      </c>
    </row>
    <row r="182" spans="1:23" x14ac:dyDescent="0.2">
      <c r="A182">
        <v>3117</v>
      </c>
      <c r="B182" t="s">
        <v>116</v>
      </c>
      <c r="C182" t="s">
        <v>243</v>
      </c>
      <c r="D182" s="1">
        <v>32002</v>
      </c>
      <c r="E182" s="1">
        <v>40763</v>
      </c>
      <c r="F182" t="s">
        <v>332</v>
      </c>
      <c r="G182" t="s">
        <v>327</v>
      </c>
      <c r="I182">
        <v>12</v>
      </c>
      <c r="K182" s="1"/>
      <c r="L182" t="s">
        <v>22</v>
      </c>
      <c r="M182" t="s">
        <v>23</v>
      </c>
      <c r="N182">
        <v>3</v>
      </c>
      <c r="O182">
        <v>5</v>
      </c>
      <c r="P182" s="2">
        <v>2091</v>
      </c>
      <c r="Q182">
        <v>35</v>
      </c>
      <c r="R182" t="s">
        <v>24</v>
      </c>
      <c r="T182" t="s">
        <v>231</v>
      </c>
      <c r="U182">
        <v>46000</v>
      </c>
      <c r="V182" t="s">
        <v>232</v>
      </c>
      <c r="W182" t="s">
        <v>233</v>
      </c>
    </row>
    <row r="183" spans="1:23" x14ac:dyDescent="0.2">
      <c r="A183">
        <v>3118</v>
      </c>
      <c r="B183" t="s">
        <v>28</v>
      </c>
      <c r="C183" t="s">
        <v>79</v>
      </c>
      <c r="D183" s="1">
        <v>34143</v>
      </c>
      <c r="E183" s="1">
        <v>41075</v>
      </c>
      <c r="F183" t="s">
        <v>348</v>
      </c>
      <c r="G183" t="s">
        <v>327</v>
      </c>
      <c r="I183">
        <v>10</v>
      </c>
      <c r="L183" t="s">
        <v>22</v>
      </c>
      <c r="M183" t="s">
        <v>46</v>
      </c>
      <c r="N183">
        <v>0</v>
      </c>
      <c r="O183">
        <v>1</v>
      </c>
      <c r="P183" s="2">
        <v>2123.5</v>
      </c>
      <c r="Q183">
        <v>35</v>
      </c>
      <c r="R183" t="s">
        <v>24</v>
      </c>
      <c r="T183" t="s">
        <v>61</v>
      </c>
      <c r="U183">
        <v>22010</v>
      </c>
      <c r="V183" t="s">
        <v>73</v>
      </c>
      <c r="W183" t="s">
        <v>62</v>
      </c>
    </row>
    <row r="184" spans="1:23" x14ac:dyDescent="0.2">
      <c r="A184">
        <v>3119</v>
      </c>
      <c r="B184" t="s">
        <v>55</v>
      </c>
      <c r="C184" t="s">
        <v>56</v>
      </c>
      <c r="D184" s="1">
        <v>30266</v>
      </c>
      <c r="E184" s="1">
        <v>37198</v>
      </c>
      <c r="F184" t="s">
        <v>336</v>
      </c>
      <c r="G184" t="s">
        <v>327</v>
      </c>
      <c r="H184" s="1"/>
      <c r="I184">
        <v>12</v>
      </c>
      <c r="L184" t="s">
        <v>22</v>
      </c>
      <c r="M184" t="s">
        <v>57</v>
      </c>
      <c r="N184">
        <v>0</v>
      </c>
      <c r="O184">
        <v>1</v>
      </c>
      <c r="P184" s="2">
        <v>2413</v>
      </c>
      <c r="Q184">
        <v>35</v>
      </c>
      <c r="R184" t="s">
        <v>24</v>
      </c>
      <c r="T184" t="s">
        <v>170</v>
      </c>
      <c r="U184">
        <v>41000</v>
      </c>
      <c r="V184" t="s">
        <v>171</v>
      </c>
      <c r="W184" t="s">
        <v>172</v>
      </c>
    </row>
    <row r="185" spans="1:23" x14ac:dyDescent="0.2">
      <c r="A185">
        <v>3120</v>
      </c>
      <c r="B185" t="s">
        <v>92</v>
      </c>
      <c r="C185" t="s">
        <v>158</v>
      </c>
      <c r="D185" s="1">
        <v>33832</v>
      </c>
      <c r="E185" s="1">
        <v>40767</v>
      </c>
      <c r="F185" t="s">
        <v>346</v>
      </c>
      <c r="G185" t="s">
        <v>357</v>
      </c>
      <c r="H185" s="1">
        <v>41275</v>
      </c>
      <c r="I185">
        <v>9</v>
      </c>
      <c r="K185" s="1">
        <v>41398</v>
      </c>
      <c r="L185" t="s">
        <v>22</v>
      </c>
      <c r="M185" t="s">
        <v>23</v>
      </c>
      <c r="N185">
        <v>4</v>
      </c>
      <c r="O185">
        <v>4</v>
      </c>
      <c r="P185" s="2">
        <v>3701</v>
      </c>
      <c r="Q185">
        <v>35</v>
      </c>
      <c r="R185" t="s">
        <v>24</v>
      </c>
      <c r="T185" t="s">
        <v>108</v>
      </c>
      <c r="U185">
        <v>26000</v>
      </c>
      <c r="V185" t="s">
        <v>109</v>
      </c>
      <c r="W185" t="s">
        <v>110</v>
      </c>
    </row>
    <row r="186" spans="1:23" x14ac:dyDescent="0.2">
      <c r="A186">
        <v>3121</v>
      </c>
      <c r="B186" t="s">
        <v>82</v>
      </c>
      <c r="C186" t="s">
        <v>210</v>
      </c>
      <c r="D186" s="1">
        <v>32087</v>
      </c>
      <c r="E186" s="1">
        <v>39018</v>
      </c>
      <c r="F186" t="s">
        <v>332</v>
      </c>
      <c r="G186" t="s">
        <v>327</v>
      </c>
      <c r="I186">
        <v>8</v>
      </c>
      <c r="L186" t="s">
        <v>22</v>
      </c>
      <c r="M186" t="s">
        <v>46</v>
      </c>
      <c r="N186">
        <v>0</v>
      </c>
      <c r="O186">
        <v>1</v>
      </c>
      <c r="P186" s="2">
        <v>2091</v>
      </c>
      <c r="Q186">
        <v>35</v>
      </c>
      <c r="R186" t="s">
        <v>24</v>
      </c>
      <c r="T186" t="s">
        <v>170</v>
      </c>
      <c r="U186">
        <v>41000</v>
      </c>
      <c r="V186" t="s">
        <v>171</v>
      </c>
      <c r="W186" t="s">
        <v>172</v>
      </c>
    </row>
    <row r="187" spans="1:23" x14ac:dyDescent="0.2">
      <c r="A187">
        <v>3122</v>
      </c>
      <c r="B187" t="s">
        <v>31</v>
      </c>
      <c r="C187" t="s">
        <v>244</v>
      </c>
      <c r="D187" s="1">
        <v>28958</v>
      </c>
      <c r="E187" s="1">
        <v>38079</v>
      </c>
      <c r="F187" t="s">
        <v>339</v>
      </c>
      <c r="G187" t="s">
        <v>327</v>
      </c>
      <c r="I187">
        <v>12</v>
      </c>
      <c r="L187" t="s">
        <v>22</v>
      </c>
      <c r="M187" t="s">
        <v>23</v>
      </c>
      <c r="N187">
        <v>1</v>
      </c>
      <c r="O187">
        <v>5</v>
      </c>
      <c r="P187" s="2">
        <v>3213.5</v>
      </c>
      <c r="Q187">
        <v>35</v>
      </c>
      <c r="R187" t="s">
        <v>24</v>
      </c>
      <c r="T187" t="s">
        <v>231</v>
      </c>
      <c r="U187">
        <v>46000</v>
      </c>
      <c r="V187" t="s">
        <v>232</v>
      </c>
      <c r="W187" t="s">
        <v>233</v>
      </c>
    </row>
    <row r="188" spans="1:23" x14ac:dyDescent="0.2">
      <c r="A188">
        <v>3123</v>
      </c>
      <c r="B188" t="s">
        <v>58</v>
      </c>
      <c r="C188" t="s">
        <v>59</v>
      </c>
      <c r="D188" s="1">
        <v>33902</v>
      </c>
      <c r="E188" s="1">
        <v>40833</v>
      </c>
      <c r="F188" t="s">
        <v>352</v>
      </c>
      <c r="G188" t="s">
        <v>327</v>
      </c>
      <c r="H188" s="1"/>
      <c r="I188">
        <v>12</v>
      </c>
      <c r="L188" t="s">
        <v>22</v>
      </c>
      <c r="M188" t="s">
        <v>23</v>
      </c>
      <c r="N188">
        <v>3</v>
      </c>
      <c r="O188">
        <v>3</v>
      </c>
      <c r="P188" s="2">
        <v>2294</v>
      </c>
      <c r="Q188">
        <v>35</v>
      </c>
      <c r="R188" t="s">
        <v>24</v>
      </c>
      <c r="T188" t="s">
        <v>95</v>
      </c>
      <c r="U188">
        <v>25000</v>
      </c>
      <c r="V188" t="s">
        <v>330</v>
      </c>
      <c r="W188" t="s">
        <v>97</v>
      </c>
    </row>
    <row r="189" spans="1:23" x14ac:dyDescent="0.2">
      <c r="A189">
        <v>3125</v>
      </c>
      <c r="B189" t="s">
        <v>360</v>
      </c>
      <c r="C189" t="s">
        <v>159</v>
      </c>
      <c r="D189" s="1">
        <v>29640</v>
      </c>
      <c r="E189" s="1">
        <v>37666</v>
      </c>
      <c r="F189" t="s">
        <v>329</v>
      </c>
      <c r="G189" t="s">
        <v>327</v>
      </c>
      <c r="H189" s="1"/>
      <c r="I189">
        <v>8</v>
      </c>
      <c r="L189" t="s">
        <v>65</v>
      </c>
      <c r="M189" t="s">
        <v>23</v>
      </c>
      <c r="N189">
        <v>2</v>
      </c>
      <c r="O189">
        <v>5</v>
      </c>
      <c r="P189" s="2">
        <v>2167.5</v>
      </c>
      <c r="Q189">
        <v>35</v>
      </c>
      <c r="R189" t="s">
        <v>24</v>
      </c>
      <c r="T189" t="s">
        <v>108</v>
      </c>
      <c r="U189">
        <v>26000</v>
      </c>
      <c r="V189" t="s">
        <v>109</v>
      </c>
      <c r="W189" t="s">
        <v>110</v>
      </c>
    </row>
    <row r="190" spans="1:23" x14ac:dyDescent="0.2">
      <c r="A190">
        <v>3126</v>
      </c>
      <c r="B190" t="s">
        <v>28</v>
      </c>
      <c r="C190" t="s">
        <v>211</v>
      </c>
      <c r="D190" s="1">
        <v>29094</v>
      </c>
      <c r="E190" s="1">
        <v>38584</v>
      </c>
      <c r="F190" t="s">
        <v>340</v>
      </c>
      <c r="G190" t="s">
        <v>327</v>
      </c>
      <c r="H190" s="1"/>
      <c r="I190">
        <v>10</v>
      </c>
      <c r="L190" t="s">
        <v>22</v>
      </c>
      <c r="M190" t="s">
        <v>46</v>
      </c>
      <c r="N190">
        <v>0</v>
      </c>
      <c r="O190">
        <v>1</v>
      </c>
      <c r="P190" s="2">
        <v>2042</v>
      </c>
      <c r="Q190">
        <v>35</v>
      </c>
      <c r="R190" t="s">
        <v>24</v>
      </c>
      <c r="T190" t="s">
        <v>170</v>
      </c>
      <c r="U190">
        <v>41000</v>
      </c>
      <c r="V190" t="s">
        <v>171</v>
      </c>
      <c r="W190" t="s">
        <v>172</v>
      </c>
    </row>
    <row r="191" spans="1:23" x14ac:dyDescent="0.2">
      <c r="A191">
        <v>3128</v>
      </c>
      <c r="B191" t="s">
        <v>228</v>
      </c>
      <c r="C191" t="s">
        <v>229</v>
      </c>
      <c r="D191" s="1">
        <v>30502</v>
      </c>
      <c r="E191" s="1">
        <v>41090</v>
      </c>
      <c r="F191" t="s">
        <v>339</v>
      </c>
      <c r="G191" t="s">
        <v>327</v>
      </c>
      <c r="H191" s="1"/>
      <c r="I191">
        <v>12</v>
      </c>
      <c r="L191" t="s">
        <v>22</v>
      </c>
      <c r="M191" t="s">
        <v>23</v>
      </c>
      <c r="N191">
        <v>0</v>
      </c>
      <c r="O191">
        <v>3</v>
      </c>
      <c r="P191" s="2">
        <v>3213.5</v>
      </c>
      <c r="Q191">
        <v>35</v>
      </c>
      <c r="R191" t="s">
        <v>24</v>
      </c>
      <c r="T191" t="s">
        <v>224</v>
      </c>
      <c r="U191">
        <v>44000</v>
      </c>
      <c r="V191" t="s">
        <v>225</v>
      </c>
      <c r="W191" t="s">
        <v>226</v>
      </c>
    </row>
    <row r="192" spans="1:23" x14ac:dyDescent="0.2">
      <c r="A192">
        <v>3129</v>
      </c>
      <c r="B192" t="s">
        <v>98</v>
      </c>
      <c r="C192" t="s">
        <v>310</v>
      </c>
      <c r="D192" s="1">
        <v>29597</v>
      </c>
      <c r="E192" s="1">
        <v>37992</v>
      </c>
      <c r="F192" t="s">
        <v>341</v>
      </c>
      <c r="G192" t="s">
        <v>327</v>
      </c>
      <c r="I192">
        <v>9</v>
      </c>
      <c r="L192" t="s">
        <v>22</v>
      </c>
      <c r="M192" t="s">
        <v>46</v>
      </c>
      <c r="N192">
        <v>0</v>
      </c>
      <c r="O192">
        <v>1</v>
      </c>
      <c r="P192" s="2">
        <v>2224</v>
      </c>
      <c r="Q192">
        <v>35</v>
      </c>
      <c r="R192" t="s">
        <v>24</v>
      </c>
      <c r="T192" t="s">
        <v>305</v>
      </c>
      <c r="U192">
        <v>65010</v>
      </c>
      <c r="V192" t="s">
        <v>355</v>
      </c>
      <c r="W192" t="s">
        <v>338</v>
      </c>
    </row>
    <row r="193" spans="1:23" x14ac:dyDescent="0.2">
      <c r="A193">
        <v>3130</v>
      </c>
      <c r="B193" t="s">
        <v>76</v>
      </c>
      <c r="C193" t="s">
        <v>311</v>
      </c>
      <c r="D193" s="1">
        <v>33843</v>
      </c>
      <c r="E193" s="1">
        <v>40772</v>
      </c>
      <c r="F193" t="s">
        <v>350</v>
      </c>
      <c r="G193" t="s">
        <v>327</v>
      </c>
      <c r="H193" s="1"/>
      <c r="I193">
        <v>11</v>
      </c>
      <c r="L193" t="s">
        <v>22</v>
      </c>
      <c r="M193" t="s">
        <v>46</v>
      </c>
      <c r="N193">
        <v>0</v>
      </c>
      <c r="O193">
        <v>1</v>
      </c>
      <c r="P193" s="2">
        <v>2866.5</v>
      </c>
      <c r="Q193">
        <v>35</v>
      </c>
      <c r="R193" t="s">
        <v>24</v>
      </c>
      <c r="T193" t="s">
        <v>305</v>
      </c>
      <c r="U193">
        <v>65010</v>
      </c>
      <c r="V193" t="s">
        <v>355</v>
      </c>
      <c r="W193" t="s">
        <v>338</v>
      </c>
    </row>
    <row r="194" spans="1:23" x14ac:dyDescent="0.2">
      <c r="A194">
        <v>3131</v>
      </c>
      <c r="B194" t="s">
        <v>76</v>
      </c>
      <c r="C194" t="s">
        <v>312</v>
      </c>
      <c r="D194" s="1">
        <v>29938</v>
      </c>
      <c r="E194" s="1">
        <v>40891</v>
      </c>
      <c r="F194" t="s">
        <v>341</v>
      </c>
      <c r="G194" t="s">
        <v>327</v>
      </c>
      <c r="H194" s="1"/>
      <c r="I194">
        <v>9</v>
      </c>
      <c r="L194" t="s">
        <v>22</v>
      </c>
      <c r="M194" t="s">
        <v>46</v>
      </c>
      <c r="N194">
        <v>0</v>
      </c>
      <c r="O194">
        <v>1</v>
      </c>
      <c r="P194" s="2">
        <v>2224</v>
      </c>
      <c r="Q194">
        <v>35</v>
      </c>
      <c r="R194" t="s">
        <v>24</v>
      </c>
      <c r="T194" t="s">
        <v>305</v>
      </c>
      <c r="U194">
        <v>65010</v>
      </c>
      <c r="V194" t="s">
        <v>355</v>
      </c>
      <c r="W194" t="s">
        <v>338</v>
      </c>
    </row>
    <row r="195" spans="1:23" x14ac:dyDescent="0.2">
      <c r="A195">
        <v>3132</v>
      </c>
      <c r="B195" t="s">
        <v>41</v>
      </c>
      <c r="C195" t="s">
        <v>212</v>
      </c>
      <c r="D195" s="1">
        <v>33488</v>
      </c>
      <c r="E195" s="1">
        <v>40786</v>
      </c>
      <c r="F195" t="s">
        <v>340</v>
      </c>
      <c r="G195" t="s">
        <v>327</v>
      </c>
      <c r="I195">
        <v>11</v>
      </c>
      <c r="K195" s="1">
        <v>41222</v>
      </c>
      <c r="L195" t="s">
        <v>22</v>
      </c>
      <c r="M195" t="s">
        <v>46</v>
      </c>
      <c r="N195">
        <v>0</v>
      </c>
      <c r="O195">
        <v>1</v>
      </c>
      <c r="P195" s="2">
        <v>2042</v>
      </c>
      <c r="Q195">
        <v>35</v>
      </c>
      <c r="R195" t="s">
        <v>24</v>
      </c>
      <c r="T195" t="s">
        <v>170</v>
      </c>
      <c r="U195">
        <v>41000</v>
      </c>
      <c r="V195" t="s">
        <v>171</v>
      </c>
      <c r="W195" t="s">
        <v>172</v>
      </c>
    </row>
    <row r="196" spans="1:23" x14ac:dyDescent="0.2">
      <c r="A196">
        <v>3133</v>
      </c>
      <c r="B196" t="s">
        <v>58</v>
      </c>
      <c r="C196" t="s">
        <v>213</v>
      </c>
      <c r="D196" s="1">
        <v>33193</v>
      </c>
      <c r="E196" s="1">
        <v>40909</v>
      </c>
      <c r="F196" t="s">
        <v>349</v>
      </c>
      <c r="G196" t="s">
        <v>327</v>
      </c>
      <c r="H196" s="1"/>
      <c r="I196">
        <v>8</v>
      </c>
      <c r="K196" s="1">
        <v>41273</v>
      </c>
      <c r="L196" t="s">
        <v>22</v>
      </c>
      <c r="M196" t="s">
        <v>46</v>
      </c>
      <c r="N196">
        <v>0</v>
      </c>
      <c r="O196">
        <v>1</v>
      </c>
      <c r="P196" s="2">
        <v>2066.5</v>
      </c>
      <c r="Q196">
        <v>35</v>
      </c>
      <c r="R196" t="s">
        <v>24</v>
      </c>
      <c r="T196" t="s">
        <v>170</v>
      </c>
      <c r="U196">
        <v>41000</v>
      </c>
      <c r="V196" t="s">
        <v>171</v>
      </c>
      <c r="W196" t="s">
        <v>172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C25"/>
  <sheetViews>
    <sheetView workbookViewId="0">
      <selection activeCell="B3" sqref="B3"/>
    </sheetView>
  </sheetViews>
  <sheetFormatPr baseColWidth="10" defaultRowHeight="12.75" x14ac:dyDescent="0.2"/>
  <cols>
    <col min="1" max="1" width="2.5703125" customWidth="1"/>
    <col min="2" max="2" width="19.5703125" bestFit="1" customWidth="1"/>
    <col min="3" max="3" width="12.85546875" bestFit="1" customWidth="1"/>
  </cols>
  <sheetData>
    <row r="2" spans="2:3" x14ac:dyDescent="0.2">
      <c r="B2" s="32" t="s">
        <v>314</v>
      </c>
      <c r="C2" s="33" t="s">
        <v>315</v>
      </c>
    </row>
    <row r="3" spans="2:3" x14ac:dyDescent="0.2">
      <c r="B3" t="s">
        <v>0</v>
      </c>
      <c r="C3">
        <v>0</v>
      </c>
    </row>
    <row r="4" spans="2:3" x14ac:dyDescent="0.2">
      <c r="B4" t="s">
        <v>1</v>
      </c>
      <c r="C4">
        <v>1</v>
      </c>
    </row>
    <row r="5" spans="2:3" x14ac:dyDescent="0.2">
      <c r="B5" t="s">
        <v>2</v>
      </c>
      <c r="C5">
        <v>2</v>
      </c>
    </row>
    <row r="6" spans="2:3" x14ac:dyDescent="0.2">
      <c r="B6" t="s">
        <v>3</v>
      </c>
      <c r="C6">
        <v>3</v>
      </c>
    </row>
    <row r="7" spans="2:3" x14ac:dyDescent="0.2">
      <c r="B7" t="s">
        <v>4</v>
      </c>
      <c r="C7">
        <v>4</v>
      </c>
    </row>
    <row r="8" spans="2:3" x14ac:dyDescent="0.2">
      <c r="B8" t="s">
        <v>5</v>
      </c>
      <c r="C8">
        <v>5</v>
      </c>
    </row>
    <row r="9" spans="2:3" x14ac:dyDescent="0.2">
      <c r="B9" t="s">
        <v>6</v>
      </c>
      <c r="C9">
        <v>6</v>
      </c>
    </row>
    <row r="10" spans="2:3" x14ac:dyDescent="0.2">
      <c r="B10" t="s">
        <v>323</v>
      </c>
      <c r="C10">
        <v>7</v>
      </c>
    </row>
    <row r="11" spans="2:3" x14ac:dyDescent="0.2">
      <c r="B11" t="s">
        <v>324</v>
      </c>
      <c r="C11">
        <v>8</v>
      </c>
    </row>
    <row r="12" spans="2:3" x14ac:dyDescent="0.2">
      <c r="B12" t="s">
        <v>7</v>
      </c>
      <c r="C12">
        <v>9</v>
      </c>
    </row>
    <row r="13" spans="2:3" x14ac:dyDescent="0.2">
      <c r="B13" t="s">
        <v>8</v>
      </c>
      <c r="C13">
        <v>10</v>
      </c>
    </row>
    <row r="14" spans="2:3" x14ac:dyDescent="0.2">
      <c r="B14" t="s">
        <v>9</v>
      </c>
      <c r="C14">
        <v>11</v>
      </c>
    </row>
    <row r="15" spans="2:3" x14ac:dyDescent="0.2">
      <c r="B15" t="s">
        <v>10</v>
      </c>
      <c r="C15">
        <v>12</v>
      </c>
    </row>
    <row r="16" spans="2:3" x14ac:dyDescent="0.2">
      <c r="B16" t="s">
        <v>11</v>
      </c>
      <c r="C16">
        <v>13</v>
      </c>
    </row>
    <row r="17" spans="2:3" x14ac:dyDescent="0.2">
      <c r="B17" t="s">
        <v>12</v>
      </c>
      <c r="C17">
        <v>14</v>
      </c>
    </row>
    <row r="18" spans="2:3" x14ac:dyDescent="0.2">
      <c r="B18" t="s">
        <v>325</v>
      </c>
      <c r="C18">
        <v>15</v>
      </c>
    </row>
    <row r="19" spans="2:3" x14ac:dyDescent="0.2">
      <c r="B19" t="s">
        <v>13</v>
      </c>
      <c r="C19">
        <v>16</v>
      </c>
    </row>
    <row r="20" spans="2:3" x14ac:dyDescent="0.2">
      <c r="B20" t="s">
        <v>14</v>
      </c>
      <c r="C20">
        <v>17</v>
      </c>
    </row>
    <row r="21" spans="2:3" x14ac:dyDescent="0.2">
      <c r="B21" t="s">
        <v>15</v>
      </c>
      <c r="C21">
        <v>18</v>
      </c>
    </row>
    <row r="22" spans="2:3" x14ac:dyDescent="0.2">
      <c r="B22" t="s">
        <v>16</v>
      </c>
      <c r="C22">
        <v>19</v>
      </c>
    </row>
    <row r="23" spans="2:3" x14ac:dyDescent="0.2">
      <c r="B23" t="s">
        <v>17</v>
      </c>
      <c r="C23">
        <v>20</v>
      </c>
    </row>
    <row r="24" spans="2:3" x14ac:dyDescent="0.2">
      <c r="B24" t="s">
        <v>18</v>
      </c>
      <c r="C24">
        <v>21</v>
      </c>
    </row>
    <row r="25" spans="2:3" x14ac:dyDescent="0.2">
      <c r="B25" t="s">
        <v>19</v>
      </c>
      <c r="C25">
        <v>22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pinner 1">
              <controlPr defaultSize="0" autoPict="0">
                <anchor moveWithCells="1" siz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27</vt:i4>
      </vt:variant>
    </vt:vector>
  </HeadingPairs>
  <TitlesOfParts>
    <vt:vector size="31" baseType="lpstr">
      <vt:lpstr>Maske_PrsNr</vt:lpstr>
      <vt:lpstr>Maske_LfdNr</vt:lpstr>
      <vt:lpstr>Liste</vt:lpstr>
      <vt:lpstr>System</vt:lpstr>
      <vt:lpstr>Abteilung</vt:lpstr>
      <vt:lpstr>Austrittsdatum</vt:lpstr>
      <vt:lpstr>Befristungsdatum</vt:lpstr>
      <vt:lpstr>Beschäftigungsbeginn</vt:lpstr>
      <vt:lpstr>Familienstand</vt:lpstr>
      <vt:lpstr>GdB</vt:lpstr>
      <vt:lpstr>Geburtstag</vt:lpstr>
      <vt:lpstr>Geschlecht</vt:lpstr>
      <vt:lpstr>Grundentgelt</vt:lpstr>
      <vt:lpstr>IRWAZ</vt:lpstr>
      <vt:lpstr>Kinder</vt:lpstr>
      <vt:lpstr>Kostenstelle</vt:lpstr>
      <vt:lpstr>KSt_lang</vt:lpstr>
      <vt:lpstr>LZinProz</vt:lpstr>
      <vt:lpstr>Nachname</vt:lpstr>
      <vt:lpstr>System!PrsNr</vt:lpstr>
      <vt:lpstr>PrsNr</vt:lpstr>
      <vt:lpstr>Spaltenoffset</vt:lpstr>
      <vt:lpstr>Start</vt:lpstr>
      <vt:lpstr>Steuerklasse</vt:lpstr>
      <vt:lpstr>Liste!Stufliste</vt:lpstr>
      <vt:lpstr>Stufungsdatum</vt:lpstr>
      <vt:lpstr>Tarifgruppe</vt:lpstr>
      <vt:lpstr>Tarifstufe</vt:lpstr>
      <vt:lpstr>Tariftyp</vt:lpstr>
      <vt:lpstr>Vorgesetzter</vt:lpstr>
      <vt:lpstr>Vorname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Datenmasken</dc:title>
  <dc:subject>Excel im Personalwesen</dc:subject>
  <dc:creator>Egbert Jeschke</dc:creator>
  <cp:lastModifiedBy>Egbert Jeschke</cp:lastModifiedBy>
  <cp:lastPrinted>2006-12-28T13:57:30Z</cp:lastPrinted>
  <dcterms:created xsi:type="dcterms:W3CDTF">2006-12-20T16:20:18Z</dcterms:created>
  <dcterms:modified xsi:type="dcterms:W3CDTF">2012-05-29T23:11:14Z</dcterms:modified>
</cp:coreProperties>
</file>