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0" windowWidth="20730" windowHeight="9825" tabRatio="782"/>
  </bookViews>
  <sheets>
    <sheet name="Rahmen" sheetId="21" r:id="rId1"/>
    <sheet name="Einzug" sheetId="22" r:id="rId2"/>
    <sheet name="Tabelle formatieren" sheetId="26" r:id="rId3"/>
    <sheet name="Wechselnde Zeilenfarbe" sheetId="24" r:id="rId4"/>
    <sheet name="Texte" sheetId="28" r:id="rId5"/>
    <sheet name="Maßeinheit" sheetId="31" r:id="rId6"/>
    <sheet name="Spezielle Zahlenformate" sheetId="32" r:id="rId7"/>
    <sheet name="Zellenformatvorlage" sheetId="19" r:id="rId8"/>
    <sheet name="Sonderzeichen" sheetId="33" r:id="rId9"/>
    <sheet name="Alle Symbole" sheetId="29" r:id="rId10"/>
    <sheet name="Webdings" sheetId="30" r:id="rId11"/>
  </sheets>
  <calcPr calcId="145621"/>
</workbook>
</file>

<file path=xl/calcChain.xml><?xml version="1.0" encoding="utf-8"?>
<calcChain xmlns="http://schemas.openxmlformats.org/spreadsheetml/2006/main">
  <c r="L19" i="33" l="1"/>
  <c r="O18" i="33"/>
  <c r="H18" i="33"/>
  <c r="O17" i="33"/>
  <c r="H17" i="33"/>
  <c r="O16" i="33"/>
  <c r="H16" i="33"/>
  <c r="O15" i="33"/>
  <c r="H15" i="33"/>
  <c r="O14" i="33"/>
  <c r="H14" i="33"/>
  <c r="O13" i="33"/>
  <c r="H13" i="33"/>
  <c r="O12" i="33"/>
  <c r="H12" i="33"/>
  <c r="O11" i="33"/>
  <c r="H11" i="33"/>
  <c r="O10" i="33"/>
  <c r="H10" i="33"/>
  <c r="O9" i="33"/>
  <c r="H9" i="33"/>
  <c r="O8" i="33"/>
  <c r="H8" i="33"/>
  <c r="O7" i="33"/>
  <c r="H7" i="33"/>
  <c r="O6" i="33"/>
  <c r="H6" i="33"/>
  <c r="H5" i="33"/>
  <c r="C9" i="33" l="1"/>
  <c r="B2" i="30" l="1"/>
  <c r="B3" i="30" s="1"/>
  <c r="C2" i="30"/>
  <c r="C3" i="30" s="1"/>
  <c r="D2" i="30"/>
  <c r="D3" i="30" s="1"/>
  <c r="E2" i="30"/>
  <c r="E3" i="30" s="1"/>
  <c r="F2" i="30"/>
  <c r="F3" i="30" s="1"/>
  <c r="G2" i="30"/>
  <c r="H2" i="30"/>
  <c r="H3" i="30" s="1"/>
  <c r="I2" i="30"/>
  <c r="I3" i="30" s="1"/>
  <c r="J2" i="30"/>
  <c r="J3" i="30" s="1"/>
  <c r="K2" i="30"/>
  <c r="K3" i="30" s="1"/>
  <c r="L2" i="30"/>
  <c r="L3" i="30" s="1"/>
  <c r="M2" i="30"/>
  <c r="M3" i="30" s="1"/>
  <c r="N2" i="30"/>
  <c r="N3" i="30" s="1"/>
  <c r="O2" i="30"/>
  <c r="O3" i="30" s="1"/>
  <c r="P2" i="30"/>
  <c r="P3" i="30" s="1"/>
  <c r="Q2" i="30"/>
  <c r="Q3" i="30" s="1"/>
  <c r="R2" i="30"/>
  <c r="D5" i="30" s="1"/>
  <c r="D6" i="30" s="1"/>
  <c r="A2" i="30"/>
  <c r="A3" i="30" s="1"/>
  <c r="G3" i="30"/>
  <c r="E59" i="29"/>
  <c r="B59" i="29"/>
  <c r="A59" i="29"/>
  <c r="M58" i="29"/>
  <c r="H58" i="29"/>
  <c r="L58" i="29" s="1"/>
  <c r="D58" i="29"/>
  <c r="C58" i="29"/>
  <c r="A58" i="29"/>
  <c r="F58" i="29" s="1"/>
  <c r="S57" i="29"/>
  <c r="Q57" i="29"/>
  <c r="O57" i="29"/>
  <c r="R57" i="29" s="1"/>
  <c r="L57" i="29"/>
  <c r="K57" i="29"/>
  <c r="H57" i="29"/>
  <c r="F57" i="29"/>
  <c r="A57" i="29"/>
  <c r="E57" i="29" s="1"/>
  <c r="O56" i="29"/>
  <c r="H56" i="29"/>
  <c r="C56" i="29"/>
  <c r="A56" i="29"/>
  <c r="L55" i="29"/>
  <c r="K55" i="29"/>
  <c r="J55" i="29"/>
  <c r="H55" i="29"/>
  <c r="E55" i="29"/>
  <c r="C55" i="29"/>
  <c r="A55" i="29"/>
  <c r="D55" i="29" s="1"/>
  <c r="S54" i="29"/>
  <c r="R54" i="29"/>
  <c r="O54" i="29"/>
  <c r="H54" i="29"/>
  <c r="A54" i="29"/>
  <c r="E54" i="29" s="1"/>
  <c r="T53" i="29"/>
  <c r="P53" i="29"/>
  <c r="O53" i="29"/>
  <c r="H53" i="29"/>
  <c r="E53" i="29"/>
  <c r="C53" i="29"/>
  <c r="B53" i="29"/>
  <c r="A53" i="29"/>
  <c r="D53" i="29" s="1"/>
  <c r="L52" i="29"/>
  <c r="J52" i="29"/>
  <c r="H52" i="29"/>
  <c r="K52" i="29" s="1"/>
  <c r="E52" i="29"/>
  <c r="D52" i="29"/>
  <c r="A52" i="29"/>
  <c r="T51" i="29"/>
  <c r="O51" i="29"/>
  <c r="S51" i="29" s="1"/>
  <c r="H51" i="29"/>
  <c r="A51" i="29"/>
  <c r="L50" i="29"/>
  <c r="K50" i="29"/>
  <c r="J50" i="29"/>
  <c r="H50" i="29"/>
  <c r="E50" i="29"/>
  <c r="C50" i="29"/>
  <c r="A50" i="29"/>
  <c r="D50" i="29" s="1"/>
  <c r="O49" i="29"/>
  <c r="L49" i="29"/>
  <c r="H49" i="29"/>
  <c r="B49" i="29"/>
  <c r="A49" i="29"/>
  <c r="S48" i="29"/>
  <c r="Q48" i="29"/>
  <c r="P48" i="29"/>
  <c r="O48" i="29"/>
  <c r="R48" i="29" s="1"/>
  <c r="L48" i="29"/>
  <c r="K48" i="29"/>
  <c r="J48" i="29"/>
  <c r="H48" i="29"/>
  <c r="E48" i="29"/>
  <c r="C48" i="29"/>
  <c r="A48" i="29"/>
  <c r="O47" i="29"/>
  <c r="H47" i="29"/>
  <c r="A47" i="29"/>
  <c r="F47" i="29" s="1"/>
  <c r="S46" i="29"/>
  <c r="Q46" i="29"/>
  <c r="P46" i="29"/>
  <c r="O46" i="29"/>
  <c r="R46" i="29" s="1"/>
  <c r="L46" i="29"/>
  <c r="K46" i="29"/>
  <c r="J46" i="29"/>
  <c r="H46" i="29"/>
  <c r="F46" i="29"/>
  <c r="E46" i="29"/>
  <c r="A46" i="29"/>
  <c r="C46" i="29" s="1"/>
  <c r="T45" i="29"/>
  <c r="S45" i="29"/>
  <c r="P45" i="29"/>
  <c r="O45" i="29"/>
  <c r="H45" i="29"/>
  <c r="J45" i="29" s="1"/>
  <c r="B45" i="29"/>
  <c r="A45" i="29"/>
  <c r="S44" i="29"/>
  <c r="Q44" i="29"/>
  <c r="P44" i="29"/>
  <c r="O44" i="29"/>
  <c r="R44" i="29" s="1"/>
  <c r="L44" i="29"/>
  <c r="K44" i="29"/>
  <c r="J44" i="29"/>
  <c r="H44" i="29"/>
  <c r="A44" i="29"/>
  <c r="T43" i="29"/>
  <c r="S43" i="29"/>
  <c r="O43" i="29"/>
  <c r="P43" i="29" s="1"/>
  <c r="M43" i="29"/>
  <c r="K43" i="29"/>
  <c r="J43" i="29"/>
  <c r="I43" i="29"/>
  <c r="H43" i="29"/>
  <c r="L43" i="29" s="1"/>
  <c r="A43" i="29"/>
  <c r="S42" i="29"/>
  <c r="R42" i="29"/>
  <c r="P42" i="29"/>
  <c r="O42" i="29"/>
  <c r="Q42" i="29" s="1"/>
  <c r="M42" i="29"/>
  <c r="K42" i="29"/>
  <c r="J42" i="29"/>
  <c r="I42" i="29"/>
  <c r="H42" i="29"/>
  <c r="L42" i="29" s="1"/>
  <c r="F42" i="29"/>
  <c r="E42" i="29"/>
  <c r="A42" i="29"/>
  <c r="T41" i="29"/>
  <c r="O41" i="29"/>
  <c r="P41" i="29" s="1"/>
  <c r="M41" i="29"/>
  <c r="K41" i="29"/>
  <c r="J41" i="29"/>
  <c r="I41" i="29"/>
  <c r="H41" i="29"/>
  <c r="L41" i="29" s="1"/>
  <c r="E41" i="29"/>
  <c r="D41" i="29"/>
  <c r="A41" i="29"/>
  <c r="C41" i="29" s="1"/>
  <c r="O40" i="29"/>
  <c r="M40" i="29"/>
  <c r="K40" i="29"/>
  <c r="J40" i="29"/>
  <c r="I40" i="29"/>
  <c r="H40" i="29"/>
  <c r="L40" i="29" s="1"/>
  <c r="E40" i="29"/>
  <c r="D40" i="29"/>
  <c r="B40" i="29"/>
  <c r="A40" i="29"/>
  <c r="C40" i="29" s="1"/>
  <c r="S39" i="29"/>
  <c r="R39" i="29"/>
  <c r="O39" i="29"/>
  <c r="Q39" i="29" s="1"/>
  <c r="M39" i="29"/>
  <c r="K39" i="29"/>
  <c r="J39" i="29"/>
  <c r="I39" i="29"/>
  <c r="H39" i="29"/>
  <c r="L39" i="29" s="1"/>
  <c r="F39" i="29"/>
  <c r="B39" i="29"/>
  <c r="A39" i="29"/>
  <c r="S38" i="29"/>
  <c r="R38" i="29"/>
  <c r="P38" i="29"/>
  <c r="O38" i="29"/>
  <c r="Q38" i="29" s="1"/>
  <c r="M38" i="29"/>
  <c r="K38" i="29"/>
  <c r="J38" i="29"/>
  <c r="I38" i="29"/>
  <c r="H38" i="29"/>
  <c r="L38" i="29" s="1"/>
  <c r="A38" i="29"/>
  <c r="P37" i="29"/>
  <c r="O37" i="29"/>
  <c r="K37" i="29"/>
  <c r="J37" i="29"/>
  <c r="I37" i="29"/>
  <c r="H37" i="29"/>
  <c r="L37" i="29" s="1"/>
  <c r="A37" i="29"/>
  <c r="S36" i="29"/>
  <c r="R36" i="29"/>
  <c r="O36" i="29"/>
  <c r="M36" i="29"/>
  <c r="K36" i="29"/>
  <c r="J36" i="29"/>
  <c r="I36" i="29"/>
  <c r="H36" i="29"/>
  <c r="L36" i="29" s="1"/>
  <c r="E36" i="29"/>
  <c r="D36" i="29"/>
  <c r="A36" i="29"/>
  <c r="O35" i="29"/>
  <c r="M35" i="29"/>
  <c r="K35" i="29"/>
  <c r="J35" i="29"/>
  <c r="I35" i="29"/>
  <c r="H35" i="29"/>
  <c r="L35" i="29" s="1"/>
  <c r="A35" i="29"/>
  <c r="O34" i="29"/>
  <c r="P34" i="29" s="1"/>
  <c r="M34" i="29"/>
  <c r="K34" i="29"/>
  <c r="J34" i="29"/>
  <c r="I34" i="29"/>
  <c r="H34" i="29"/>
  <c r="L34" i="29" s="1"/>
  <c r="E34" i="29"/>
  <c r="D34" i="29"/>
  <c r="A34" i="29"/>
  <c r="C34" i="29" s="1"/>
  <c r="T33" i="29"/>
  <c r="S33" i="29"/>
  <c r="O33" i="29"/>
  <c r="M33" i="29"/>
  <c r="K33" i="29"/>
  <c r="J33" i="29"/>
  <c r="I33" i="29"/>
  <c r="H33" i="29"/>
  <c r="L33" i="29" s="1"/>
  <c r="E33" i="29"/>
  <c r="D33" i="29"/>
  <c r="B33" i="29"/>
  <c r="A33" i="29"/>
  <c r="C33" i="29" s="1"/>
  <c r="S32" i="29"/>
  <c r="R32" i="29"/>
  <c r="O32" i="29"/>
  <c r="Q32" i="29" s="1"/>
  <c r="M32" i="29"/>
  <c r="K32" i="29"/>
  <c r="J32" i="29"/>
  <c r="I32" i="29"/>
  <c r="H32" i="29"/>
  <c r="L32" i="29" s="1"/>
  <c r="A32" i="29"/>
  <c r="F32" i="29" s="1"/>
  <c r="S31" i="29"/>
  <c r="R31" i="29"/>
  <c r="P31" i="29"/>
  <c r="O31" i="29"/>
  <c r="Q31" i="29" s="1"/>
  <c r="M31" i="29"/>
  <c r="K31" i="29"/>
  <c r="J31" i="29"/>
  <c r="I31" i="29"/>
  <c r="H31" i="29"/>
  <c r="L31" i="29" s="1"/>
  <c r="F31" i="29"/>
  <c r="E31" i="29"/>
  <c r="A31" i="29"/>
  <c r="T30" i="29"/>
  <c r="O30" i="29"/>
  <c r="P30" i="29" s="1"/>
  <c r="M30" i="29"/>
  <c r="K30" i="29"/>
  <c r="J30" i="29"/>
  <c r="I30" i="29"/>
  <c r="H30" i="29"/>
  <c r="L30" i="29" s="1"/>
  <c r="E30" i="29"/>
  <c r="D30" i="29"/>
  <c r="A30" i="29"/>
  <c r="C30" i="29" s="1"/>
  <c r="O29" i="29"/>
  <c r="M29" i="29"/>
  <c r="K29" i="29"/>
  <c r="J29" i="29"/>
  <c r="I29" i="29"/>
  <c r="H29" i="29"/>
  <c r="L29" i="29" s="1"/>
  <c r="E29" i="29"/>
  <c r="D29" i="29"/>
  <c r="B29" i="29"/>
  <c r="A29" i="29"/>
  <c r="C29" i="29" s="1"/>
  <c r="S28" i="29"/>
  <c r="R28" i="29"/>
  <c r="O28" i="29"/>
  <c r="Q28" i="29" s="1"/>
  <c r="M28" i="29"/>
  <c r="L28" i="29"/>
  <c r="I28" i="29"/>
  <c r="H28" i="29"/>
  <c r="D28" i="29"/>
  <c r="C28" i="29"/>
  <c r="A28" i="29"/>
  <c r="E28" i="29" s="1"/>
  <c r="R27" i="29"/>
  <c r="Q27" i="29"/>
  <c r="O27" i="29"/>
  <c r="S27" i="29" s="1"/>
  <c r="M27" i="29"/>
  <c r="H27" i="29"/>
  <c r="L27" i="29" s="1"/>
  <c r="D27" i="29"/>
  <c r="C27" i="29"/>
  <c r="A27" i="29"/>
  <c r="E27" i="29" s="1"/>
  <c r="R26" i="29"/>
  <c r="Q26" i="29"/>
  <c r="O26" i="29"/>
  <c r="S26" i="29" s="1"/>
  <c r="M26" i="29"/>
  <c r="L26" i="29"/>
  <c r="I26" i="29"/>
  <c r="H26" i="29"/>
  <c r="D26" i="29"/>
  <c r="C26" i="29"/>
  <c r="A26" i="29"/>
  <c r="E26" i="29" s="1"/>
  <c r="R25" i="29"/>
  <c r="Q25" i="29"/>
  <c r="O25" i="29"/>
  <c r="S25" i="29" s="1"/>
  <c r="M25" i="29"/>
  <c r="H25" i="29"/>
  <c r="D25" i="29"/>
  <c r="C25" i="29"/>
  <c r="A25" i="29"/>
  <c r="E25" i="29" s="1"/>
  <c r="R24" i="29"/>
  <c r="Q24" i="29"/>
  <c r="O24" i="29"/>
  <c r="S24" i="29" s="1"/>
  <c r="M24" i="29"/>
  <c r="L24" i="29"/>
  <c r="I24" i="29"/>
  <c r="H24" i="29"/>
  <c r="D24" i="29"/>
  <c r="C24" i="29"/>
  <c r="A24" i="29"/>
  <c r="E24" i="29" s="1"/>
  <c r="R23" i="29"/>
  <c r="Q23" i="29"/>
  <c r="O23" i="29"/>
  <c r="S23" i="29" s="1"/>
  <c r="M23" i="29"/>
  <c r="H23" i="29"/>
  <c r="D23" i="29"/>
  <c r="C23" i="29"/>
  <c r="A23" i="29"/>
  <c r="E23" i="29" s="1"/>
  <c r="R22" i="29"/>
  <c r="Q22" i="29"/>
  <c r="O22" i="29"/>
  <c r="S22" i="29" s="1"/>
  <c r="M22" i="29"/>
  <c r="L22" i="29"/>
  <c r="I22" i="29"/>
  <c r="H22" i="29"/>
  <c r="D22" i="29"/>
  <c r="C22" i="29"/>
  <c r="A22" i="29"/>
  <c r="E22" i="29" s="1"/>
  <c r="R21" i="29"/>
  <c r="Q21" i="29"/>
  <c r="O21" i="29"/>
  <c r="S21" i="29" s="1"/>
  <c r="M21" i="29"/>
  <c r="H21" i="29"/>
  <c r="L21" i="29" s="1"/>
  <c r="D21" i="29"/>
  <c r="C21" i="29"/>
  <c r="A21" i="29"/>
  <c r="E21" i="29" s="1"/>
  <c r="R20" i="29"/>
  <c r="Q20" i="29"/>
  <c r="O20" i="29"/>
  <c r="S20" i="29" s="1"/>
  <c r="M20" i="29"/>
  <c r="L20" i="29"/>
  <c r="I20" i="29"/>
  <c r="H20" i="29"/>
  <c r="E20" i="29"/>
  <c r="D20" i="29"/>
  <c r="C20" i="29"/>
  <c r="A20" i="29"/>
  <c r="S19" i="29"/>
  <c r="R19" i="29"/>
  <c r="O19" i="29"/>
  <c r="L19" i="29"/>
  <c r="H19" i="29"/>
  <c r="K19" i="29" s="1"/>
  <c r="E19" i="29"/>
  <c r="A19" i="29"/>
  <c r="D19" i="29" s="1"/>
  <c r="O18" i="29"/>
  <c r="L18" i="29"/>
  <c r="J18" i="29"/>
  <c r="I18" i="29"/>
  <c r="H18" i="29"/>
  <c r="K18" i="29" s="1"/>
  <c r="E18" i="29"/>
  <c r="D18" i="29"/>
  <c r="C18" i="29"/>
  <c r="A18" i="29"/>
  <c r="S17" i="29"/>
  <c r="R17" i="29"/>
  <c r="O17" i="29"/>
  <c r="L17" i="29"/>
  <c r="H17" i="29"/>
  <c r="K17" i="29" s="1"/>
  <c r="E17" i="29"/>
  <c r="A17" i="29"/>
  <c r="O16" i="29"/>
  <c r="L16" i="29"/>
  <c r="J16" i="29"/>
  <c r="I16" i="29"/>
  <c r="H16" i="29"/>
  <c r="K16" i="29" s="1"/>
  <c r="E16" i="29"/>
  <c r="D16" i="29"/>
  <c r="C16" i="29"/>
  <c r="A16" i="29"/>
  <c r="S15" i="29"/>
  <c r="R15" i="29"/>
  <c r="O15" i="29"/>
  <c r="L15" i="29"/>
  <c r="H15" i="29"/>
  <c r="K15" i="29" s="1"/>
  <c r="E15" i="29"/>
  <c r="A15" i="29"/>
  <c r="D15" i="29" s="1"/>
  <c r="O14" i="29"/>
  <c r="S14" i="29" s="1"/>
  <c r="L14" i="29"/>
  <c r="J14" i="29"/>
  <c r="I14" i="29"/>
  <c r="H14" i="29"/>
  <c r="K14" i="29" s="1"/>
  <c r="E14" i="29"/>
  <c r="D14" i="29"/>
  <c r="C14" i="29"/>
  <c r="A14" i="29"/>
  <c r="S13" i="29"/>
  <c r="R13" i="29"/>
  <c r="O13" i="29"/>
  <c r="L13" i="29"/>
  <c r="H13" i="29"/>
  <c r="K13" i="29" s="1"/>
  <c r="E13" i="29"/>
  <c r="A13" i="29"/>
  <c r="D13" i="29" s="1"/>
  <c r="O12" i="29"/>
  <c r="S12" i="29" s="1"/>
  <c r="L12" i="29"/>
  <c r="J12" i="29"/>
  <c r="I12" i="29"/>
  <c r="H12" i="29"/>
  <c r="K12" i="29" s="1"/>
  <c r="E12" i="29"/>
  <c r="D12" i="29"/>
  <c r="C12" i="29"/>
  <c r="A12" i="29"/>
  <c r="S11" i="29"/>
  <c r="R11" i="29"/>
  <c r="O11" i="29"/>
  <c r="Q11" i="29" s="1"/>
  <c r="L11" i="29"/>
  <c r="H11" i="29"/>
  <c r="K11" i="29" s="1"/>
  <c r="E11" i="29"/>
  <c r="A11" i="29"/>
  <c r="O10" i="29"/>
  <c r="S10" i="29" s="1"/>
  <c r="L10" i="29"/>
  <c r="J10" i="29"/>
  <c r="I10" i="29"/>
  <c r="H10" i="29"/>
  <c r="K10" i="29" s="1"/>
  <c r="E10" i="29"/>
  <c r="D10" i="29"/>
  <c r="C10" i="29"/>
  <c r="A10" i="29"/>
  <c r="S9" i="29"/>
  <c r="R9" i="29"/>
  <c r="O9" i="29"/>
  <c r="L9" i="29"/>
  <c r="H9" i="29"/>
  <c r="K9" i="29" s="1"/>
  <c r="E9" i="29"/>
  <c r="A9" i="29"/>
  <c r="D9" i="29" s="1"/>
  <c r="O8" i="29"/>
  <c r="S8" i="29" s="1"/>
  <c r="L8" i="29"/>
  <c r="J8" i="29"/>
  <c r="I8" i="29"/>
  <c r="H8" i="29"/>
  <c r="K8" i="29" s="1"/>
  <c r="E8" i="29"/>
  <c r="D8" i="29"/>
  <c r="C8" i="29"/>
  <c r="A8" i="29"/>
  <c r="S7" i="29"/>
  <c r="R7" i="29"/>
  <c r="O7" i="29"/>
  <c r="Q7" i="29" s="1"/>
  <c r="L7" i="29"/>
  <c r="H7" i="29"/>
  <c r="K7" i="29" s="1"/>
  <c r="E7" i="29"/>
  <c r="A7" i="29"/>
  <c r="D7" i="29" s="1"/>
  <c r="O6" i="29"/>
  <c r="K6" i="29"/>
  <c r="J6" i="29"/>
  <c r="H6" i="29"/>
  <c r="M6" i="29" s="1"/>
  <c r="A6" i="29"/>
  <c r="D6" i="29" s="1"/>
  <c r="O5" i="29"/>
  <c r="P5" i="29" s="1"/>
  <c r="K5" i="29"/>
  <c r="J5" i="29"/>
  <c r="H5" i="29"/>
  <c r="L5" i="29" s="1"/>
  <c r="A5" i="29"/>
  <c r="C5" i="29" s="1"/>
  <c r="O4" i="29"/>
  <c r="Q4" i="29" s="1"/>
  <c r="K4" i="29"/>
  <c r="J4" i="29"/>
  <c r="H4" i="29"/>
  <c r="M4" i="29" s="1"/>
  <c r="A4" i="29"/>
  <c r="C4" i="29" s="1"/>
  <c r="O3" i="29"/>
  <c r="Q3" i="29" s="1"/>
  <c r="K3" i="29"/>
  <c r="J3" i="29"/>
  <c r="H3" i="29"/>
  <c r="M3" i="29" s="1"/>
  <c r="A3" i="29"/>
  <c r="F3" i="29" s="1"/>
  <c r="K2" i="29"/>
  <c r="J2" i="29"/>
  <c r="H2" i="29"/>
  <c r="M2" i="29" s="1"/>
  <c r="A2" i="29"/>
  <c r="F2" i="29" s="1"/>
  <c r="R3" i="30" l="1"/>
  <c r="R5" i="30"/>
  <c r="J8" i="30" s="1"/>
  <c r="J9" i="30" s="1"/>
  <c r="N5" i="30"/>
  <c r="N6" i="30" s="1"/>
  <c r="J5" i="30"/>
  <c r="J6" i="30" s="1"/>
  <c r="F5" i="30"/>
  <c r="F6" i="30" s="1"/>
  <c r="Q5" i="30"/>
  <c r="Q6" i="30" s="1"/>
  <c r="M5" i="30"/>
  <c r="M6" i="30" s="1"/>
  <c r="I5" i="30"/>
  <c r="I6" i="30" s="1"/>
  <c r="E5" i="30"/>
  <c r="E6" i="30" s="1"/>
  <c r="A5" i="30"/>
  <c r="A6" i="30" s="1"/>
  <c r="O5" i="30"/>
  <c r="O6" i="30" s="1"/>
  <c r="K5" i="30"/>
  <c r="K6" i="30" s="1"/>
  <c r="G5" i="30"/>
  <c r="G6" i="30" s="1"/>
  <c r="C5" i="30"/>
  <c r="C6" i="30" s="1"/>
  <c r="B5" i="30"/>
  <c r="B6" i="30" s="1"/>
  <c r="P5" i="30"/>
  <c r="P6" i="30" s="1"/>
  <c r="L5" i="30"/>
  <c r="L6" i="30" s="1"/>
  <c r="H5" i="30"/>
  <c r="H6" i="30" s="1"/>
  <c r="E3" i="29"/>
  <c r="S4" i="29"/>
  <c r="E5" i="29"/>
  <c r="E6" i="29"/>
  <c r="T6" i="29"/>
  <c r="P6" i="29"/>
  <c r="T16" i="29"/>
  <c r="P16" i="29"/>
  <c r="T18" i="29"/>
  <c r="P18" i="29"/>
  <c r="C43" i="29"/>
  <c r="D43" i="29"/>
  <c r="E43" i="29"/>
  <c r="B43" i="29"/>
  <c r="F43" i="29"/>
  <c r="T3" i="29"/>
  <c r="B4" i="29"/>
  <c r="F4" i="29"/>
  <c r="P4" i="29"/>
  <c r="T5" i="29"/>
  <c r="B6" i="29"/>
  <c r="F6" i="29"/>
  <c r="Q6" i="29"/>
  <c r="M7" i="29"/>
  <c r="Q8" i="29"/>
  <c r="M9" i="29"/>
  <c r="Q10" i="29"/>
  <c r="F11" i="29"/>
  <c r="B11" i="29"/>
  <c r="M13" i="29"/>
  <c r="M15" i="29"/>
  <c r="Q16" i="29"/>
  <c r="F17" i="29"/>
  <c r="B17" i="29"/>
  <c r="M19" i="29"/>
  <c r="J23" i="29"/>
  <c r="K23" i="29"/>
  <c r="J25" i="29"/>
  <c r="K25" i="29"/>
  <c r="Q29" i="29"/>
  <c r="P29" i="29"/>
  <c r="R29" i="29"/>
  <c r="Q40" i="29"/>
  <c r="P40" i="29"/>
  <c r="R40" i="29"/>
  <c r="S40" i="29"/>
  <c r="T40" i="29"/>
  <c r="M47" i="29"/>
  <c r="I47" i="29"/>
  <c r="K47" i="29"/>
  <c r="J47" i="29"/>
  <c r="L47" i="29"/>
  <c r="M51" i="29"/>
  <c r="I51" i="29"/>
  <c r="K51" i="29"/>
  <c r="J51" i="29"/>
  <c r="L51" i="29"/>
  <c r="K56" i="29"/>
  <c r="L56" i="29"/>
  <c r="J56" i="29"/>
  <c r="I56" i="29"/>
  <c r="M56" i="29"/>
  <c r="C2" i="29"/>
  <c r="L2" i="29"/>
  <c r="C3" i="29"/>
  <c r="L3" i="29"/>
  <c r="L4" i="29"/>
  <c r="Q5" i="29"/>
  <c r="C6" i="29"/>
  <c r="L6" i="29"/>
  <c r="R6" i="29"/>
  <c r="C7" i="29"/>
  <c r="I7" i="29"/>
  <c r="T9" i="29"/>
  <c r="P9" i="29"/>
  <c r="C11" i="29"/>
  <c r="I11" i="29"/>
  <c r="C13" i="29"/>
  <c r="T13" i="29"/>
  <c r="P13" i="29"/>
  <c r="C15" i="29"/>
  <c r="T15" i="29"/>
  <c r="P15" i="29"/>
  <c r="R16" i="29"/>
  <c r="C17" i="29"/>
  <c r="T17" i="29"/>
  <c r="P17" i="29"/>
  <c r="R18" i="29"/>
  <c r="I19" i="29"/>
  <c r="T19" i="29"/>
  <c r="P19" i="29"/>
  <c r="I27" i="29"/>
  <c r="D2" i="29"/>
  <c r="I2" i="29"/>
  <c r="D3" i="29"/>
  <c r="I3" i="29"/>
  <c r="R3" i="29"/>
  <c r="D4" i="29"/>
  <c r="I4" i="29"/>
  <c r="R4" i="29"/>
  <c r="D5" i="29"/>
  <c r="I5" i="29"/>
  <c r="M5" i="29"/>
  <c r="R5" i="29"/>
  <c r="I6" i="29"/>
  <c r="S6" i="29"/>
  <c r="J7" i="29"/>
  <c r="F8" i="29"/>
  <c r="B8" i="29"/>
  <c r="M8" i="29"/>
  <c r="J9" i="29"/>
  <c r="Q9" i="29"/>
  <c r="F10" i="29"/>
  <c r="B10" i="29"/>
  <c r="M10" i="29"/>
  <c r="D11" i="29"/>
  <c r="J11" i="29"/>
  <c r="F12" i="29"/>
  <c r="B12" i="29"/>
  <c r="M12" i="29"/>
  <c r="J13" i="29"/>
  <c r="Q13" i="29"/>
  <c r="F14" i="29"/>
  <c r="B14" i="29"/>
  <c r="M14" i="29"/>
  <c r="J15" i="29"/>
  <c r="Q15" i="29"/>
  <c r="F16" i="29"/>
  <c r="B16" i="29"/>
  <c r="M16" i="29"/>
  <c r="S16" i="29"/>
  <c r="D17" i="29"/>
  <c r="J17" i="29"/>
  <c r="Q17" i="29"/>
  <c r="F18" i="29"/>
  <c r="B18" i="29"/>
  <c r="M18" i="29"/>
  <c r="S18" i="29"/>
  <c r="J19" i="29"/>
  <c r="Q19" i="29"/>
  <c r="F20" i="29"/>
  <c r="B20" i="29"/>
  <c r="J20" i="29"/>
  <c r="K20" i="29"/>
  <c r="J22" i="29"/>
  <c r="K22" i="29"/>
  <c r="L23" i="29"/>
  <c r="J24" i="29"/>
  <c r="K24" i="29"/>
  <c r="L25" i="29"/>
  <c r="J26" i="29"/>
  <c r="K26" i="29"/>
  <c r="J28" i="29"/>
  <c r="K28" i="29"/>
  <c r="T29" i="29"/>
  <c r="C31" i="29"/>
  <c r="B31" i="29"/>
  <c r="D31" i="29"/>
  <c r="Q33" i="29"/>
  <c r="P33" i="29"/>
  <c r="R33" i="29"/>
  <c r="T35" i="29"/>
  <c r="P35" i="29"/>
  <c r="Q35" i="29"/>
  <c r="R35" i="29"/>
  <c r="S35" i="29"/>
  <c r="Q37" i="29"/>
  <c r="R37" i="29"/>
  <c r="S37" i="29"/>
  <c r="T37" i="29"/>
  <c r="D45" i="29"/>
  <c r="E45" i="29"/>
  <c r="C45" i="29"/>
  <c r="F45" i="29"/>
  <c r="D49" i="29"/>
  <c r="E49" i="29"/>
  <c r="C49" i="29"/>
  <c r="F49" i="29"/>
  <c r="R49" i="29"/>
  <c r="Q49" i="29"/>
  <c r="P49" i="29"/>
  <c r="S49" i="29"/>
  <c r="T49" i="29"/>
  <c r="K54" i="29"/>
  <c r="J54" i="29"/>
  <c r="I54" i="29"/>
  <c r="M54" i="29"/>
  <c r="L54" i="29"/>
  <c r="E2" i="29"/>
  <c r="S3" i="29"/>
  <c r="E4" i="29"/>
  <c r="S5" i="29"/>
  <c r="T8" i="29"/>
  <c r="P8" i="29"/>
  <c r="T10" i="29"/>
  <c r="P10" i="29"/>
  <c r="T12" i="29"/>
  <c r="P12" i="29"/>
  <c r="T14" i="29"/>
  <c r="P14" i="29"/>
  <c r="Q34" i="29"/>
  <c r="R34" i="29"/>
  <c r="S34" i="29"/>
  <c r="D51" i="29"/>
  <c r="E51" i="29"/>
  <c r="C51" i="29"/>
  <c r="B51" i="29"/>
  <c r="F51" i="29"/>
  <c r="B2" i="29"/>
  <c r="B3" i="29"/>
  <c r="P3" i="29"/>
  <c r="T4" i="29"/>
  <c r="B5" i="29"/>
  <c r="F5" i="29"/>
  <c r="F7" i="29"/>
  <c r="B7" i="29"/>
  <c r="F9" i="29"/>
  <c r="B9" i="29"/>
  <c r="M11" i="29"/>
  <c r="Q12" i="29"/>
  <c r="F13" i="29"/>
  <c r="B13" i="29"/>
  <c r="Q14" i="29"/>
  <c r="F15" i="29"/>
  <c r="B15" i="29"/>
  <c r="M17" i="29"/>
  <c r="Q18" i="29"/>
  <c r="F19" i="29"/>
  <c r="B19" i="29"/>
  <c r="J21" i="29"/>
  <c r="K21" i="29"/>
  <c r="J27" i="29"/>
  <c r="K27" i="29"/>
  <c r="C32" i="29"/>
  <c r="D32" i="29"/>
  <c r="E32" i="29"/>
  <c r="F35" i="29"/>
  <c r="B35" i="29"/>
  <c r="C35" i="29"/>
  <c r="D35" i="29"/>
  <c r="E35" i="29"/>
  <c r="T7" i="29"/>
  <c r="P7" i="29"/>
  <c r="R8" i="29"/>
  <c r="C9" i="29"/>
  <c r="I9" i="29"/>
  <c r="R10" i="29"/>
  <c r="T11" i="29"/>
  <c r="P11" i="29"/>
  <c r="R12" i="29"/>
  <c r="I13" i="29"/>
  <c r="R14" i="29"/>
  <c r="I15" i="29"/>
  <c r="I17" i="29"/>
  <c r="C19" i="29"/>
  <c r="I21" i="29"/>
  <c r="I23" i="29"/>
  <c r="I25" i="29"/>
  <c r="S29" i="29"/>
  <c r="Q30" i="29"/>
  <c r="R30" i="29"/>
  <c r="S30" i="29"/>
  <c r="B32" i="29"/>
  <c r="T34" i="29"/>
  <c r="F37" i="29"/>
  <c r="B37" i="29"/>
  <c r="C37" i="29"/>
  <c r="D37" i="29"/>
  <c r="E37" i="29"/>
  <c r="C38" i="29"/>
  <c r="B38" i="29"/>
  <c r="D38" i="29"/>
  <c r="E38" i="29"/>
  <c r="F38" i="29"/>
  <c r="D44" i="29"/>
  <c r="B44" i="29"/>
  <c r="C44" i="29"/>
  <c r="E44" i="29"/>
  <c r="F44" i="29"/>
  <c r="R47" i="29"/>
  <c r="Q47" i="29"/>
  <c r="S47" i="29"/>
  <c r="T47" i="29"/>
  <c r="P47" i="29"/>
  <c r="M53" i="29"/>
  <c r="I53" i="29"/>
  <c r="L53" i="29"/>
  <c r="K53" i="29"/>
  <c r="J53" i="29"/>
  <c r="T56" i="29"/>
  <c r="P56" i="29"/>
  <c r="R56" i="29"/>
  <c r="Q56" i="29"/>
  <c r="S56" i="29"/>
  <c r="P20" i="29"/>
  <c r="T20" i="29"/>
  <c r="B21" i="29"/>
  <c r="F21" i="29"/>
  <c r="P21" i="29"/>
  <c r="T21" i="29"/>
  <c r="B22" i="29"/>
  <c r="F22" i="29"/>
  <c r="P22" i="29"/>
  <c r="T22" i="29"/>
  <c r="B23" i="29"/>
  <c r="F23" i="29"/>
  <c r="P23" i="29"/>
  <c r="T23" i="29"/>
  <c r="B24" i="29"/>
  <c r="F24" i="29"/>
  <c r="P24" i="29"/>
  <c r="T24" i="29"/>
  <c r="B25" i="29"/>
  <c r="F25" i="29"/>
  <c r="P25" i="29"/>
  <c r="T25" i="29"/>
  <c r="B26" i="29"/>
  <c r="F26" i="29"/>
  <c r="P26" i="29"/>
  <c r="T26" i="29"/>
  <c r="B27" i="29"/>
  <c r="F27" i="29"/>
  <c r="P27" i="29"/>
  <c r="T27" i="29"/>
  <c r="B28" i="29"/>
  <c r="F28" i="29"/>
  <c r="P28" i="29"/>
  <c r="F29" i="29"/>
  <c r="B30" i="29"/>
  <c r="T31" i="29"/>
  <c r="P32" i="29"/>
  <c r="F33" i="29"/>
  <c r="B34" i="29"/>
  <c r="F36" i="29"/>
  <c r="B36" i="29"/>
  <c r="C36" i="29"/>
  <c r="T36" i="29"/>
  <c r="P36" i="29"/>
  <c r="Q36" i="29"/>
  <c r="C39" i="29"/>
  <c r="D39" i="29"/>
  <c r="E39" i="29"/>
  <c r="C42" i="29"/>
  <c r="B42" i="29"/>
  <c r="D42" i="29"/>
  <c r="T28" i="29"/>
  <c r="F30" i="29"/>
  <c r="T32" i="29"/>
  <c r="F34" i="29"/>
  <c r="Q41" i="29"/>
  <c r="R41" i="29"/>
  <c r="S41" i="29"/>
  <c r="M45" i="29"/>
  <c r="I45" i="29"/>
  <c r="K45" i="29"/>
  <c r="L45" i="29"/>
  <c r="D47" i="29"/>
  <c r="E47" i="29"/>
  <c r="B47" i="29"/>
  <c r="C47" i="29"/>
  <c r="M37" i="29"/>
  <c r="T38" i="29"/>
  <c r="P39" i="29"/>
  <c r="F40" i="29"/>
  <c r="B41" i="29"/>
  <c r="T42" i="29"/>
  <c r="R45" i="29"/>
  <c r="Q45" i="29"/>
  <c r="D48" i="29"/>
  <c r="B48" i="29"/>
  <c r="F48" i="29"/>
  <c r="M49" i="29"/>
  <c r="I49" i="29"/>
  <c r="K49" i="29"/>
  <c r="J49" i="29"/>
  <c r="R53" i="29"/>
  <c r="S53" i="29"/>
  <c r="Q53" i="29"/>
  <c r="F56" i="29"/>
  <c r="B56" i="29"/>
  <c r="E56" i="29"/>
  <c r="D56" i="29"/>
  <c r="T39" i="29"/>
  <c r="F41" i="29"/>
  <c r="R43" i="29"/>
  <c r="Q43" i="29"/>
  <c r="D46" i="29"/>
  <c r="B46" i="29"/>
  <c r="R51" i="29"/>
  <c r="Q51" i="29"/>
  <c r="P51" i="29"/>
  <c r="F54" i="29"/>
  <c r="B54" i="29"/>
  <c r="D54" i="29"/>
  <c r="C54" i="29"/>
  <c r="D57" i="29"/>
  <c r="C57" i="29"/>
  <c r="B57" i="29"/>
  <c r="D59" i="29"/>
  <c r="H59" i="29"/>
  <c r="C59" i="29"/>
  <c r="F50" i="29"/>
  <c r="F52" i="29"/>
  <c r="B52" i="29"/>
  <c r="M52" i="29"/>
  <c r="T54" i="29"/>
  <c r="P54" i="29"/>
  <c r="F55" i="29"/>
  <c r="M57" i="29"/>
  <c r="I57" i="29"/>
  <c r="T57" i="29"/>
  <c r="K58" i="29"/>
  <c r="O58" i="29"/>
  <c r="J58" i="29"/>
  <c r="O59" i="29"/>
  <c r="M44" i="29"/>
  <c r="I44" i="29"/>
  <c r="T44" i="29"/>
  <c r="M46" i="29"/>
  <c r="I46" i="29"/>
  <c r="T46" i="29"/>
  <c r="M48" i="29"/>
  <c r="I48" i="29"/>
  <c r="T48" i="29"/>
  <c r="B50" i="29"/>
  <c r="M50" i="29"/>
  <c r="I50" i="29"/>
  <c r="O50" i="29"/>
  <c r="C52" i="29"/>
  <c r="I52" i="29"/>
  <c r="O52" i="29"/>
  <c r="F53" i="29"/>
  <c r="Q54" i="29"/>
  <c r="B55" i="29"/>
  <c r="M55" i="29"/>
  <c r="I55" i="29"/>
  <c r="O55" i="29"/>
  <c r="J57" i="29"/>
  <c r="P57" i="29"/>
  <c r="I58" i="29"/>
  <c r="F59" i="29"/>
  <c r="E58" i="29"/>
  <c r="B58" i="29"/>
  <c r="O8" i="30" l="1"/>
  <c r="O9" i="30" s="1"/>
  <c r="N8" i="30"/>
  <c r="N9" i="30" s="1"/>
  <c r="F8" i="30"/>
  <c r="F9" i="30" s="1"/>
  <c r="K8" i="30"/>
  <c r="K9" i="30" s="1"/>
  <c r="G8" i="30"/>
  <c r="G9" i="30" s="1"/>
  <c r="D8" i="30"/>
  <c r="D9" i="30" s="1"/>
  <c r="R8" i="30"/>
  <c r="H11" i="30" s="1"/>
  <c r="H12" i="30" s="1"/>
  <c r="L8" i="30"/>
  <c r="L9" i="30" s="1"/>
  <c r="R6" i="30"/>
  <c r="B8" i="30"/>
  <c r="B9" i="30" s="1"/>
  <c r="A8" i="30"/>
  <c r="A9" i="30" s="1"/>
  <c r="C8" i="30"/>
  <c r="C9" i="30" s="1"/>
  <c r="E8" i="30"/>
  <c r="E9" i="30" s="1"/>
  <c r="P8" i="30"/>
  <c r="P9" i="30" s="1"/>
  <c r="M8" i="30"/>
  <c r="M9" i="30" s="1"/>
  <c r="H8" i="30"/>
  <c r="H9" i="30" s="1"/>
  <c r="Q8" i="30"/>
  <c r="Q9" i="30" s="1"/>
  <c r="I8" i="30"/>
  <c r="I9" i="30" s="1"/>
  <c r="P11" i="30"/>
  <c r="P12" i="30" s="1"/>
  <c r="T52" i="29"/>
  <c r="P52" i="29"/>
  <c r="S52" i="29"/>
  <c r="Q52" i="29"/>
  <c r="R52" i="29"/>
  <c r="R55" i="29"/>
  <c r="T55" i="29"/>
  <c r="S55" i="29"/>
  <c r="Q55" i="29"/>
  <c r="P55" i="29"/>
  <c r="R50" i="29"/>
  <c r="T50" i="29"/>
  <c r="S50" i="29"/>
  <c r="Q50" i="29"/>
  <c r="P50" i="29"/>
  <c r="M59" i="29"/>
  <c r="I59" i="29"/>
  <c r="L59" i="29"/>
  <c r="K59" i="29"/>
  <c r="J59" i="29"/>
  <c r="O2" i="29"/>
  <c r="T59" i="29"/>
  <c r="S59" i="29"/>
  <c r="R59" i="29"/>
  <c r="Q59" i="29"/>
  <c r="P59" i="29"/>
  <c r="T58" i="29"/>
  <c r="P58" i="29"/>
  <c r="S58" i="29"/>
  <c r="R58" i="29"/>
  <c r="V42" i="29"/>
  <c r="V41" i="29"/>
  <c r="V40" i="29"/>
  <c r="V39" i="29"/>
  <c r="V38" i="29"/>
  <c r="V37" i="29"/>
  <c r="Q58" i="29"/>
  <c r="V49" i="29"/>
  <c r="V48" i="29"/>
  <c r="V46" i="29"/>
  <c r="V43" i="29"/>
  <c r="V50" i="29"/>
  <c r="V45" i="29"/>
  <c r="V36" i="29"/>
  <c r="V35" i="29"/>
  <c r="V34" i="29"/>
  <c r="V33" i="29"/>
  <c r="V32" i="29"/>
  <c r="V31" i="29"/>
  <c r="V30" i="29"/>
  <c r="V29" i="29"/>
  <c r="V28" i="29"/>
  <c r="V47" i="29"/>
  <c r="V44" i="29"/>
  <c r="V26" i="29"/>
  <c r="V13" i="29"/>
  <c r="V2" i="29"/>
  <c r="V25" i="29"/>
  <c r="V21" i="29"/>
  <c r="V18" i="29"/>
  <c r="V14" i="29"/>
  <c r="V12" i="29"/>
  <c r="V10" i="29"/>
  <c r="V8" i="29"/>
  <c r="V24" i="29"/>
  <c r="V22" i="29"/>
  <c r="V20" i="29"/>
  <c r="V19" i="29"/>
  <c r="V17" i="29"/>
  <c r="V15" i="29"/>
  <c r="V11" i="29"/>
  <c r="V9" i="29"/>
  <c r="V7" i="29"/>
  <c r="V5" i="29"/>
  <c r="V4" i="29"/>
  <c r="V3" i="29"/>
  <c r="V27" i="29"/>
  <c r="V23" i="29"/>
  <c r="V16" i="29"/>
  <c r="V6" i="29"/>
  <c r="R11" i="30" l="1"/>
  <c r="R12" i="30" s="1"/>
  <c r="Q11" i="30"/>
  <c r="Q12" i="30" s="1"/>
  <c r="F11" i="30"/>
  <c r="F12" i="30" s="1"/>
  <c r="K11" i="30"/>
  <c r="K12" i="30" s="1"/>
  <c r="N11" i="30"/>
  <c r="N12" i="30" s="1"/>
  <c r="O11" i="30"/>
  <c r="O12" i="30" s="1"/>
  <c r="J11" i="30"/>
  <c r="J12" i="30" s="1"/>
  <c r="I11" i="30"/>
  <c r="I12" i="30" s="1"/>
  <c r="L11" i="30"/>
  <c r="L12" i="30" s="1"/>
  <c r="E11" i="30"/>
  <c r="E12" i="30" s="1"/>
  <c r="R9" i="30"/>
  <c r="C11" i="30"/>
  <c r="C12" i="30" s="1"/>
  <c r="D11" i="30"/>
  <c r="D12" i="30" s="1"/>
  <c r="B11" i="30"/>
  <c r="B12" i="30" s="1"/>
  <c r="M11" i="30"/>
  <c r="M12" i="30" s="1"/>
  <c r="A11" i="30"/>
  <c r="A12" i="30" s="1"/>
  <c r="G11" i="30"/>
  <c r="G12" i="30" s="1"/>
  <c r="Y16" i="29"/>
  <c r="X16" i="29"/>
  <c r="Z16" i="29"/>
  <c r="W16" i="29"/>
  <c r="AA16" i="29"/>
  <c r="Y11" i="29"/>
  <c r="X11" i="29"/>
  <c r="W11" i="29"/>
  <c r="AA11" i="29"/>
  <c r="Z11" i="29"/>
  <c r="Y10" i="29"/>
  <c r="AA10" i="29"/>
  <c r="Z10" i="29"/>
  <c r="X10" i="29"/>
  <c r="W10" i="29"/>
  <c r="X26" i="29"/>
  <c r="Y26" i="29"/>
  <c r="W26" i="29"/>
  <c r="AA26" i="29"/>
  <c r="Z26" i="29"/>
  <c r="Z33" i="29"/>
  <c r="W33" i="29"/>
  <c r="X33" i="29"/>
  <c r="Y33" i="29"/>
  <c r="AA33" i="29"/>
  <c r="AA45" i="29"/>
  <c r="W45" i="29"/>
  <c r="X45" i="29"/>
  <c r="Y45" i="29"/>
  <c r="Z45" i="29"/>
  <c r="Z38" i="29"/>
  <c r="Y38" i="29"/>
  <c r="AA38" i="29"/>
  <c r="X38" i="29"/>
  <c r="W38" i="29"/>
  <c r="Z42" i="29"/>
  <c r="Y42" i="29"/>
  <c r="AA42" i="29"/>
  <c r="W42" i="29"/>
  <c r="X42" i="29"/>
  <c r="X23" i="29"/>
  <c r="Y23" i="29"/>
  <c r="W23" i="29"/>
  <c r="AA23" i="29"/>
  <c r="Z23" i="29"/>
  <c r="Y15" i="29"/>
  <c r="X15" i="29"/>
  <c r="W15" i="29"/>
  <c r="AA15" i="29"/>
  <c r="Z15" i="29"/>
  <c r="Y12" i="29"/>
  <c r="W12" i="29"/>
  <c r="AA12" i="29"/>
  <c r="Z12" i="29"/>
  <c r="X12" i="29"/>
  <c r="AA44" i="29"/>
  <c r="W44" i="29"/>
  <c r="Z44" i="29"/>
  <c r="X44" i="29"/>
  <c r="Y44" i="29"/>
  <c r="Z34" i="29"/>
  <c r="X34" i="29"/>
  <c r="Y34" i="29"/>
  <c r="W34" i="29"/>
  <c r="AA34" i="29"/>
  <c r="AA49" i="29"/>
  <c r="W49" i="29"/>
  <c r="X49" i="29"/>
  <c r="Z49" i="29"/>
  <c r="Y49" i="29"/>
  <c r="X27" i="29"/>
  <c r="Y27" i="29"/>
  <c r="Z27" i="29"/>
  <c r="AA27" i="29"/>
  <c r="W27" i="29"/>
  <c r="Y17" i="29"/>
  <c r="AA17" i="29"/>
  <c r="X17" i="29"/>
  <c r="W17" i="29"/>
  <c r="Z17" i="29"/>
  <c r="Y14" i="29"/>
  <c r="W14" i="29"/>
  <c r="AA14" i="29"/>
  <c r="Z14" i="29"/>
  <c r="X14" i="29"/>
  <c r="Y6" i="29"/>
  <c r="X6" i="29"/>
  <c r="W6" i="29"/>
  <c r="Z6" i="29"/>
  <c r="AA6" i="29"/>
  <c r="Z3" i="29"/>
  <c r="AA3" i="29"/>
  <c r="W3" i="29"/>
  <c r="Y3" i="29"/>
  <c r="X3" i="29"/>
  <c r="Y9" i="29"/>
  <c r="W9" i="29"/>
  <c r="AA9" i="29"/>
  <c r="Z9" i="29"/>
  <c r="X9" i="29"/>
  <c r="Y19" i="29"/>
  <c r="Z19" i="29"/>
  <c r="W19" i="29"/>
  <c r="AA19" i="29"/>
  <c r="X19" i="29"/>
  <c r="Y8" i="29"/>
  <c r="W8" i="29"/>
  <c r="AA8" i="29"/>
  <c r="Z8" i="29"/>
  <c r="X8" i="29"/>
  <c r="Y18" i="29"/>
  <c r="W18" i="29"/>
  <c r="AA18" i="29"/>
  <c r="Z18" i="29"/>
  <c r="X18" i="29"/>
  <c r="Y13" i="29"/>
  <c r="W13" i="29"/>
  <c r="AA13" i="29"/>
  <c r="Z13" i="29"/>
  <c r="X13" i="29"/>
  <c r="Z28" i="29"/>
  <c r="AA28" i="29"/>
  <c r="W28" i="29"/>
  <c r="X28" i="29"/>
  <c r="Y28" i="29"/>
  <c r="Z32" i="29"/>
  <c r="AA32" i="29"/>
  <c r="W32" i="29"/>
  <c r="Y32" i="29"/>
  <c r="X32" i="29"/>
  <c r="Y36" i="29"/>
  <c r="Z36" i="29"/>
  <c r="W36" i="29"/>
  <c r="X36" i="29"/>
  <c r="AA36" i="29"/>
  <c r="AA46" i="29"/>
  <c r="W46" i="29"/>
  <c r="Z46" i="29"/>
  <c r="X46" i="29"/>
  <c r="Y46" i="29"/>
  <c r="Z37" i="29"/>
  <c r="X37" i="29"/>
  <c r="Y37" i="29"/>
  <c r="W37" i="29"/>
  <c r="AA37" i="29"/>
  <c r="Z41" i="29"/>
  <c r="X41" i="29"/>
  <c r="Y41" i="29"/>
  <c r="AA41" i="29"/>
  <c r="W41" i="29"/>
  <c r="Z4" i="29"/>
  <c r="Y4" i="29"/>
  <c r="X4" i="29"/>
  <c r="AA4" i="29"/>
  <c r="W4" i="29"/>
  <c r="X20" i="29"/>
  <c r="Y20" i="29"/>
  <c r="Z20" i="29"/>
  <c r="W20" i="29"/>
  <c r="AA20" i="29"/>
  <c r="X21" i="29"/>
  <c r="Y21" i="29"/>
  <c r="AA21" i="29"/>
  <c r="Z21" i="29"/>
  <c r="W21" i="29"/>
  <c r="Z29" i="29"/>
  <c r="W29" i="29"/>
  <c r="X29" i="29"/>
  <c r="AA29" i="29"/>
  <c r="Y29" i="29"/>
  <c r="AA48" i="29"/>
  <c r="W48" i="29"/>
  <c r="Z48" i="29"/>
  <c r="Y48" i="29"/>
  <c r="X48" i="29"/>
  <c r="AA5" i="29"/>
  <c r="W5" i="29"/>
  <c r="Z5" i="29"/>
  <c r="Y5" i="29"/>
  <c r="X5" i="29"/>
  <c r="X22" i="29"/>
  <c r="Y22" i="29"/>
  <c r="W22" i="29"/>
  <c r="AA22" i="29"/>
  <c r="Z22" i="29"/>
  <c r="X25" i="29"/>
  <c r="Y25" i="29"/>
  <c r="W25" i="29"/>
  <c r="AA25" i="29"/>
  <c r="Z25" i="29"/>
  <c r="Z30" i="29"/>
  <c r="X30" i="29"/>
  <c r="Y30" i="29"/>
  <c r="AA30" i="29"/>
  <c r="W30" i="29"/>
  <c r="AA50" i="29"/>
  <c r="W50" i="29"/>
  <c r="Z50" i="29"/>
  <c r="Y50" i="29"/>
  <c r="X50" i="29"/>
  <c r="Z39" i="29"/>
  <c r="AA39" i="29"/>
  <c r="W39" i="29"/>
  <c r="X39" i="29"/>
  <c r="Y39" i="29"/>
  <c r="Y7" i="29"/>
  <c r="Z7" i="29"/>
  <c r="W7" i="29"/>
  <c r="AA7" i="29"/>
  <c r="X7" i="29"/>
  <c r="X24" i="29"/>
  <c r="Y24" i="29"/>
  <c r="Z24" i="29"/>
  <c r="W24" i="29"/>
  <c r="AA24" i="29"/>
  <c r="Y2" i="29"/>
  <c r="X2" i="29"/>
  <c r="AA2" i="29"/>
  <c r="W2" i="29"/>
  <c r="Z2" i="29"/>
  <c r="AA47" i="29"/>
  <c r="W47" i="29"/>
  <c r="X47" i="29"/>
  <c r="Z47" i="29"/>
  <c r="Y47" i="29"/>
  <c r="Z31" i="29"/>
  <c r="Y31" i="29"/>
  <c r="AA31" i="29"/>
  <c r="X31" i="29"/>
  <c r="W31" i="29"/>
  <c r="Y35" i="29"/>
  <c r="Z35" i="29"/>
  <c r="AA35" i="29"/>
  <c r="X35" i="29"/>
  <c r="W35" i="29"/>
  <c r="AA43" i="29"/>
  <c r="W43" i="29"/>
  <c r="X43" i="29"/>
  <c r="Y43" i="29"/>
  <c r="Z43" i="29"/>
  <c r="Z40" i="29"/>
  <c r="W40" i="29"/>
  <c r="X40" i="29"/>
  <c r="Y40" i="29"/>
  <c r="AA40" i="29"/>
  <c r="P2" i="29"/>
  <c r="R2" i="29"/>
  <c r="Q2" i="29"/>
  <c r="T2" i="29"/>
  <c r="S2" i="29"/>
  <c r="O14" i="30" l="1"/>
  <c r="O15" i="30" s="1"/>
  <c r="M14" i="30"/>
  <c r="M15" i="30" s="1"/>
  <c r="K14" i="30"/>
  <c r="K15" i="30" s="1"/>
  <c r="Q14" i="30"/>
  <c r="Q15" i="30" s="1"/>
  <c r="D14" i="30"/>
  <c r="D15" i="30" s="1"/>
  <c r="J14" i="30"/>
  <c r="J15" i="30" s="1"/>
  <c r="H14" i="30"/>
  <c r="H15" i="30" s="1"/>
  <c r="A14" i="30"/>
  <c r="A15" i="30" s="1"/>
  <c r="N14" i="30"/>
  <c r="N15" i="30" s="1"/>
  <c r="P14" i="30"/>
  <c r="P15" i="30" s="1"/>
  <c r="L14" i="30"/>
  <c r="L15" i="30" s="1"/>
  <c r="E14" i="30"/>
  <c r="E15" i="30" s="1"/>
  <c r="B14" i="30"/>
  <c r="B15" i="30" s="1"/>
  <c r="R14" i="30"/>
  <c r="P17" i="30" s="1"/>
  <c r="P18" i="30" s="1"/>
  <c r="C14" i="30"/>
  <c r="C15" i="30" s="1"/>
  <c r="G14" i="30"/>
  <c r="G15" i="30" s="1"/>
  <c r="I14" i="30"/>
  <c r="I15" i="30" s="1"/>
  <c r="F14" i="30"/>
  <c r="F15" i="30" s="1"/>
  <c r="H17" i="30"/>
  <c r="H18" i="30" s="1"/>
  <c r="Q17" i="30" l="1"/>
  <c r="Q18" i="30" s="1"/>
  <c r="R17" i="30"/>
  <c r="M20" i="30" s="1"/>
  <c r="M21" i="30" s="1"/>
  <c r="D17" i="30"/>
  <c r="D18" i="30" s="1"/>
  <c r="F17" i="30"/>
  <c r="F18" i="30" s="1"/>
  <c r="G17" i="30"/>
  <c r="G18" i="30" s="1"/>
  <c r="I17" i="30"/>
  <c r="I18" i="30" s="1"/>
  <c r="C17" i="30"/>
  <c r="C18" i="30" s="1"/>
  <c r="R15" i="30"/>
  <c r="N17" i="30"/>
  <c r="N18" i="30" s="1"/>
  <c r="B17" i="30"/>
  <c r="B18" i="30" s="1"/>
  <c r="E17" i="30"/>
  <c r="E18" i="30" s="1"/>
  <c r="K17" i="30"/>
  <c r="K18" i="30" s="1"/>
  <c r="L17" i="30"/>
  <c r="L18" i="30" s="1"/>
  <c r="A17" i="30"/>
  <c r="A18" i="30" s="1"/>
  <c r="J17" i="30"/>
  <c r="J18" i="30" s="1"/>
  <c r="M17" i="30"/>
  <c r="M18" i="30" s="1"/>
  <c r="O17" i="30"/>
  <c r="O18" i="30" s="1"/>
  <c r="R18" i="30"/>
  <c r="Q20" i="30"/>
  <c r="Q21" i="30" s="1"/>
  <c r="D20" i="30"/>
  <c r="D21" i="30" s="1"/>
  <c r="B20" i="30"/>
  <c r="B21" i="30" s="1"/>
  <c r="G11" i="28"/>
  <c r="C11" i="28"/>
  <c r="G5" i="28"/>
  <c r="C5" i="28"/>
  <c r="K20" i="30" l="1"/>
  <c r="K21" i="30" s="1"/>
  <c r="H20" i="30"/>
  <c r="H21" i="30" s="1"/>
  <c r="F20" i="30"/>
  <c r="F21" i="30" s="1"/>
  <c r="E20" i="30"/>
  <c r="E21" i="30" s="1"/>
  <c r="O20" i="30"/>
  <c r="O21" i="30" s="1"/>
  <c r="A20" i="30"/>
  <c r="A21" i="30" s="1"/>
  <c r="N20" i="30"/>
  <c r="N21" i="30" s="1"/>
  <c r="J20" i="30"/>
  <c r="J21" i="30" s="1"/>
  <c r="L20" i="30"/>
  <c r="L21" i="30" s="1"/>
  <c r="I20" i="30"/>
  <c r="I21" i="30" s="1"/>
  <c r="C20" i="30"/>
  <c r="C21" i="30" s="1"/>
  <c r="G20" i="30"/>
  <c r="G21" i="30" s="1"/>
  <c r="R20" i="30"/>
  <c r="G23" i="30" s="1"/>
  <c r="G24" i="30" s="1"/>
  <c r="P20" i="30"/>
  <c r="P21" i="30" s="1"/>
  <c r="K23" i="30"/>
  <c r="K24" i="30" s="1"/>
  <c r="E23" i="30" l="1"/>
  <c r="E24" i="30" s="1"/>
  <c r="A23" i="30"/>
  <c r="A24" i="30" s="1"/>
  <c r="L23" i="30"/>
  <c r="L24" i="30" s="1"/>
  <c r="N23" i="30"/>
  <c r="N24" i="30" s="1"/>
  <c r="M23" i="30"/>
  <c r="M24" i="30" s="1"/>
  <c r="I23" i="30"/>
  <c r="I24" i="30" s="1"/>
  <c r="B23" i="30"/>
  <c r="B24" i="30" s="1"/>
  <c r="R23" i="30"/>
  <c r="P26" i="30" s="1"/>
  <c r="P27" i="30" s="1"/>
  <c r="O23" i="30"/>
  <c r="O24" i="30" s="1"/>
  <c r="H23" i="30"/>
  <c r="H24" i="30" s="1"/>
  <c r="Q23" i="30"/>
  <c r="Q24" i="30" s="1"/>
  <c r="F23" i="30"/>
  <c r="F24" i="30" s="1"/>
  <c r="C23" i="30"/>
  <c r="C24" i="30" s="1"/>
  <c r="R21" i="30"/>
  <c r="P23" i="30"/>
  <c r="P24" i="30" s="1"/>
  <c r="D23" i="30"/>
  <c r="D24" i="30" s="1"/>
  <c r="J23" i="30"/>
  <c r="J24" i="30" s="1"/>
  <c r="C26" i="30"/>
  <c r="C27" i="30" s="1"/>
  <c r="E26" i="30" l="1"/>
  <c r="E27" i="30" s="1"/>
  <c r="M26" i="30"/>
  <c r="M27" i="30" s="1"/>
  <c r="H26" i="30"/>
  <c r="H27" i="30" s="1"/>
  <c r="I26" i="30"/>
  <c r="I27" i="30" s="1"/>
  <c r="D26" i="30"/>
  <c r="D27" i="30" s="1"/>
  <c r="B26" i="30"/>
  <c r="B27" i="30" s="1"/>
  <c r="N26" i="30"/>
  <c r="N27" i="30" s="1"/>
  <c r="G26" i="30"/>
  <c r="G27" i="30" s="1"/>
  <c r="L26" i="30"/>
  <c r="L27" i="30" s="1"/>
  <c r="R26" i="30"/>
  <c r="I29" i="30" s="1"/>
  <c r="I30" i="30" s="1"/>
  <c r="A26" i="30"/>
  <c r="A27" i="30" s="1"/>
  <c r="K26" i="30"/>
  <c r="K27" i="30" s="1"/>
  <c r="R24" i="30"/>
  <c r="J26" i="30"/>
  <c r="J27" i="30" s="1"/>
  <c r="F26" i="30"/>
  <c r="F27" i="30" s="1"/>
  <c r="Q26" i="30"/>
  <c r="Q27" i="30" s="1"/>
  <c r="O26" i="30"/>
  <c r="O27" i="30" s="1"/>
  <c r="R27" i="30"/>
  <c r="Q29" i="30"/>
  <c r="Q30" i="30" s="1"/>
  <c r="H29" i="30"/>
  <c r="H30" i="30" s="1"/>
  <c r="K29" i="30"/>
  <c r="K30" i="30" s="1"/>
  <c r="B29" i="30" l="1"/>
  <c r="B30" i="30" s="1"/>
  <c r="O29" i="30"/>
  <c r="O30" i="30" s="1"/>
  <c r="R29" i="30"/>
  <c r="N32" i="30" s="1"/>
  <c r="N33" i="30" s="1"/>
  <c r="A29" i="30"/>
  <c r="A30" i="30" s="1"/>
  <c r="J29" i="30"/>
  <c r="J30" i="30" s="1"/>
  <c r="L29" i="30"/>
  <c r="L30" i="30" s="1"/>
  <c r="E29" i="30"/>
  <c r="E30" i="30" s="1"/>
  <c r="N29" i="30"/>
  <c r="N30" i="30" s="1"/>
  <c r="C29" i="30"/>
  <c r="C30" i="30" s="1"/>
  <c r="P29" i="30"/>
  <c r="P30" i="30" s="1"/>
  <c r="M29" i="30"/>
  <c r="M30" i="30" s="1"/>
  <c r="F29" i="30"/>
  <c r="F30" i="30" s="1"/>
  <c r="D29" i="30"/>
  <c r="D30" i="30" s="1"/>
  <c r="G29" i="30"/>
  <c r="G30" i="30" s="1"/>
  <c r="R30" i="30"/>
  <c r="R32" i="30"/>
  <c r="F32" i="30"/>
  <c r="F33" i="30" s="1"/>
  <c r="B32" i="30"/>
  <c r="B33" i="30" s="1"/>
  <c r="Q32" i="30"/>
  <c r="Q33" i="30" s="1"/>
  <c r="M32" i="30"/>
  <c r="M33" i="30" s="1"/>
  <c r="A32" i="30"/>
  <c r="A33" i="30" s="1"/>
  <c r="L32" i="30"/>
  <c r="L33" i="30" s="1"/>
  <c r="K32" i="30"/>
  <c r="K33" i="30" s="1"/>
  <c r="G32" i="30"/>
  <c r="G33" i="30" s="1"/>
  <c r="E32" i="30" l="1"/>
  <c r="E33" i="30" s="1"/>
  <c r="J32" i="30"/>
  <c r="J33" i="30" s="1"/>
  <c r="O32" i="30"/>
  <c r="O33" i="30" s="1"/>
  <c r="H32" i="30"/>
  <c r="H33" i="30" s="1"/>
  <c r="C32" i="30"/>
  <c r="C33" i="30" s="1"/>
  <c r="D32" i="30"/>
  <c r="D33" i="30" s="1"/>
  <c r="I32" i="30"/>
  <c r="I33" i="30" s="1"/>
  <c r="P32" i="30"/>
  <c r="P33" i="30" s="1"/>
  <c r="R33" i="30"/>
  <c r="O35" i="30"/>
  <c r="O36" i="30" s="1"/>
  <c r="K35" i="30"/>
  <c r="K36" i="30" s="1"/>
  <c r="G35" i="30"/>
  <c r="G36" i="30" s="1"/>
  <c r="C35" i="30"/>
  <c r="C36" i="30" s="1"/>
  <c r="Q35" i="30"/>
  <c r="Q36" i="30" s="1"/>
  <c r="M35" i="30"/>
  <c r="M36" i="30" s="1"/>
  <c r="E35" i="30"/>
  <c r="E36" i="30" s="1"/>
  <c r="R35" i="30"/>
  <c r="N35" i="30"/>
  <c r="N36" i="30" s="1"/>
  <c r="J35" i="30"/>
  <c r="J36" i="30" s="1"/>
  <c r="F35" i="30"/>
  <c r="F36" i="30" s="1"/>
  <c r="B35" i="30"/>
  <c r="B36" i="30" s="1"/>
  <c r="I35" i="30"/>
  <c r="I36" i="30" s="1"/>
  <c r="A35" i="30"/>
  <c r="A36" i="30" s="1"/>
  <c r="D35" i="30"/>
  <c r="D36" i="30" s="1"/>
  <c r="P35" i="30"/>
  <c r="P36" i="30" s="1"/>
  <c r="L35" i="30"/>
  <c r="L36" i="30" s="1"/>
  <c r="H35" i="30"/>
  <c r="H36" i="30" s="1"/>
  <c r="R36" i="30" l="1"/>
  <c r="D38" i="30"/>
  <c r="D39" i="30" s="1"/>
  <c r="B38" i="30"/>
  <c r="B39" i="30" s="1"/>
  <c r="G38" i="30"/>
  <c r="G39" i="30" s="1"/>
  <c r="C38" i="30"/>
  <c r="C39" i="30" s="1"/>
  <c r="F38" i="30"/>
  <c r="F39" i="30" s="1"/>
  <c r="E38" i="30"/>
  <c r="E39" i="30" s="1"/>
  <c r="A38" i="30"/>
  <c r="A39" i="30" s="1"/>
</calcChain>
</file>

<file path=xl/sharedStrings.xml><?xml version="1.0" encoding="utf-8"?>
<sst xmlns="http://schemas.openxmlformats.org/spreadsheetml/2006/main" count="365" uniqueCount="154">
  <si>
    <t>BW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</si>
  <si>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</si>
  <si>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</si>
  <si>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</si>
  <si>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</si>
  <si>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</si>
  <si>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</si>
  <si>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</si>
  <si>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</si>
  <si>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</si>
  <si>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</si>
  <si>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</si>
  <si>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</si>
  <si>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</si>
  <si>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</si>
  <si>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BY</t>
  </si>
  <si>
    <t>Baden-Württemberg</t>
  </si>
  <si>
    <t>Niedersachsen</t>
  </si>
  <si>
    <t>Bayern</t>
  </si>
  <si>
    <t>Nordrhein-Westfalen</t>
  </si>
  <si>
    <t>Berlin</t>
  </si>
  <si>
    <t>Rheinland-Pfalz</t>
  </si>
  <si>
    <t>Brandenburg</t>
  </si>
  <si>
    <t>Saarland</t>
  </si>
  <si>
    <t>Bremen</t>
  </si>
  <si>
    <t>Sachsen</t>
  </si>
  <si>
    <t>Hamburg</t>
  </si>
  <si>
    <t>Sachsen-Anhalt</t>
  </si>
  <si>
    <t>Hessen</t>
  </si>
  <si>
    <t>Schleswig-Holstein</t>
  </si>
  <si>
    <t>Mecklenburg-Vorpommern</t>
  </si>
  <si>
    <t>Thüringen</t>
  </si>
  <si>
    <t>Kürzel</t>
  </si>
  <si>
    <t>Bundesland</t>
  </si>
  <si>
    <t>Anzahl</t>
  </si>
  <si>
    <t>TT.MM.JJJJ</t>
  </si>
  <si>
    <t>#.##0,00 €</t>
  </si>
  <si>
    <t>#.##0</t>
  </si>
  <si>
    <t>0 "kg"</t>
  </si>
  <si>
    <t>Formatiert</t>
  </si>
  <si>
    <t>Original</t>
  </si>
  <si>
    <t>Zahlenformat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</si>
  <si>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</si>
  <si>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</si>
  <si>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</si>
  <si>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</si>
  <si>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</si>
  <si>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</si>
  <si>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</si>
  <si>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</si>
  <si>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</si>
  <si>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</si>
  <si>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</si>
  <si>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</si>
  <si>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</si>
  <si>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Stuttgart</t>
  </si>
  <si>
    <t>München</t>
  </si>
  <si>
    <t>Köln</t>
  </si>
  <si>
    <t>Liste zum Zuweisen blauer Rahmenlinien</t>
  </si>
  <si>
    <t>Liste zum Zuweisen weißer, dicker Rahmenlinien</t>
  </si>
  <si>
    <t>Liste zum Vergrößern der Einzüge für Text und Zahlen</t>
  </si>
  <si>
    <t>Augsburg</t>
  </si>
  <si>
    <t>Nürnberg</t>
  </si>
  <si>
    <t>Erfurt</t>
  </si>
  <si>
    <t>Weimar</t>
  </si>
  <si>
    <t>Eisenach</t>
  </si>
  <si>
    <t>Suhl</t>
  </si>
  <si>
    <t>Regensburg</t>
  </si>
  <si>
    <t>Erlangen</t>
  </si>
  <si>
    <t>Liste zum Ausführen des Befehls »Als Tabelle formatieren«</t>
  </si>
  <si>
    <t xml:space="preserve">Liste zum Zuweisen von »Zellenformatvorlagen mit Designs« </t>
  </si>
  <si>
    <t>Gegliederte Texte mit Bindestrich</t>
  </si>
  <si>
    <t>Gegliederte Texte mit Aufzählungspunkt</t>
  </si>
  <si>
    <t>Code</t>
  </si>
  <si>
    <t>Symbol</t>
  </si>
  <si>
    <t>Wingdings</t>
  </si>
  <si>
    <t>Wingdings 2</t>
  </si>
  <si>
    <t>Wingdings 3</t>
  </si>
  <si>
    <t>Webdings</t>
  </si>
  <si>
    <t>Lager P 32</t>
  </si>
  <si>
    <t>Lager K 07</t>
  </si>
  <si>
    <t>Lager K 13</t>
  </si>
  <si>
    <t>Lager P 09</t>
  </si>
  <si>
    <t>Lager K 19</t>
  </si>
  <si>
    <t>Lager N 22</t>
  </si>
  <si>
    <t>Lager N 37</t>
  </si>
  <si>
    <t>Lager N 10</t>
  </si>
  <si>
    <t>Lager T 13</t>
  </si>
  <si>
    <t>Lager</t>
  </si>
  <si>
    <t>Fläche</t>
  </si>
  <si>
    <t>Kapazität</t>
  </si>
  <si>
    <t>mtl. Kosten</t>
  </si>
  <si>
    <t>Verfügbar</t>
  </si>
  <si>
    <t>Benutzerdefiniertes Zahlenformat für Spalte C --&gt;  #.##0 "m²"</t>
  </si>
  <si>
    <t>Benutzerdefiniertes Zahlenformat für Spalte D --&gt;  #.##0 "t"</t>
  </si>
  <si>
    <t>Benutzerdefiniertes Zahlenformat für Spalte F --&gt;  0 "Tage"</t>
  </si>
  <si>
    <t>Liste zum Gestalten der Spalten mit benutzerdefinierten Zahlenformaten</t>
  </si>
  <si>
    <t>Liste zum Ausblenden von Nullwerten per Zahlenformat</t>
  </si>
  <si>
    <t>Stadt</t>
  </si>
  <si>
    <t>1. Quartal</t>
  </si>
  <si>
    <t>2. Quartal</t>
  </si>
  <si>
    <t>3. Quartal</t>
  </si>
  <si>
    <t>4. Quartal</t>
  </si>
  <si>
    <t>Dresden</t>
  </si>
  <si>
    <t>Mainz</t>
  </si>
  <si>
    <t>Liste zum Hervorheben von Nullwerten per Bindestrich</t>
  </si>
  <si>
    <t>Alter</t>
  </si>
  <si>
    <t>Liste zur verkürzten Anzeige großer Beträge in Mio. € per Zahlenformat</t>
  </si>
  <si>
    <t>Liste zum Definieren von Altersgruppen</t>
  </si>
  <si>
    <t>Liste zum Festlegen einer verkürzten Anzeige von Gewichten per Zahlenformat</t>
  </si>
  <si>
    <t>Liste zur verkürzten Anzeige großer Beträge in Tsd. € per Zahlenformat</t>
  </si>
  <si>
    <t>Liste zum Einbauen des Zeichens ±</t>
  </si>
  <si>
    <t>Artikel</t>
  </si>
  <si>
    <t>Toleranz</t>
  </si>
  <si>
    <t>Fensterprofil 14 mm</t>
  </si>
  <si>
    <t>Fensterprofil 18 mm</t>
  </si>
  <si>
    <t>Fensterprofil 24 mm</t>
  </si>
  <si>
    <t>Fensterprofil 30 mm</t>
  </si>
  <si>
    <t>Ø Toleranz</t>
  </si>
  <si>
    <t></t>
  </si>
  <si>
    <t>Kostenauswertung für das 1. Halbjahr</t>
  </si>
  <si>
    <t>F</t>
  </si>
  <si>
    <t>Produktionskosten</t>
  </si>
  <si>
    <t>a</t>
  </si>
  <si>
    <t></t>
  </si>
  <si>
    <t>Energiekosten</t>
  </si>
  <si>
    <t>@</t>
  </si>
  <si>
    <t>Werkzeugkosten</t>
  </si>
  <si>
    <t>€</t>
  </si>
  <si>
    <t>Personalkosten</t>
  </si>
  <si>
    <t>¤</t>
  </si>
  <si>
    <t>Konzeptkosten</t>
  </si>
  <si>
    <t>y</t>
  </si>
  <si>
    <t>L</t>
  </si>
  <si>
    <t>Prüfungskosten</t>
  </si>
  <si>
    <t>Â</t>
  </si>
  <si>
    <t>Hardwarekosten</t>
  </si>
  <si>
    <t>Ž</t>
  </si>
  <si>
    <t>Reisekosten Inland</t>
  </si>
  <si>
    <t>ñ</t>
  </si>
  <si>
    <t>Reisekosten Ausland</t>
  </si>
  <si>
    <t>ã</t>
  </si>
  <si>
    <t>Übernachtungskosten</t>
  </si>
  <si>
    <t>ä</t>
  </si>
  <si>
    <t>Verpflegungskosten</t>
  </si>
  <si>
    <t>¨</t>
  </si>
  <si>
    <t>Weiterbildungskosten</t>
  </si>
  <si>
    <t>U</t>
  </si>
  <si>
    <t>Kommunikationskosten</t>
  </si>
  <si>
    <t>S</t>
  </si>
  <si>
    <t>Gesamt</t>
  </si>
  <si>
    <t>»Sprechende« Kostenauswertung durch die Verwendung passender Symbole</t>
  </si>
  <si>
    <t>Automatisch wechselnde Zeilenfarbe mittels bedingter Formatierung</t>
  </si>
  <si>
    <t xml:space="preserve">Liste zum Hervorheben von Nullwerten mit blauer »Null«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</si>
</sst>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,##0.00\ &quot;€&quot;"/>
    <numFmt numFmtId="165" formatCode="0\ &quot;kg&quot;"/>
    <numFmt numFmtId="166" formatCode="#,##0\ &quot;€&quot;"/>
    <numFmt numFmtId="167" formatCode="\ &quot;-&quot;\ @"/>
    <numFmt numFmtId="168" formatCode="\ \ &quot;•&quot;\ \ @"/>
    <numFmt numFmtId="169" formatCode="0000"/>
    <numFmt numFmtId="170" formatCode="dd/mm/yyyy\ "/>
    <numFmt numFmtId="171" formatCode="#,##0.00\ \€\ ;[Red]\–\ #,##0.00\ \€\ ;\ "/>
    <numFmt numFmtId="172" formatCode="#,##0\ \€\ ;[Red]\–\ #,##0\ \€\ ;\ "/>
    <numFmt numFmtId="173" formatCode="#,##0.00\ \€\ \ ;[Red]\-#,##0.00\ \€\ \ "/>
    <numFmt numFmtId="174" formatCode="#,##0\ \€\ \ ;[Red]\-#,##0\ \€\ \ "/>
    <numFmt numFmtId="175" formatCode="0%\ "/>
    <numFmt numFmtId="176" formatCode=";;;"/>
    <numFmt numFmtId="177" formatCode="#,##0.00\ &quot;DM&quot;\ \ ;[Red]\-#,##0.00\ &quot;DM&quot;\ \ ;"/>
    <numFmt numFmtId="178" formatCode="#,##0\ &quot;m²&quot;"/>
    <numFmt numFmtId="179" formatCode="#,##0\ &quot;t&quot;"/>
    <numFmt numFmtId="180" formatCode="0\ &quot;Tage&quot;"/>
    <numFmt numFmtId="181" formatCode="General;\-0;;@"/>
    <numFmt numFmtId="182" formatCode="General;\-0;\–;@"/>
    <numFmt numFmtId="183" formatCode="General;\-0;[Blue]&quot;Null&quot;;@"/>
    <numFmt numFmtId="184" formatCode="\ &quot;ab&quot;* 0\ &quot;Jahre&quot;\ "/>
    <numFmt numFmtId="185" formatCode="0.00,\ &quot;kg&quot;"/>
    <numFmt numFmtId="186" formatCode="0.0,\ &quot;Tsd. €&quot;"/>
    <numFmt numFmtId="187" formatCode="0.00,,\ &quot;Mio. €&quot;"/>
    <numFmt numFmtId="188" formatCode="\±\ 0.00%\ \ "/>
    <numFmt numFmtId="189" formatCode="&quot;Alt + &quot;0000"/>
    <numFmt numFmtId="190" formatCode="[=1]0\ &quot;Fall&quot;_e;[&lt;&gt;1]0\ &quot;Fälle&quot;"/>
  </numFmts>
  <fonts count="4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Arial"/>
      <family val="2"/>
    </font>
    <font>
      <sz val="11"/>
      <color indexed="21"/>
      <name val="Arial"/>
      <family val="2"/>
    </font>
    <font>
      <sz val="14"/>
      <name val="Symbol"/>
      <family val="1"/>
      <charset val="2"/>
    </font>
    <font>
      <sz val="14"/>
      <name val="Wingdings"/>
      <charset val="2"/>
    </font>
    <font>
      <sz val="14"/>
      <name val="Wingdings 2"/>
      <family val="1"/>
      <charset val="2"/>
    </font>
    <font>
      <sz val="14"/>
      <name val="Wingdings 3"/>
      <family val="1"/>
      <charset val="2"/>
    </font>
    <font>
      <sz val="14"/>
      <name val="Webdings"/>
      <family val="1"/>
      <charset val="2"/>
    </font>
    <font>
      <sz val="12"/>
      <name val="Wingdings"/>
      <charset val="2"/>
    </font>
    <font>
      <sz val="12"/>
      <name val="Wingdings 2"/>
      <family val="1"/>
      <charset val="2"/>
    </font>
    <font>
      <sz val="12"/>
      <name val="Wingdings 3"/>
      <family val="1"/>
      <charset val="2"/>
    </font>
    <font>
      <sz val="12"/>
      <name val="Webdings"/>
      <family val="1"/>
      <charset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6"/>
      <name val="Calibri"/>
      <family val="2"/>
      <scheme val="minor"/>
    </font>
    <font>
      <sz val="11"/>
      <color theme="8"/>
      <name val="Calibri"/>
      <family val="2"/>
      <scheme val="minor"/>
    </font>
    <font>
      <sz val="24"/>
      <color theme="5"/>
      <name val="Webdings"/>
      <family val="1"/>
      <charset val="2"/>
    </font>
    <font>
      <b/>
      <sz val="11"/>
      <color rgb="FFFFFFFF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C00000"/>
      <name val="Calibri"/>
      <family val="2"/>
      <scheme val="minor"/>
    </font>
    <font>
      <sz val="34"/>
      <color theme="0"/>
      <name val="Webdings"/>
      <family val="1"/>
      <charset val="2"/>
    </font>
    <font>
      <b/>
      <sz val="14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22"/>
      <color theme="5"/>
      <name val="Webdings"/>
      <family val="1"/>
      <charset val="2"/>
    </font>
    <font>
      <sz val="12"/>
      <color theme="9" tint="-0.499984740745262"/>
      <name val="Calibri"/>
      <family val="2"/>
      <scheme val="minor"/>
    </font>
    <font>
      <b/>
      <sz val="16"/>
      <color theme="0"/>
      <name val="Symbol"/>
      <family val="1"/>
      <charset val="2"/>
    </font>
    <font>
      <b/>
      <sz val="12"/>
      <color rgb="FFFFFFFF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theme="9"/>
        <bgColor theme="6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theme="6"/>
      </patternFill>
    </fill>
    <fill>
      <gradientFill degree="270">
        <stop position="0">
          <color theme="5"/>
        </stop>
        <stop position="1">
          <color theme="4"/>
        </stop>
      </gradient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gradientFill degree="90">
        <stop position="0">
          <color theme="4"/>
        </stop>
        <stop position="1">
          <color theme="5"/>
        </stop>
      </gradient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auto="1"/>
      </patternFill>
    </fill>
  </fills>
  <borders count="5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medium">
        <color theme="5"/>
      </right>
      <top/>
      <bottom/>
      <diagonal/>
    </border>
    <border>
      <left style="medium">
        <color theme="5"/>
      </left>
      <right style="thin">
        <color theme="5"/>
      </right>
      <top/>
      <bottom style="medium">
        <color theme="5"/>
      </bottom>
      <diagonal/>
    </border>
    <border>
      <left style="thin">
        <color theme="5"/>
      </left>
      <right style="thin">
        <color theme="5"/>
      </right>
      <top/>
      <bottom style="medium">
        <color theme="5"/>
      </bottom>
      <diagonal/>
    </border>
    <border>
      <left style="thin">
        <color theme="5"/>
      </left>
      <right style="medium">
        <color theme="5"/>
      </right>
      <top/>
      <bottom style="medium">
        <color theme="5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medium">
        <color theme="4"/>
      </left>
      <right style="thin">
        <color theme="0"/>
      </right>
      <top style="medium">
        <color theme="4"/>
      </top>
      <bottom/>
      <diagonal/>
    </border>
    <border>
      <left style="thin">
        <color theme="0"/>
      </left>
      <right style="thin">
        <color theme="0"/>
      </right>
      <top style="medium">
        <color theme="4"/>
      </top>
      <bottom/>
      <diagonal/>
    </border>
    <border>
      <left style="thin">
        <color theme="0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medium">
        <color theme="4"/>
      </right>
      <top/>
      <bottom/>
      <diagonal/>
    </border>
    <border>
      <left style="medium">
        <color theme="4"/>
      </left>
      <right style="thin">
        <color theme="4" tint="-0.24994659260841701"/>
      </right>
      <top/>
      <bottom style="medium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medium">
        <color theme="4"/>
      </bottom>
      <diagonal/>
    </border>
    <border>
      <left style="thin">
        <color theme="4" tint="-0.24994659260841701"/>
      </left>
      <right style="medium">
        <color theme="4"/>
      </right>
      <top/>
      <bottom style="medium">
        <color theme="4"/>
      </bottom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n">
        <color theme="4"/>
      </left>
      <right style="hair">
        <color theme="4"/>
      </right>
      <top/>
      <bottom style="hair">
        <color indexed="55"/>
      </bottom>
      <diagonal/>
    </border>
    <border>
      <left style="hair">
        <color theme="4"/>
      </left>
      <right style="hair">
        <color theme="4"/>
      </right>
      <top/>
      <bottom style="hair">
        <color indexed="55"/>
      </bottom>
      <diagonal/>
    </border>
    <border>
      <left style="hair">
        <color theme="4"/>
      </left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 style="hair">
        <color theme="4"/>
      </right>
      <top/>
      <bottom/>
      <diagonal/>
    </border>
    <border>
      <left style="hair">
        <color theme="4"/>
      </left>
      <right style="hair">
        <color theme="4"/>
      </right>
      <top/>
      <bottom/>
      <diagonal/>
    </border>
    <border>
      <left style="hair">
        <color theme="4"/>
      </left>
      <right style="thin">
        <color theme="4"/>
      </right>
      <top/>
      <bottom/>
      <diagonal/>
    </border>
    <border>
      <left/>
      <right style="hair">
        <color theme="4"/>
      </right>
      <top/>
      <bottom/>
      <diagonal/>
    </border>
    <border>
      <left style="hair">
        <color theme="4"/>
      </left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medium">
        <color theme="4" tint="0.39994506668294322"/>
      </left>
      <right/>
      <top style="medium">
        <color theme="4" tint="0.39994506668294322"/>
      </top>
      <bottom/>
      <diagonal/>
    </border>
    <border>
      <left style="thin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 style="medium">
        <color theme="4" tint="0.39994506668294322"/>
      </right>
      <top style="thin">
        <color theme="4" tint="0.39997558519241921"/>
      </top>
      <bottom/>
      <diagonal/>
    </border>
    <border>
      <left style="medium">
        <color theme="4" tint="0.39994506668294322"/>
      </left>
      <right/>
      <top style="thin">
        <color theme="4" tint="0.39997558519241921"/>
      </top>
      <bottom style="medium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 style="thin">
        <color theme="4" tint="0.39997558519241921"/>
      </top>
      <bottom style="medium">
        <color theme="4" tint="0.39994506668294322"/>
      </bottom>
      <diagonal/>
    </border>
    <border>
      <left style="medium">
        <color theme="4" tint="0.39994506668294322"/>
      </left>
      <right/>
      <top/>
      <bottom style="medium">
        <color theme="4" tint="0.39994506668294322"/>
      </bottom>
      <diagonal/>
    </border>
    <border>
      <left style="thin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/>
      <diagonal/>
    </border>
  </borders>
  <cellStyleXfs count="17">
    <xf numFmtId="0" fontId="0" fillId="0" borderId="0"/>
    <xf numFmtId="0" fontId="8" fillId="0" borderId="0" applyNumberFormat="0" applyFont="0" applyFill="0" applyBorder="0">
      <alignment horizontal="left" vertical="center" indent="1"/>
    </xf>
    <xf numFmtId="0" fontId="8" fillId="0" borderId="0" applyNumberFormat="0" applyFont="0" applyFill="0" applyBorder="0">
      <alignment horizontal="right" vertical="center" indent="1"/>
    </xf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170" fontId="16" fillId="0" borderId="0" applyFont="0" applyFill="0" applyBorder="0" applyAlignment="0" applyProtection="0">
      <alignment vertical="center"/>
      <protection locked="0"/>
    </xf>
    <xf numFmtId="171" fontId="16" fillId="0" borderId="0" applyFont="0" applyFill="0" applyBorder="0" applyAlignment="0" applyProtection="0">
      <alignment vertical="center"/>
      <protection locked="0"/>
    </xf>
    <xf numFmtId="172" fontId="16" fillId="0" borderId="0" applyFont="0" applyFill="0" applyBorder="0" applyAlignment="0" applyProtection="0">
      <alignment vertical="center"/>
      <protection locked="0"/>
    </xf>
    <xf numFmtId="173" fontId="16" fillId="0" borderId="0">
      <alignment vertical="center" wrapText="1"/>
      <protection locked="0"/>
    </xf>
    <xf numFmtId="174" fontId="16" fillId="0" borderId="0">
      <alignment vertical="center" wrapText="1"/>
      <protection locked="0"/>
    </xf>
    <xf numFmtId="175" fontId="16" fillId="0" borderId="0" applyFont="0" applyFill="0" applyBorder="0" applyAlignment="0" applyProtection="0">
      <alignment vertical="center"/>
      <protection locked="0"/>
    </xf>
    <xf numFmtId="176" fontId="16" fillId="0" borderId="0" applyFont="0" applyFill="0" applyBorder="0" applyAlignment="0" applyProtection="0">
      <alignment vertical="center"/>
      <protection locked="0"/>
    </xf>
    <xf numFmtId="177" fontId="16" fillId="0" borderId="0" applyFont="0" applyFill="0" applyBorder="0" applyAlignment="0" applyProtection="0"/>
    <xf numFmtId="0" fontId="33" fillId="15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/>
    <xf numFmtId="14" fontId="0" fillId="5" borderId="13" xfId="2" applyNumberFormat="1" applyFont="1" applyFill="1" applyBorder="1">
      <alignment horizontal="right" vertical="center" indent="1"/>
    </xf>
    <xf numFmtId="14" fontId="0" fillId="4" borderId="13" xfId="0" applyNumberFormat="1" applyFill="1" applyBorder="1"/>
    <xf numFmtId="0" fontId="0" fillId="0" borderId="13" xfId="0" applyBorder="1" applyAlignment="1">
      <alignment horizontal="left" indent="1"/>
    </xf>
    <xf numFmtId="164" fontId="0" fillId="5" borderId="14" xfId="2" applyNumberFormat="1" applyFont="1" applyFill="1" applyBorder="1">
      <alignment horizontal="right" vertical="center" indent="1"/>
    </xf>
    <xf numFmtId="164" fontId="0" fillId="4" borderId="14" xfId="0" applyNumberFormat="1" applyFill="1" applyBorder="1"/>
    <xf numFmtId="0" fontId="0" fillId="0" borderId="14" xfId="0" applyBorder="1" applyAlignment="1">
      <alignment horizontal="left" indent="1"/>
    </xf>
    <xf numFmtId="3" fontId="0" fillId="5" borderId="14" xfId="2" applyNumberFormat="1" applyFont="1" applyFill="1" applyBorder="1">
      <alignment horizontal="right" vertical="center" indent="1"/>
    </xf>
    <xf numFmtId="3" fontId="0" fillId="4" borderId="14" xfId="0" applyNumberFormat="1" applyFill="1" applyBorder="1"/>
    <xf numFmtId="165" fontId="0" fillId="5" borderId="14" xfId="2" applyNumberFormat="1" applyFont="1" applyFill="1" applyBorder="1">
      <alignment horizontal="right" vertical="center" indent="1"/>
    </xf>
    <xf numFmtId="165" fontId="0" fillId="4" borderId="14" xfId="0" applyNumberFormat="1" applyFill="1" applyBorder="1"/>
    <xf numFmtId="0" fontId="9" fillId="5" borderId="15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0" borderId="15" xfId="0" applyFont="1" applyBorder="1" applyAlignment="1">
      <alignment horizontal="left" indent="1"/>
    </xf>
    <xf numFmtId="0" fontId="10" fillId="0" borderId="19" xfId="0" applyFont="1" applyBorder="1" applyAlignment="1">
      <alignment horizontal="left" indent="1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1" fillId="8" borderId="23" xfId="5" applyFont="1" applyBorder="1" applyAlignment="1">
      <alignment horizontal="left" indent="1"/>
    </xf>
    <xf numFmtId="0" fontId="11" fillId="8" borderId="24" xfId="5" applyFont="1" applyBorder="1" applyAlignment="1">
      <alignment horizontal="center"/>
    </xf>
    <xf numFmtId="0" fontId="11" fillId="8" borderId="25" xfId="5" applyFont="1" applyBorder="1" applyAlignment="1">
      <alignment horizontal="center"/>
    </xf>
    <xf numFmtId="0" fontId="13" fillId="0" borderId="0" xfId="0" applyFont="1" applyFill="1" applyBorder="1" applyAlignment="1">
      <alignment horizontal="left" indent="1"/>
    </xf>
    <xf numFmtId="166" fontId="13" fillId="0" borderId="0" xfId="0" applyNumberFormat="1" applyFont="1" applyFill="1" applyBorder="1" applyAlignment="1">
      <alignment horizontal="right" indent="1"/>
    </xf>
    <xf numFmtId="0" fontId="5" fillId="0" borderId="0" xfId="0" applyFont="1"/>
    <xf numFmtId="0" fontId="15" fillId="0" borderId="0" xfId="0" applyFont="1" applyAlignment="1">
      <alignment horizontal="left" indent="1"/>
    </xf>
    <xf numFmtId="0" fontId="5" fillId="0" borderId="7" xfId="0" applyFont="1" applyBorder="1" applyAlignment="1">
      <alignment horizontal="left" indent="1"/>
    </xf>
    <xf numFmtId="166" fontId="5" fillId="0" borderId="8" xfId="0" applyNumberFormat="1" applyFont="1" applyBorder="1" applyAlignment="1">
      <alignment horizontal="right" indent="1"/>
    </xf>
    <xf numFmtId="166" fontId="5" fillId="0" borderId="9" xfId="0" applyNumberFormat="1" applyFont="1" applyBorder="1" applyAlignment="1">
      <alignment horizontal="right" indent="1"/>
    </xf>
    <xf numFmtId="0" fontId="5" fillId="7" borderId="18" xfId="4" applyFont="1" applyBorder="1" applyAlignment="1">
      <alignment horizontal="left" vertical="center" indent="1"/>
    </xf>
    <xf numFmtId="166" fontId="5" fillId="7" borderId="17" xfId="4" applyNumberFormat="1" applyFont="1" applyBorder="1" applyAlignment="1">
      <alignment horizontal="right" vertical="center" indent="1"/>
    </xf>
    <xf numFmtId="166" fontId="5" fillId="7" borderId="6" xfId="4" applyNumberFormat="1" applyFont="1" applyBorder="1" applyAlignment="1">
      <alignment horizontal="right" vertical="center" indent="1"/>
    </xf>
    <xf numFmtId="0" fontId="5" fillId="6" borderId="18" xfId="3" applyFont="1" applyBorder="1" applyAlignment="1">
      <alignment horizontal="left" vertical="center" indent="1"/>
    </xf>
    <xf numFmtId="166" fontId="5" fillId="6" borderId="17" xfId="3" applyNumberFormat="1" applyFont="1" applyBorder="1" applyAlignment="1">
      <alignment horizontal="right" vertical="center" indent="1"/>
    </xf>
    <xf numFmtId="166" fontId="5" fillId="6" borderId="6" xfId="3" applyNumberFormat="1" applyFont="1" applyBorder="1" applyAlignment="1">
      <alignment horizontal="right" vertical="center" indent="1"/>
    </xf>
    <xf numFmtId="0" fontId="5" fillId="0" borderId="10" xfId="0" applyFont="1" applyBorder="1" applyAlignment="1">
      <alignment horizontal="left" indent="1"/>
    </xf>
    <xf numFmtId="166" fontId="5" fillId="0" borderId="11" xfId="0" applyNumberFormat="1" applyFont="1" applyBorder="1" applyAlignment="1">
      <alignment horizontal="right" indent="1"/>
    </xf>
    <xf numFmtId="166" fontId="5" fillId="0" borderId="12" xfId="0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15" fillId="0" borderId="0" xfId="0" applyFont="1" applyAlignment="1"/>
    <xf numFmtId="0" fontId="14" fillId="9" borderId="0" xfId="6" applyFont="1" applyBorder="1" applyAlignment="1">
      <alignment horizontal="left" indent="1"/>
    </xf>
    <xf numFmtId="0" fontId="14" fillId="9" borderId="0" xfId="6" applyFont="1" applyBorder="1" applyAlignment="1">
      <alignment horizontal="center"/>
    </xf>
    <xf numFmtId="0" fontId="5" fillId="7" borderId="0" xfId="4" applyFont="1" applyBorder="1" applyAlignment="1">
      <alignment horizontal="left" indent="1"/>
    </xf>
    <xf numFmtId="166" fontId="5" fillId="7" borderId="0" xfId="4" applyNumberFormat="1" applyFont="1" applyBorder="1" applyAlignment="1">
      <alignment horizontal="right" indent="1"/>
    </xf>
    <xf numFmtId="0" fontId="5" fillId="0" borderId="26" xfId="0" applyFont="1" applyBorder="1" applyAlignment="1">
      <alignment horizontal="left" indent="1"/>
    </xf>
    <xf numFmtId="166" fontId="5" fillId="0" borderId="22" xfId="0" applyNumberFormat="1" applyFont="1" applyBorder="1" applyAlignment="1">
      <alignment horizontal="right" indent="1"/>
    </xf>
    <xf numFmtId="166" fontId="5" fillId="0" borderId="27" xfId="0" applyNumberFormat="1" applyFont="1" applyBorder="1" applyAlignment="1">
      <alignment horizontal="right" indent="1"/>
    </xf>
    <xf numFmtId="0" fontId="5" fillId="0" borderId="28" xfId="0" applyFont="1" applyBorder="1" applyAlignment="1">
      <alignment horizontal="left" indent="1"/>
    </xf>
    <xf numFmtId="166" fontId="5" fillId="0" borderId="29" xfId="0" applyNumberFormat="1" applyFont="1" applyBorder="1" applyAlignment="1">
      <alignment horizontal="right" indent="1"/>
    </xf>
    <xf numFmtId="166" fontId="5" fillId="0" borderId="30" xfId="0" applyNumberFormat="1" applyFont="1" applyBorder="1" applyAlignment="1">
      <alignment horizontal="right" indent="1"/>
    </xf>
    <xf numFmtId="0" fontId="5" fillId="10" borderId="1" xfId="2" applyFont="1" applyFill="1" applyBorder="1" applyAlignment="1">
      <alignment horizontal="right" vertical="center" indent="1"/>
    </xf>
    <xf numFmtId="0" fontId="5" fillId="11" borderId="4" xfId="1" applyFont="1" applyFill="1" applyBorder="1" applyAlignment="1">
      <alignment horizontal="left" vertical="center" indent="1"/>
    </xf>
    <xf numFmtId="0" fontId="5" fillId="11" borderId="1" xfId="2" applyFont="1" applyFill="1" applyBorder="1" applyAlignment="1">
      <alignment horizontal="right" vertical="center" indent="1"/>
    </xf>
    <xf numFmtId="167" fontId="5" fillId="10" borderId="4" xfId="1" applyNumberFormat="1" applyFont="1" applyFill="1" applyBorder="1" applyAlignment="1">
      <alignment horizontal="left" vertical="center" indent="1"/>
    </xf>
    <xf numFmtId="168" fontId="5" fillId="10" borderId="4" xfId="1" applyNumberFormat="1" applyFont="1" applyFill="1" applyBorder="1" applyAlignment="1">
      <alignment horizontal="left" vertical="center" indent="1"/>
    </xf>
    <xf numFmtId="0" fontId="5" fillId="3" borderId="4" xfId="1" applyFont="1" applyFill="1" applyBorder="1" applyAlignment="1">
      <alignment horizontal="left" vertical="center" indent="1"/>
    </xf>
    <xf numFmtId="0" fontId="5" fillId="3" borderId="1" xfId="1" applyFont="1" applyFill="1" applyBorder="1" applyAlignment="1">
      <alignment horizontal="left" vertical="center" indent="1"/>
    </xf>
    <xf numFmtId="0" fontId="5" fillId="2" borderId="4" xfId="1" applyFont="1" applyFill="1" applyBorder="1" applyAlignment="1">
      <alignment horizontal="left" vertical="center" indent="1"/>
    </xf>
    <xf numFmtId="0" fontId="5" fillId="2" borderId="1" xfId="1" applyFont="1" applyFill="1" applyBorder="1" applyAlignment="1">
      <alignment horizontal="left" vertical="center" indent="1"/>
    </xf>
    <xf numFmtId="0" fontId="5" fillId="3" borderId="1" xfId="2" applyFont="1" applyFill="1" applyBorder="1" applyAlignment="1">
      <alignment horizontal="right" vertical="center" indent="2"/>
    </xf>
    <xf numFmtId="0" fontId="5" fillId="2" borderId="1" xfId="2" applyFont="1" applyFill="1" applyBorder="1" applyAlignment="1">
      <alignment horizontal="right" vertical="center" indent="2"/>
    </xf>
    <xf numFmtId="0" fontId="0" fillId="0" borderId="0" xfId="0"/>
    <xf numFmtId="169" fontId="17" fillId="0" borderId="31" xfId="0" applyNumberFormat="1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7" fillId="0" borderId="0" xfId="0" applyFont="1"/>
    <xf numFmtId="0" fontId="7" fillId="12" borderId="32" xfId="0" applyFont="1" applyFill="1" applyBorder="1" applyAlignment="1">
      <alignment horizontal="center" vertical="center"/>
    </xf>
    <xf numFmtId="0" fontId="7" fillId="12" borderId="33" xfId="0" applyFont="1" applyFill="1" applyBorder="1" applyAlignment="1">
      <alignment horizontal="center" vertical="center"/>
    </xf>
    <xf numFmtId="0" fontId="7" fillId="12" borderId="34" xfId="0" applyFont="1" applyFill="1" applyBorder="1" applyAlignment="1">
      <alignment horizontal="center" vertical="center"/>
    </xf>
    <xf numFmtId="0" fontId="28" fillId="0" borderId="0" xfId="0" applyFont="1"/>
    <xf numFmtId="169" fontId="29" fillId="0" borderId="35" xfId="0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169" fontId="0" fillId="0" borderId="0" xfId="0" applyNumberFormat="1"/>
    <xf numFmtId="169" fontId="31" fillId="0" borderId="0" xfId="0" applyNumberFormat="1" applyFont="1" applyAlignment="1">
      <alignment horizontal="center"/>
    </xf>
    <xf numFmtId="169" fontId="3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169" fontId="31" fillId="13" borderId="38" xfId="0" applyNumberFormat="1" applyFont="1" applyFill="1" applyBorder="1" applyAlignment="1">
      <alignment horizontal="center"/>
    </xf>
    <xf numFmtId="169" fontId="31" fillId="13" borderId="36" xfId="0" applyNumberFormat="1" applyFont="1" applyFill="1" applyBorder="1" applyAlignment="1">
      <alignment horizontal="center"/>
    </xf>
    <xf numFmtId="169" fontId="31" fillId="13" borderId="39" xfId="0" applyNumberFormat="1" applyFont="1" applyFill="1" applyBorder="1" applyAlignment="1">
      <alignment horizontal="center"/>
    </xf>
    <xf numFmtId="169" fontId="32" fillId="13" borderId="38" xfId="0" applyNumberFormat="1" applyFont="1" applyFill="1" applyBorder="1" applyAlignment="1">
      <alignment horizontal="center" vertical="center"/>
    </xf>
    <xf numFmtId="169" fontId="32" fillId="13" borderId="36" xfId="0" applyNumberFormat="1" applyFont="1" applyFill="1" applyBorder="1" applyAlignment="1">
      <alignment horizontal="center" vertical="center"/>
    </xf>
    <xf numFmtId="169" fontId="32" fillId="13" borderId="3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indent="1"/>
    </xf>
    <xf numFmtId="166" fontId="5" fillId="0" borderId="0" xfId="0" applyNumberFormat="1" applyFont="1" applyAlignment="1">
      <alignment horizontal="right" indent="2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center" indent="1"/>
    </xf>
    <xf numFmtId="178" fontId="4" fillId="0" borderId="0" xfId="0" applyNumberFormat="1" applyFont="1" applyAlignment="1">
      <alignment horizontal="right" vertical="center" indent="2"/>
    </xf>
    <xf numFmtId="0" fontId="4" fillId="0" borderId="0" xfId="0" applyFont="1" applyAlignment="1">
      <alignment horizontal="center" vertical="center"/>
    </xf>
    <xf numFmtId="0" fontId="15" fillId="0" borderId="0" xfId="0" applyFont="1"/>
    <xf numFmtId="180" fontId="4" fillId="0" borderId="0" xfId="0" applyNumberFormat="1" applyFont="1" applyAlignment="1">
      <alignment horizontal="right" vertical="center" indent="3"/>
    </xf>
    <xf numFmtId="166" fontId="4" fillId="0" borderId="0" xfId="0" applyNumberFormat="1" applyFont="1" applyAlignment="1">
      <alignment horizontal="right" vertical="center" indent="3"/>
    </xf>
    <xf numFmtId="179" fontId="4" fillId="0" borderId="0" xfId="0" applyNumberFormat="1" applyFont="1" applyAlignment="1">
      <alignment horizontal="right" vertical="center" indent="3"/>
    </xf>
    <xf numFmtId="0" fontId="3" fillId="0" borderId="0" xfId="0" applyNumberFormat="1" applyFont="1"/>
    <xf numFmtId="0" fontId="3" fillId="0" borderId="0" xfId="0" applyFont="1"/>
    <xf numFmtId="0" fontId="11" fillId="14" borderId="5" xfId="0" applyFont="1" applyFill="1" applyBorder="1" applyAlignment="1">
      <alignment horizontal="center" vertical="center"/>
    </xf>
    <xf numFmtId="0" fontId="11" fillId="14" borderId="0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0" fontId="3" fillId="2" borderId="4" xfId="0" applyFont="1" applyFill="1" applyBorder="1" applyAlignment="1">
      <alignment horizontal="left" vertical="center" indent="1"/>
    </xf>
    <xf numFmtId="181" fontId="3" fillId="2" borderId="3" xfId="0" applyNumberFormat="1" applyFont="1" applyFill="1" applyBorder="1" applyAlignment="1">
      <alignment horizontal="right" vertical="center" indent="3"/>
    </xf>
    <xf numFmtId="181" fontId="3" fillId="3" borderId="1" xfId="0" applyNumberFormat="1" applyFont="1" applyFill="1" applyBorder="1" applyAlignment="1">
      <alignment horizontal="right" vertical="center" indent="3"/>
    </xf>
    <xf numFmtId="181" fontId="3" fillId="2" borderId="1" xfId="0" applyNumberFormat="1" applyFont="1" applyFill="1" applyBorder="1" applyAlignment="1">
      <alignment horizontal="right" vertical="center" indent="3"/>
    </xf>
    <xf numFmtId="182" fontId="3" fillId="2" borderId="3" xfId="0" applyNumberFormat="1" applyFont="1" applyFill="1" applyBorder="1" applyAlignment="1">
      <alignment horizontal="right" vertical="center" indent="3"/>
    </xf>
    <xf numFmtId="182" fontId="3" fillId="3" borderId="1" xfId="0" applyNumberFormat="1" applyFont="1" applyFill="1" applyBorder="1" applyAlignment="1">
      <alignment horizontal="right" vertical="center" indent="3"/>
    </xf>
    <xf numFmtId="182" fontId="3" fillId="2" borderId="1" xfId="0" applyNumberFormat="1" applyFont="1" applyFill="1" applyBorder="1" applyAlignment="1">
      <alignment horizontal="right" vertical="center" indent="3"/>
    </xf>
    <xf numFmtId="183" fontId="3" fillId="2" borderId="3" xfId="0" applyNumberFormat="1" applyFont="1" applyFill="1" applyBorder="1" applyAlignment="1">
      <alignment horizontal="right" vertical="center" indent="3"/>
    </xf>
    <xf numFmtId="183" fontId="3" fillId="3" borderId="1" xfId="0" applyNumberFormat="1" applyFont="1" applyFill="1" applyBorder="1" applyAlignment="1">
      <alignment horizontal="right" vertical="center" indent="3"/>
    </xf>
    <xf numFmtId="183" fontId="3" fillId="2" borderId="1" xfId="0" applyNumberFormat="1" applyFont="1" applyFill="1" applyBorder="1" applyAlignment="1">
      <alignment horizontal="right" vertical="center" indent="3"/>
    </xf>
    <xf numFmtId="184" fontId="3" fillId="2" borderId="2" xfId="0" applyNumberFormat="1" applyFont="1" applyFill="1" applyBorder="1" applyAlignment="1">
      <alignment vertical="center"/>
    </xf>
    <xf numFmtId="184" fontId="3" fillId="3" borderId="4" xfId="0" applyNumberFormat="1" applyFont="1" applyFill="1" applyBorder="1" applyAlignment="1">
      <alignment vertical="center"/>
    </xf>
    <xf numFmtId="184" fontId="3" fillId="2" borderId="4" xfId="0" applyNumberFormat="1" applyFont="1" applyFill="1" applyBorder="1" applyAlignment="1">
      <alignment vertical="center"/>
    </xf>
    <xf numFmtId="185" fontId="3" fillId="2" borderId="3" xfId="0" applyNumberFormat="1" applyFont="1" applyFill="1" applyBorder="1" applyAlignment="1">
      <alignment horizontal="right" vertical="center" indent="3"/>
    </xf>
    <xf numFmtId="185" fontId="3" fillId="3" borderId="1" xfId="0" applyNumberFormat="1" applyFont="1" applyFill="1" applyBorder="1" applyAlignment="1">
      <alignment horizontal="right" vertical="center" indent="3"/>
    </xf>
    <xf numFmtId="185" fontId="3" fillId="2" borderId="1" xfId="0" applyNumberFormat="1" applyFont="1" applyFill="1" applyBorder="1" applyAlignment="1">
      <alignment horizontal="right" vertical="center" indent="3"/>
    </xf>
    <xf numFmtId="186" fontId="3" fillId="2" borderId="3" xfId="0" applyNumberFormat="1" applyFont="1" applyFill="1" applyBorder="1" applyAlignment="1">
      <alignment horizontal="right" vertical="center" indent="2"/>
    </xf>
    <xf numFmtId="186" fontId="3" fillId="3" borderId="1" xfId="0" applyNumberFormat="1" applyFont="1" applyFill="1" applyBorder="1" applyAlignment="1">
      <alignment horizontal="right" vertical="center" indent="2"/>
    </xf>
    <xf numFmtId="186" fontId="3" fillId="2" borderId="1" xfId="0" applyNumberFormat="1" applyFont="1" applyFill="1" applyBorder="1" applyAlignment="1">
      <alignment horizontal="right" vertical="center" indent="2"/>
    </xf>
    <xf numFmtId="187" fontId="3" fillId="2" borderId="3" xfId="0" applyNumberFormat="1" applyFont="1" applyFill="1" applyBorder="1" applyAlignment="1">
      <alignment horizontal="right" vertical="center" indent="1"/>
    </xf>
    <xf numFmtId="187" fontId="3" fillId="3" borderId="1" xfId="0" applyNumberFormat="1" applyFont="1" applyFill="1" applyBorder="1" applyAlignment="1">
      <alignment horizontal="right" vertical="center" indent="1"/>
    </xf>
    <xf numFmtId="187" fontId="3" fillId="2" borderId="1" xfId="0" applyNumberFormat="1" applyFont="1" applyFill="1" applyBorder="1" applyAlignment="1">
      <alignment horizontal="right" vertical="center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right" indent="1"/>
    </xf>
    <xf numFmtId="0" fontId="11" fillId="12" borderId="0" xfId="0" applyFont="1" applyFill="1" applyAlignment="1">
      <alignment horizontal="left" vertical="center" indent="1"/>
    </xf>
    <xf numFmtId="0" fontId="11" fillId="12" borderId="0" xfId="0" applyFont="1" applyFill="1" applyAlignment="1">
      <alignment horizontal="center" vertical="center"/>
    </xf>
    <xf numFmtId="0" fontId="11" fillId="12" borderId="40" xfId="0" applyFont="1" applyFill="1" applyBorder="1" applyAlignment="1">
      <alignment horizontal="left" vertical="center" indent="1"/>
    </xf>
    <xf numFmtId="0" fontId="11" fillId="12" borderId="41" xfId="0" applyFont="1" applyFill="1" applyBorder="1" applyAlignment="1">
      <alignment horizontal="left" vertical="center" indent="1"/>
    </xf>
    <xf numFmtId="0" fontId="11" fillId="12" borderId="42" xfId="0" applyFont="1" applyFill="1" applyBorder="1" applyAlignment="1">
      <alignment horizontal="center" vertical="center"/>
    </xf>
    <xf numFmtId="0" fontId="33" fillId="15" borderId="24" xfId="15" applyBorder="1" applyAlignment="1">
      <alignment horizontal="center" vertical="center"/>
    </xf>
    <xf numFmtId="0" fontId="33" fillId="15" borderId="25" xfId="15" applyBorder="1" applyAlignment="1">
      <alignment horizontal="center" vertical="center"/>
    </xf>
    <xf numFmtId="0" fontId="33" fillId="15" borderId="23" xfId="15" applyBorder="1" applyAlignment="1">
      <alignment horizontal="left" vertical="center" indent="1"/>
    </xf>
    <xf numFmtId="0" fontId="2" fillId="0" borderId="26" xfId="0" applyFont="1" applyBorder="1" applyAlignment="1">
      <alignment horizontal="left" vertical="center" indent="1"/>
    </xf>
    <xf numFmtId="0" fontId="2" fillId="0" borderId="28" xfId="0" applyFont="1" applyBorder="1" applyAlignment="1">
      <alignment horizontal="left" vertical="center" indent="1"/>
    </xf>
    <xf numFmtId="166" fontId="2" fillId="0" borderId="22" xfId="0" applyNumberFormat="1" applyFont="1" applyBorder="1" applyAlignment="1">
      <alignment horizontal="right" vertical="center" indent="1"/>
    </xf>
    <xf numFmtId="166" fontId="2" fillId="0" borderId="27" xfId="0" applyNumberFormat="1" applyFont="1" applyBorder="1" applyAlignment="1">
      <alignment horizontal="right" vertical="center" indent="1"/>
    </xf>
    <xf numFmtId="166" fontId="2" fillId="0" borderId="29" xfId="0" applyNumberFormat="1" applyFont="1" applyBorder="1" applyAlignment="1">
      <alignment horizontal="right" vertical="center" indent="1"/>
    </xf>
    <xf numFmtId="166" fontId="2" fillId="0" borderId="30" xfId="0" applyNumberFormat="1" applyFont="1" applyBorder="1" applyAlignment="1">
      <alignment horizontal="right" vertical="center" indent="1"/>
    </xf>
    <xf numFmtId="0" fontId="1" fillId="0" borderId="0" xfId="0" applyFont="1"/>
    <xf numFmtId="189" fontId="35" fillId="0" borderId="0" xfId="0" applyNumberFormat="1" applyFont="1" applyAlignment="1">
      <alignment horizontal="right" vertical="center" indent="1"/>
    </xf>
    <xf numFmtId="0" fontId="36" fillId="18" borderId="0" xfId="0" applyFont="1" applyFill="1" applyAlignment="1">
      <alignment horizontal="right"/>
    </xf>
    <xf numFmtId="0" fontId="37" fillId="18" borderId="0" xfId="16" applyFont="1" applyFill="1" applyAlignment="1">
      <alignment vertical="center"/>
    </xf>
    <xf numFmtId="0" fontId="37" fillId="18" borderId="0" xfId="16" applyFont="1" applyFill="1"/>
    <xf numFmtId="0" fontId="38" fillId="0" borderId="0" xfId="0" applyFont="1"/>
    <xf numFmtId="0" fontId="39" fillId="19" borderId="51" xfId="0" applyFont="1" applyFill="1" applyBorder="1" applyAlignment="1">
      <alignment horizontal="right" vertical="center" indent="1"/>
    </xf>
    <xf numFmtId="0" fontId="0" fillId="20" borderId="51" xfId="0" applyFont="1" applyFill="1" applyBorder="1" applyAlignment="1">
      <alignment horizontal="left" vertical="center" indent="1"/>
    </xf>
    <xf numFmtId="166" fontId="0" fillId="19" borderId="51" xfId="0" applyNumberFormat="1" applyFont="1" applyFill="1" applyBorder="1" applyAlignment="1">
      <alignment horizontal="right" vertical="center" indent="1"/>
    </xf>
    <xf numFmtId="0" fontId="39" fillId="20" borderId="51" xfId="0" applyFont="1" applyFill="1" applyBorder="1" applyAlignment="1">
      <alignment horizontal="center" vertical="center"/>
    </xf>
    <xf numFmtId="189" fontId="35" fillId="0" borderId="0" xfId="0" applyNumberFormat="1" applyFont="1" applyAlignment="1">
      <alignment horizontal="left" vertical="center"/>
    </xf>
    <xf numFmtId="0" fontId="39" fillId="19" borderId="52" xfId="0" applyFont="1" applyFill="1" applyBorder="1" applyAlignment="1">
      <alignment horizontal="right" vertical="center" indent="1"/>
    </xf>
    <xf numFmtId="0" fontId="0" fillId="20" borderId="52" xfId="0" applyFont="1" applyFill="1" applyBorder="1" applyAlignment="1">
      <alignment horizontal="left" vertical="center" indent="1"/>
    </xf>
    <xf numFmtId="166" fontId="0" fillId="19" borderId="52" xfId="0" applyNumberFormat="1" applyFont="1" applyFill="1" applyBorder="1" applyAlignment="1">
      <alignment horizontal="right" vertical="center" indent="1"/>
    </xf>
    <xf numFmtId="0" fontId="39" fillId="20" borderId="52" xfId="0" applyFont="1" applyFill="1" applyBorder="1" applyAlignment="1">
      <alignment horizontal="center" vertical="center"/>
    </xf>
    <xf numFmtId="0" fontId="39" fillId="19" borderId="53" xfId="0" applyFont="1" applyFill="1" applyBorder="1" applyAlignment="1">
      <alignment horizontal="right" vertical="center" indent="1"/>
    </xf>
    <xf numFmtId="0" fontId="0" fillId="20" borderId="53" xfId="0" applyFont="1" applyFill="1" applyBorder="1" applyAlignment="1">
      <alignment horizontal="left" vertical="center" indent="1"/>
    </xf>
    <xf numFmtId="166" fontId="0" fillId="19" borderId="53" xfId="0" applyNumberFormat="1" applyFont="1" applyFill="1" applyBorder="1" applyAlignment="1">
      <alignment horizontal="right" vertical="center" indent="1"/>
    </xf>
    <xf numFmtId="0" fontId="39" fillId="20" borderId="53" xfId="0" applyFont="1" applyFill="1" applyBorder="1" applyAlignment="1">
      <alignment horizontal="center" vertical="center"/>
    </xf>
    <xf numFmtId="189" fontId="40" fillId="0" borderId="0" xfId="0" applyNumberFormat="1" applyFont="1" applyAlignment="1">
      <alignment horizontal="center" vertical="center"/>
    </xf>
    <xf numFmtId="0" fontId="41" fillId="18" borderId="53" xfId="16" applyFont="1" applyFill="1" applyBorder="1" applyAlignment="1">
      <alignment horizontal="center" vertical="center"/>
    </xf>
    <xf numFmtId="0" fontId="37" fillId="18" borderId="53" xfId="16" applyFont="1" applyFill="1" applyBorder="1" applyAlignment="1">
      <alignment horizontal="left" vertical="center" indent="1"/>
    </xf>
    <xf numFmtId="166" fontId="37" fillId="18" borderId="53" xfId="16" applyNumberFormat="1" applyFont="1" applyFill="1" applyBorder="1" applyAlignment="1">
      <alignment horizontal="right" vertical="center" indent="1"/>
    </xf>
    <xf numFmtId="0" fontId="37" fillId="18" borderId="53" xfId="16" applyFont="1" applyFill="1" applyBorder="1"/>
    <xf numFmtId="0" fontId="11" fillId="16" borderId="44" xfId="0" applyFont="1" applyFill="1" applyBorder="1" applyAlignment="1">
      <alignment horizontal="center" vertical="center"/>
    </xf>
    <xf numFmtId="188" fontId="1" fillId="17" borderId="46" xfId="0" applyNumberFormat="1" applyFont="1" applyFill="1" applyBorder="1" applyAlignment="1">
      <alignment horizontal="right" vertical="center"/>
    </xf>
    <xf numFmtId="188" fontId="1" fillId="0" borderId="46" xfId="0" applyNumberFormat="1" applyFont="1" applyBorder="1" applyAlignment="1">
      <alignment horizontal="right" vertical="center"/>
    </xf>
    <xf numFmtId="188" fontId="1" fillId="0" borderId="48" xfId="0" applyNumberFormat="1" applyFont="1" applyBorder="1" applyAlignment="1">
      <alignment horizontal="right" vertical="center"/>
    </xf>
    <xf numFmtId="188" fontId="1" fillId="17" borderId="50" xfId="0" applyNumberFormat="1" applyFont="1" applyFill="1" applyBorder="1" applyAlignment="1">
      <alignment horizontal="right" vertical="center"/>
    </xf>
    <xf numFmtId="0" fontId="11" fillId="16" borderId="43" xfId="0" applyFont="1" applyFill="1" applyBorder="1" applyAlignment="1">
      <alignment horizontal="left" vertical="center" indent="1"/>
    </xf>
    <xf numFmtId="0" fontId="1" fillId="17" borderId="45" xfId="0" applyFont="1" applyFill="1" applyBorder="1" applyAlignment="1">
      <alignment horizontal="left" vertical="center" indent="1"/>
    </xf>
    <xf numFmtId="0" fontId="1" fillId="0" borderId="45" xfId="0" applyFont="1" applyBorder="1" applyAlignment="1">
      <alignment horizontal="left" vertical="center" indent="1"/>
    </xf>
    <xf numFmtId="0" fontId="1" fillId="0" borderId="47" xfId="0" applyFont="1" applyBorder="1" applyAlignment="1">
      <alignment horizontal="left" vertical="center" indent="1"/>
    </xf>
    <xf numFmtId="0" fontId="1" fillId="17" borderId="49" xfId="0" applyFont="1" applyFill="1" applyBorder="1" applyAlignment="1">
      <alignment horizontal="left" vertical="center" indent="1"/>
    </xf>
    <xf numFmtId="0" fontId="42" fillId="21" borderId="16" xfId="15" applyFont="1" applyFill="1" applyBorder="1" applyAlignment="1">
      <alignment horizontal="left" indent="1"/>
    </xf>
    <xf numFmtId="0" fontId="42" fillId="21" borderId="17" xfId="15" applyFont="1" applyFill="1" applyBorder="1" applyAlignment="1">
      <alignment horizontal="center" vertical="center"/>
    </xf>
    <xf numFmtId="0" fontId="42" fillId="21" borderId="6" xfId="15" applyFont="1" applyFill="1" applyBorder="1" applyAlignment="1">
      <alignment horizontal="center" vertical="center"/>
    </xf>
    <xf numFmtId="190" fontId="3" fillId="2" borderId="3" xfId="0" applyNumberFormat="1" applyFont="1" applyFill="1" applyBorder="1" applyAlignment="1">
      <alignment horizontal="right" vertical="center" indent="3"/>
    </xf>
    <xf numFmtId="190" fontId="3" fillId="3" borderId="1" xfId="0" applyNumberFormat="1" applyFont="1" applyFill="1" applyBorder="1" applyAlignment="1">
      <alignment horizontal="right" vertical="center" indent="3"/>
    </xf>
    <xf numFmtId="190" fontId="3" fillId="2" borderId="1" xfId="0" applyNumberFormat="1" applyFont="1" applyFill="1" applyBorder="1" applyAlignment="1">
      <alignment horizontal="right" vertical="center" indent="3"/>
    </xf>
  </cellXfs>
  <cellStyles count="17">
    <cellStyle name="40 % - Akzent2" xfId="3" builtinId="35"/>
    <cellStyle name="40 % - Akzent3" xfId="4" builtinId="39"/>
    <cellStyle name="Akzent1" xfId="5" builtinId="29"/>
    <cellStyle name="Akzent3" xfId="6" builtinId="37"/>
    <cellStyle name="Datum" xfId="7"/>
    <cellStyle name="Euro" xfId="8"/>
    <cellStyle name="Euro [0]" xfId="9"/>
    <cellStyle name="Euro €" xfId="10"/>
    <cellStyle name="Euro € [0]" xfId="11"/>
    <cellStyle name="Prozent [0]" xfId="12"/>
    <cellStyle name="Spaltentitel" xfId="15"/>
    <cellStyle name="Standard" xfId="0" builtinId="0"/>
    <cellStyle name="Text" xfId="1"/>
    <cellStyle name="Überschrift 4" xfId="16" builtinId="19"/>
    <cellStyle name="Unsichtbar" xfId="13"/>
    <cellStyle name="Währung o. Nullwerte" xfId="14"/>
    <cellStyle name="Zahlen" xfId="2"/>
  </cellStyles>
  <dxfs count="15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80" formatCode="0\ &quot;Tage&quot;"/>
      <alignment horizontal="righ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\ &quot;€&quot;"/>
      <alignment horizontal="righ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79" formatCode="#,##0\ &quot;t&quot;"/>
      <alignment horizontal="righ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78" formatCode="#,##0\ &quot;m²&quot;"/>
      <alignment horizontal="righ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\ &quot;€&quot;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\ &quot;€&quot;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\ &quot;€&quot;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\ &quot;€&quot;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6296"/>
      <rgbColor rgb="000070C0"/>
      <rgbColor rgb="00217436"/>
      <rgbColor rgb="00A5D028"/>
      <rgbColor rgb="00B4CDED"/>
      <rgbColor rgb="008DB022"/>
      <rgbColor rgb="00536714"/>
      <rgbColor rgb="00CBE67B"/>
      <rgbColor rgb="001B4272"/>
      <rgbColor rgb="004584D3"/>
      <rgbColor rgb="00ABE1FE"/>
      <rgbColor rgb="002E70C0"/>
      <rgbColor rgb="00DEF5E4"/>
      <rgbColor rgb="008FB6E4"/>
      <rgbColor rgb="0000B050"/>
      <rgbColor rgb="00FFC000"/>
      <rgbColor rgb="0002716D"/>
      <rgbColor rgb="0003A9A5"/>
      <rgbColor rgb="0004BDB9"/>
      <rgbColor rgb="0005E0DB"/>
      <rgbColor rgb="0058FCF8"/>
      <rgbColor rgb="0091FDFA"/>
      <rgbColor rgb="00C7FEFD"/>
      <rgbColor rgb="007030A0"/>
      <rgbColor rgb="00000000"/>
      <rgbColor rgb="00404040"/>
      <rgbColor rgb="00595959"/>
      <rgbColor rgb="00808080"/>
      <rgbColor rgb="00A6A6A6"/>
      <rgbColor rgb="00BFBFBF"/>
      <rgbColor rgb="00D9D9D9"/>
      <rgbColor rgb="00FFFFFF"/>
      <rgbColor rgb="00DCEEA6"/>
      <rgbColor rgb="00F9D88C"/>
      <rgbColor rgb="00F5C040"/>
      <rgbColor rgb="00F2AF13"/>
      <rgbColor rgb="00FBE6B3"/>
      <rgbColor rgb="00926807"/>
      <rgbColor rgb="00FDF2D9"/>
      <rgbColor rgb="00DA9C0C"/>
      <rgbColor rgb="00BDECC9"/>
      <rgbColor rgb="009CE2AE"/>
      <rgbColor rgb="0038C55B"/>
      <rgbColor rgb="007C9B1E"/>
      <rgbColor rgb="0032AD51"/>
      <rgbColor rgb="002863AA"/>
      <rgbColor rgb="00D9E7F7"/>
      <rgbColor rgb="00FFFF00"/>
      <rgbColor rgb="0083D2FE"/>
      <rgbColor rgb="005BD078"/>
      <rgbColor rgb="0031B6FD"/>
      <rgbColor rgb="0002A5FD"/>
      <rgbColor rgb="000292DF"/>
      <rgbColor rgb="00EEF7D2"/>
      <rgbColor rgb="00D5F0FF"/>
      <rgbColor rgb="00FF0000"/>
    </indexedColors>
    <mruColors>
      <color rgb="FFFFFFFF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png"/><Relationship Id="rId3" Type="http://schemas.openxmlformats.org/officeDocument/2006/relationships/image" Target="../media/image9.png"/><Relationship Id="rId7" Type="http://schemas.openxmlformats.org/officeDocument/2006/relationships/image" Target="../media/image13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16</xdr:col>
      <xdr:colOff>199143</xdr:colOff>
      <xdr:row>20</xdr:row>
      <xdr:rowOff>53255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7977" y="606136"/>
          <a:ext cx="7057143" cy="34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16</xdr:row>
      <xdr:rowOff>0</xdr:rowOff>
    </xdr:from>
    <xdr:to>
      <xdr:col>9</xdr:col>
      <xdr:colOff>495300</xdr:colOff>
      <xdr:row>23</xdr:row>
      <xdr:rowOff>114300</xdr:rowOff>
    </xdr:to>
    <xdr:pic>
      <xdr:nvPicPr>
        <xdr:cNvPr id="4" name="Grafik 3" descr="C:\Users\SCHIEC~1\AppData\Local\Temp\SNAGHTMLb882c9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3200400"/>
          <a:ext cx="4438650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4</xdr:col>
      <xdr:colOff>638175</xdr:colOff>
      <xdr:row>23</xdr:row>
      <xdr:rowOff>114300</xdr:rowOff>
    </xdr:to>
    <xdr:pic>
      <xdr:nvPicPr>
        <xdr:cNvPr id="5" name="Grafik 4" descr="C:\Users\SCHIEC~1\AppData\Local\Temp\SNAGHTMLb8b859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200400"/>
          <a:ext cx="4438650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47625</xdr:rowOff>
    </xdr:from>
    <xdr:to>
      <xdr:col>12</xdr:col>
      <xdr:colOff>628650</xdr:colOff>
      <xdr:row>13</xdr:row>
      <xdr:rowOff>114300</xdr:rowOff>
    </xdr:to>
    <xdr:pic>
      <xdr:nvPicPr>
        <xdr:cNvPr id="3" name="Grafik 2" descr="C:\Users\SCHIEC~1\AppData\Local\Temp\SNAGHTML23c9af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790575"/>
          <a:ext cx="4438650" cy="2276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57150</xdr:rowOff>
    </xdr:from>
    <xdr:to>
      <xdr:col>12</xdr:col>
      <xdr:colOff>628650</xdr:colOff>
      <xdr:row>29</xdr:row>
      <xdr:rowOff>38100</xdr:rowOff>
    </xdr:to>
    <xdr:pic>
      <xdr:nvPicPr>
        <xdr:cNvPr id="5" name="Grafik 4" descr="C:\Users\SCHIEC~1\AppData\Local\Temp\SNAGHTML2425f1b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3781425"/>
          <a:ext cx="44386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32</xdr:row>
      <xdr:rowOff>66675</xdr:rowOff>
    </xdr:from>
    <xdr:to>
      <xdr:col>12</xdr:col>
      <xdr:colOff>628096</xdr:colOff>
      <xdr:row>44</xdr:row>
      <xdr:rowOff>56866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48350" y="6657975"/>
          <a:ext cx="4438096" cy="22761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180975</xdr:colOff>
      <xdr:row>57</xdr:row>
      <xdr:rowOff>19050</xdr:rowOff>
    </xdr:from>
    <xdr:to>
      <xdr:col>21</xdr:col>
      <xdr:colOff>361403</xdr:colOff>
      <xdr:row>68</xdr:row>
      <xdr:rowOff>94966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0500" y="12296775"/>
          <a:ext cx="4380953" cy="227619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12</xdr:col>
      <xdr:colOff>628650</xdr:colOff>
      <xdr:row>12</xdr:row>
      <xdr:rowOff>209550</xdr:rowOff>
    </xdr:to>
    <xdr:pic>
      <xdr:nvPicPr>
        <xdr:cNvPr id="3" name="Grafik 2" descr="C:\Users\SCHIEC~1\AppData\Local\Temp\SNAGHTMLa0670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600075"/>
          <a:ext cx="44386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12</xdr:col>
      <xdr:colOff>628650</xdr:colOff>
      <xdr:row>26</xdr:row>
      <xdr:rowOff>209550</xdr:rowOff>
    </xdr:to>
    <xdr:pic>
      <xdr:nvPicPr>
        <xdr:cNvPr id="5" name="Grafik 4" descr="C:\Users\SCHIEC~1\AppData\Local\Temp\SNAGHTMLbbd2bc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686175"/>
          <a:ext cx="44386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12</xdr:col>
      <xdr:colOff>619125</xdr:colOff>
      <xdr:row>40</xdr:row>
      <xdr:rowOff>209550</xdr:rowOff>
    </xdr:to>
    <xdr:pic>
      <xdr:nvPicPr>
        <xdr:cNvPr id="6" name="Grafik 5" descr="C:\Users\SCHIEC~1\AppData\Local\Temp\SNAGHTMLee91a9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6772275"/>
          <a:ext cx="4429125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25</xdr:col>
      <xdr:colOff>619125</xdr:colOff>
      <xdr:row>40</xdr:row>
      <xdr:rowOff>209550</xdr:rowOff>
    </xdr:to>
    <xdr:pic>
      <xdr:nvPicPr>
        <xdr:cNvPr id="7" name="Grafik 6" descr="C:\Users\SCHIEC~1\AppData\Local\Temp\SNAGHTML120b60b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78050" y="6772275"/>
          <a:ext cx="4429125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25</xdr:col>
      <xdr:colOff>638175</xdr:colOff>
      <xdr:row>26</xdr:row>
      <xdr:rowOff>209550</xdr:rowOff>
    </xdr:to>
    <xdr:pic>
      <xdr:nvPicPr>
        <xdr:cNvPr id="8" name="Grafik 7" descr="C:\Users\SCHIEC~1\AppData\Local\Temp\SNAGHTML122101c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78050" y="3686175"/>
          <a:ext cx="4448175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25</xdr:col>
      <xdr:colOff>628650</xdr:colOff>
      <xdr:row>12</xdr:row>
      <xdr:rowOff>209550</xdr:rowOff>
    </xdr:to>
    <xdr:pic>
      <xdr:nvPicPr>
        <xdr:cNvPr id="9" name="Grafik 8" descr="C:\Users\SCHIEC~1\AppData\Local\Temp\SNAGHTML12307f1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78050" y="600075"/>
          <a:ext cx="44386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180975</xdr:colOff>
      <xdr:row>45</xdr:row>
      <xdr:rowOff>19050</xdr:rowOff>
    </xdr:from>
    <xdr:to>
      <xdr:col>21</xdr:col>
      <xdr:colOff>419100</xdr:colOff>
      <xdr:row>56</xdr:row>
      <xdr:rowOff>66675</xdr:rowOff>
    </xdr:to>
    <xdr:pic>
      <xdr:nvPicPr>
        <xdr:cNvPr id="10" name="Grafik 9" descr="C:\Users\SCHIEC~1\AppData\Local\Temp\SNAGHTML12436dd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0" y="9877425"/>
          <a:ext cx="443865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27559</xdr:colOff>
      <xdr:row>5</xdr:row>
      <xdr:rowOff>599</xdr:rowOff>
    </xdr:from>
    <xdr:to>
      <xdr:col>3</xdr:col>
      <xdr:colOff>477278</xdr:colOff>
      <xdr:row>9</xdr:row>
      <xdr:rowOff>1799</xdr:rowOff>
    </xdr:to>
    <xdr:sp macro="" textlink="">
      <xdr:nvSpPr>
        <xdr:cNvPr id="2" name="Legende mit Pfeil nach rechts 1"/>
        <xdr:cNvSpPr/>
      </xdr:nvSpPr>
      <xdr:spPr>
        <a:xfrm>
          <a:off x="1951609" y="1057874"/>
          <a:ext cx="449719" cy="801300"/>
        </a:xfrm>
        <a:prstGeom prst="rightArrowCallout">
          <a:avLst>
            <a:gd name="adj1" fmla="val 21574"/>
            <a:gd name="adj2" fmla="val 25000"/>
            <a:gd name="adj3" fmla="val 31785"/>
            <a:gd name="adj4" fmla="val 19173"/>
          </a:avLst>
        </a:prstGeom>
        <a:solidFill>
          <a:schemeClr val="bg2">
            <a:lumMod val="90000"/>
          </a:schemeClr>
        </a:solidFill>
        <a:ln>
          <a:noFill/>
        </a:ln>
        <a:effectLst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737938</xdr:colOff>
      <xdr:row>5</xdr:row>
      <xdr:rowOff>19864</xdr:rowOff>
    </xdr:from>
    <xdr:to>
      <xdr:col>4</xdr:col>
      <xdr:colOff>737938</xdr:colOff>
      <xdr:row>8</xdr:row>
      <xdr:rowOff>168364</xdr:rowOff>
    </xdr:to>
    <xdr:cxnSp macro="">
      <xdr:nvCxnSpPr>
        <xdr:cNvPr id="3" name="Gerade Verbindung 2"/>
        <xdr:cNvCxnSpPr/>
      </xdr:nvCxnSpPr>
      <xdr:spPr>
        <a:xfrm>
          <a:off x="3153478" y="400864"/>
          <a:ext cx="0" cy="720000"/>
        </a:xfrm>
        <a:prstGeom prst="line">
          <a:avLst/>
        </a:prstGeom>
        <a:ln w="12700">
          <a:solidFill>
            <a:srgbClr val="C00000"/>
          </a:solidFill>
          <a:prstDash val="sysDash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182568</xdr:colOff>
      <xdr:row>4</xdr:row>
      <xdr:rowOff>7938</xdr:rowOff>
    </xdr:from>
    <xdr:to>
      <xdr:col>9</xdr:col>
      <xdr:colOff>505979</xdr:colOff>
      <xdr:row>20</xdr:row>
      <xdr:rowOff>37704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1068" y="873126"/>
          <a:ext cx="3514286" cy="3180953"/>
        </a:xfrm>
        <a:prstGeom prst="rect">
          <a:avLst/>
        </a:prstGeom>
      </xdr:spPr>
    </xdr:pic>
    <xdr:clientData/>
  </xdr:twoCellAnchor>
  <xdr:twoCellAnchor>
    <xdr:from>
      <xdr:col>4</xdr:col>
      <xdr:colOff>757354</xdr:colOff>
      <xdr:row>6</xdr:row>
      <xdr:rowOff>185854</xdr:rowOff>
    </xdr:from>
    <xdr:to>
      <xdr:col>5</xdr:col>
      <xdr:colOff>290040</xdr:colOff>
      <xdr:row>6</xdr:row>
      <xdr:rowOff>185854</xdr:rowOff>
    </xdr:to>
    <xdr:cxnSp macro="">
      <xdr:nvCxnSpPr>
        <xdr:cNvPr id="4" name="Gerade Verbindung mit Pfeil 3"/>
        <xdr:cNvCxnSpPr/>
      </xdr:nvCxnSpPr>
      <xdr:spPr>
        <a:xfrm flipH="1">
          <a:off x="3168540" y="757354"/>
          <a:ext cx="360000" cy="0"/>
        </a:xfrm>
        <a:prstGeom prst="straightConnector1">
          <a:avLst/>
        </a:prstGeom>
        <a:ln w="38100" cap="rnd">
          <a:solidFill>
            <a:srgbClr val="C00000"/>
          </a:solidFill>
          <a:headEnd type="none" w="med" len="med"/>
          <a:tailEnd type="triangle" w="med" len="med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79361</xdr:colOff>
      <xdr:row>4</xdr:row>
      <xdr:rowOff>0</xdr:rowOff>
    </xdr:from>
    <xdr:to>
      <xdr:col>21</xdr:col>
      <xdr:colOff>234936</xdr:colOff>
      <xdr:row>20</xdr:row>
      <xdr:rowOff>9525</xdr:rowOff>
    </xdr:to>
    <xdr:pic>
      <xdr:nvPicPr>
        <xdr:cNvPr id="7" name="Grafik 6" descr="D:\Users\SCHIEC~1\AppData\Local\Temp\SNAGHTMLbb62db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1299" y="865188"/>
          <a:ext cx="3505200" cy="3160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5</xdr:col>
      <xdr:colOff>704850</xdr:colOff>
      <xdr:row>16</xdr:row>
      <xdr:rowOff>152400</xdr:rowOff>
    </xdr:to>
    <xdr:pic>
      <xdr:nvPicPr>
        <xdr:cNvPr id="3" name="Grafik 2" descr="D:\Users\SCHIEC~1\AppData\Local\Temp\SNAGHTMLb20dd8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076575"/>
          <a:ext cx="4457700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4" name="Tabelle4" displayName="Tabelle4" ref="B4:F16" totalsRowShown="0" headerRowDxfId="14" dataDxfId="13">
  <autoFilter ref="B4:F16"/>
  <tableColumns count="5">
    <tableColumn id="1" name="Monat" dataDxfId="12"/>
    <tableColumn id="2" name="Stuttgart" dataDxfId="11"/>
    <tableColumn id="3" name="München" dataDxfId="10"/>
    <tableColumn id="4" name="Köln" dataDxfId="9"/>
    <tableColumn id="5" name="Hamburg" dataDxfId="8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4:F13" totalsRowShown="0" headerRowDxfId="6" dataDxfId="5">
  <autoFilter ref="B4:F13"/>
  <tableColumns count="5">
    <tableColumn id="1" name="Lager" dataDxfId="4"/>
    <tableColumn id="2" name="Fläche" dataDxfId="3"/>
    <tableColumn id="3" name="Kapazität" dataDxfId="2"/>
    <tableColumn id="4" name="mtl. Kosten" dataDxfId="1"/>
    <tableColumn id="5" name="Verfügbar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-Ideenbuch blau">
      <a:dk1>
        <a:sysClr val="windowText" lastClr="000000"/>
      </a:dk1>
      <a:lt1>
        <a:sysClr val="window" lastClr="FFFFFF"/>
      </a:lt1>
      <a:dk2>
        <a:srgbClr val="262626"/>
      </a:dk2>
      <a:lt2>
        <a:srgbClr val="F2F2F2"/>
      </a:lt2>
      <a:accent1>
        <a:srgbClr val="0072E5"/>
      </a:accent1>
      <a:accent2>
        <a:srgbClr val="0052A5"/>
      </a:accent2>
      <a:accent3>
        <a:srgbClr val="4BA5FF"/>
      </a:accent3>
      <a:accent4>
        <a:srgbClr val="A5A5A5"/>
      </a:accent4>
      <a:accent5>
        <a:srgbClr val="797979"/>
      </a:accent5>
      <a:accent6>
        <a:srgbClr val="D8D8D8"/>
      </a:accent6>
      <a:hlink>
        <a:srgbClr val="3399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"/>
  <sheetViews>
    <sheetView showGridLines="0" tabSelected="1" zoomScaleNormal="100" workbookViewId="0"/>
  </sheetViews>
  <sheetFormatPr baseColWidth="10" defaultRowHeight="15.75" x14ac:dyDescent="0.25"/>
  <cols>
    <col min="1" max="1" width="2.7109375" style="23" customWidth="1"/>
    <col min="2" max="2" width="12.42578125" style="23" customWidth="1"/>
    <col min="3" max="7" width="11.42578125" style="23"/>
    <col min="8" max="8" width="12.42578125" style="23" customWidth="1"/>
    <col min="9" max="12" width="12.42578125" style="23" bestFit="1" customWidth="1"/>
    <col min="13" max="16384" width="11.42578125" style="23"/>
  </cols>
  <sheetData>
    <row r="2" spans="2:12" x14ac:dyDescent="0.25">
      <c r="B2" s="24" t="s">
        <v>58</v>
      </c>
      <c r="H2" s="24" t="s">
        <v>59</v>
      </c>
    </row>
    <row r="3" spans="2:12" ht="16.5" thickBot="1" x14ac:dyDescent="0.3"/>
    <row r="4" spans="2:12" ht="16.5" thickBot="1" x14ac:dyDescent="0.3">
      <c r="B4" s="15" t="s">
        <v>42</v>
      </c>
      <c r="C4" s="16" t="s">
        <v>55</v>
      </c>
      <c r="D4" s="16" t="s">
        <v>56</v>
      </c>
      <c r="E4" s="16" t="s">
        <v>57</v>
      </c>
      <c r="F4" s="17" t="s">
        <v>26</v>
      </c>
      <c r="H4" s="177" t="s">
        <v>42</v>
      </c>
      <c r="I4" s="178" t="s">
        <v>55</v>
      </c>
      <c r="J4" s="178" t="s">
        <v>56</v>
      </c>
      <c r="K4" s="178" t="s">
        <v>57</v>
      </c>
      <c r="L4" s="179" t="s">
        <v>26</v>
      </c>
    </row>
    <row r="5" spans="2:12" x14ac:dyDescent="0.25">
      <c r="B5" s="25" t="s">
        <v>43</v>
      </c>
      <c r="C5" s="26">
        <v>68034</v>
      </c>
      <c r="D5" s="26">
        <v>64899</v>
      </c>
      <c r="E5" s="26">
        <v>76236</v>
      </c>
      <c r="F5" s="27">
        <v>72870</v>
      </c>
      <c r="H5" s="28" t="s">
        <v>43</v>
      </c>
      <c r="I5" s="29">
        <v>68034</v>
      </c>
      <c r="J5" s="29">
        <v>64899</v>
      </c>
      <c r="K5" s="29">
        <v>76236</v>
      </c>
      <c r="L5" s="30">
        <v>72870</v>
      </c>
    </row>
    <row r="6" spans="2:12" x14ac:dyDescent="0.25">
      <c r="B6" s="25" t="s">
        <v>44</v>
      </c>
      <c r="C6" s="26">
        <v>55025</v>
      </c>
      <c r="D6" s="26">
        <v>91543</v>
      </c>
      <c r="E6" s="26">
        <v>71071</v>
      </c>
      <c r="F6" s="27">
        <v>74296</v>
      </c>
      <c r="H6" s="31" t="s">
        <v>44</v>
      </c>
      <c r="I6" s="32">
        <v>55025</v>
      </c>
      <c r="J6" s="32">
        <v>91543</v>
      </c>
      <c r="K6" s="32">
        <v>71071</v>
      </c>
      <c r="L6" s="33">
        <v>74296</v>
      </c>
    </row>
    <row r="7" spans="2:12" x14ac:dyDescent="0.25">
      <c r="B7" s="25" t="s">
        <v>45</v>
      </c>
      <c r="C7" s="26">
        <v>81911</v>
      </c>
      <c r="D7" s="26">
        <v>81240</v>
      </c>
      <c r="E7" s="26">
        <v>91051</v>
      </c>
      <c r="F7" s="27">
        <v>55577</v>
      </c>
      <c r="H7" s="28" t="s">
        <v>45</v>
      </c>
      <c r="I7" s="29">
        <v>81911</v>
      </c>
      <c r="J7" s="29">
        <v>81240</v>
      </c>
      <c r="K7" s="29">
        <v>91051</v>
      </c>
      <c r="L7" s="30">
        <v>55577</v>
      </c>
    </row>
    <row r="8" spans="2:12" x14ac:dyDescent="0.25">
      <c r="B8" s="25" t="s">
        <v>46</v>
      </c>
      <c r="C8" s="26">
        <v>81299</v>
      </c>
      <c r="D8" s="26">
        <v>74575</v>
      </c>
      <c r="E8" s="26">
        <v>52925</v>
      </c>
      <c r="F8" s="27">
        <v>93452</v>
      </c>
      <c r="H8" s="31" t="s">
        <v>46</v>
      </c>
      <c r="I8" s="32">
        <v>81299</v>
      </c>
      <c r="J8" s="32">
        <v>74575</v>
      </c>
      <c r="K8" s="32">
        <v>52925</v>
      </c>
      <c r="L8" s="33">
        <v>93452</v>
      </c>
    </row>
    <row r="9" spans="2:12" x14ac:dyDescent="0.25">
      <c r="B9" s="25" t="s">
        <v>47</v>
      </c>
      <c r="C9" s="26">
        <v>75157</v>
      </c>
      <c r="D9" s="26">
        <v>53700</v>
      </c>
      <c r="E9" s="26">
        <v>91549</v>
      </c>
      <c r="F9" s="27">
        <v>53082</v>
      </c>
      <c r="H9" s="28" t="s">
        <v>47</v>
      </c>
      <c r="I9" s="29">
        <v>75157</v>
      </c>
      <c r="J9" s="29">
        <v>53700</v>
      </c>
      <c r="K9" s="29">
        <v>91549</v>
      </c>
      <c r="L9" s="30">
        <v>53082</v>
      </c>
    </row>
    <row r="10" spans="2:12" x14ac:dyDescent="0.25">
      <c r="B10" s="25" t="s">
        <v>48</v>
      </c>
      <c r="C10" s="26">
        <v>68734</v>
      </c>
      <c r="D10" s="26">
        <v>71218</v>
      </c>
      <c r="E10" s="26">
        <v>75881</v>
      </c>
      <c r="F10" s="27">
        <v>71426</v>
      </c>
      <c r="H10" s="31" t="s">
        <v>48</v>
      </c>
      <c r="I10" s="32">
        <v>68734</v>
      </c>
      <c r="J10" s="32">
        <v>71218</v>
      </c>
      <c r="K10" s="32">
        <v>75881</v>
      </c>
      <c r="L10" s="33">
        <v>71426</v>
      </c>
    </row>
    <row r="11" spans="2:12" x14ac:dyDescent="0.25">
      <c r="B11" s="25" t="s">
        <v>49</v>
      </c>
      <c r="C11" s="26">
        <v>58091</v>
      </c>
      <c r="D11" s="26">
        <v>84898</v>
      </c>
      <c r="E11" s="26">
        <v>63165</v>
      </c>
      <c r="F11" s="27">
        <v>54695</v>
      </c>
      <c r="H11" s="28" t="s">
        <v>49</v>
      </c>
      <c r="I11" s="29">
        <v>58091</v>
      </c>
      <c r="J11" s="29">
        <v>84898</v>
      </c>
      <c r="K11" s="29">
        <v>63165</v>
      </c>
      <c r="L11" s="30">
        <v>54695</v>
      </c>
    </row>
    <row r="12" spans="2:12" x14ac:dyDescent="0.25">
      <c r="B12" s="25" t="s">
        <v>50</v>
      </c>
      <c r="C12" s="26">
        <v>84279</v>
      </c>
      <c r="D12" s="26">
        <v>76448</v>
      </c>
      <c r="E12" s="26">
        <v>77031</v>
      </c>
      <c r="F12" s="27">
        <v>83127</v>
      </c>
      <c r="H12" s="31" t="s">
        <v>50</v>
      </c>
      <c r="I12" s="32">
        <v>84279</v>
      </c>
      <c r="J12" s="32">
        <v>76448</v>
      </c>
      <c r="K12" s="32">
        <v>77031</v>
      </c>
      <c r="L12" s="33">
        <v>83127</v>
      </c>
    </row>
    <row r="13" spans="2:12" x14ac:dyDescent="0.25">
      <c r="B13" s="25" t="s">
        <v>51</v>
      </c>
      <c r="C13" s="26">
        <v>53528</v>
      </c>
      <c r="D13" s="26">
        <v>90242</v>
      </c>
      <c r="E13" s="26">
        <v>60248</v>
      </c>
      <c r="F13" s="27">
        <v>80703</v>
      </c>
      <c r="H13" s="28" t="s">
        <v>51</v>
      </c>
      <c r="I13" s="29">
        <v>53528</v>
      </c>
      <c r="J13" s="29">
        <v>90242</v>
      </c>
      <c r="K13" s="29">
        <v>60248</v>
      </c>
      <c r="L13" s="30">
        <v>80703</v>
      </c>
    </row>
    <row r="14" spans="2:12" x14ac:dyDescent="0.25">
      <c r="B14" s="25" t="s">
        <v>52</v>
      </c>
      <c r="C14" s="26">
        <v>93904</v>
      </c>
      <c r="D14" s="26">
        <v>88518</v>
      </c>
      <c r="E14" s="26">
        <v>86189</v>
      </c>
      <c r="F14" s="27">
        <v>77955</v>
      </c>
      <c r="H14" s="31" t="s">
        <v>52</v>
      </c>
      <c r="I14" s="32">
        <v>93904</v>
      </c>
      <c r="J14" s="32">
        <v>88518</v>
      </c>
      <c r="K14" s="32">
        <v>86189</v>
      </c>
      <c r="L14" s="33">
        <v>77955</v>
      </c>
    </row>
    <row r="15" spans="2:12" x14ac:dyDescent="0.25">
      <c r="B15" s="25" t="s">
        <v>53</v>
      </c>
      <c r="C15" s="26">
        <v>87239</v>
      </c>
      <c r="D15" s="26">
        <v>77838</v>
      </c>
      <c r="E15" s="26">
        <v>78657</v>
      </c>
      <c r="F15" s="27">
        <v>68980</v>
      </c>
      <c r="H15" s="28" t="s">
        <v>53</v>
      </c>
      <c r="I15" s="29">
        <v>87239</v>
      </c>
      <c r="J15" s="29">
        <v>77838</v>
      </c>
      <c r="K15" s="29">
        <v>78657</v>
      </c>
      <c r="L15" s="30">
        <v>68980</v>
      </c>
    </row>
    <row r="16" spans="2:12" ht="16.5" thickBot="1" x14ac:dyDescent="0.3">
      <c r="B16" s="34" t="s">
        <v>54</v>
      </c>
      <c r="C16" s="35">
        <v>78406</v>
      </c>
      <c r="D16" s="35">
        <v>79408</v>
      </c>
      <c r="E16" s="35">
        <v>68012</v>
      </c>
      <c r="F16" s="36">
        <v>52191</v>
      </c>
      <c r="H16" s="31" t="s">
        <v>54</v>
      </c>
      <c r="I16" s="32">
        <v>78406</v>
      </c>
      <c r="J16" s="32">
        <v>79408</v>
      </c>
      <c r="K16" s="32">
        <v>68012</v>
      </c>
      <c r="L16" s="33">
        <v>52191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"/>
  <sheetViews>
    <sheetView showGridLines="0" showRowColHeaders="0" zoomScaleNormal="100" workbookViewId="0"/>
  </sheetViews>
  <sheetFormatPr baseColWidth="10" defaultRowHeight="15" x14ac:dyDescent="0.25"/>
  <cols>
    <col min="1" max="1" width="8.7109375" style="60" customWidth="1"/>
    <col min="2" max="2" width="12.85546875" style="60" customWidth="1"/>
    <col min="3" max="3" width="11.85546875" style="60" customWidth="1"/>
    <col min="4" max="5" width="13" style="60" customWidth="1"/>
    <col min="6" max="6" width="12.85546875" style="60" customWidth="1"/>
    <col min="7" max="7" width="5.7109375" style="72" customWidth="1"/>
    <col min="8" max="8" width="8.7109375" style="60" customWidth="1"/>
    <col min="9" max="9" width="13" style="60" customWidth="1"/>
    <col min="10" max="10" width="12.42578125" style="60" customWidth="1"/>
    <col min="11" max="11" width="13.140625" style="60" customWidth="1"/>
    <col min="12" max="13" width="14" style="60" customWidth="1"/>
    <col min="14" max="14" width="5.7109375" style="72" customWidth="1"/>
    <col min="15" max="15" width="8.7109375" style="60" customWidth="1"/>
    <col min="16" max="16" width="11.42578125" style="60"/>
    <col min="17" max="17" width="12" style="60" customWidth="1"/>
    <col min="18" max="18" width="12.28515625" style="60" customWidth="1"/>
    <col min="19" max="20" width="12.7109375" style="60" customWidth="1"/>
    <col min="21" max="21" width="5.7109375" style="72" customWidth="1"/>
    <col min="22" max="22" width="8.7109375" style="60" customWidth="1"/>
    <col min="23" max="24" width="11.42578125" style="60"/>
    <col min="25" max="26" width="12.140625" style="60" bestFit="1" customWidth="1"/>
    <col min="27" max="27" width="11.42578125" style="60"/>
    <col min="28" max="16384" width="11.42578125" style="76"/>
  </cols>
  <sheetData>
    <row r="1" spans="1:27" ht="24" customHeight="1" x14ac:dyDescent="0.25">
      <c r="A1" s="73" t="s">
        <v>73</v>
      </c>
      <c r="B1" s="74" t="s">
        <v>74</v>
      </c>
      <c r="C1" s="74" t="s">
        <v>75</v>
      </c>
      <c r="D1" s="74" t="s">
        <v>76</v>
      </c>
      <c r="E1" s="74" t="s">
        <v>77</v>
      </c>
      <c r="F1" s="75" t="s">
        <v>78</v>
      </c>
      <c r="G1" s="76"/>
      <c r="H1" s="73" t="s">
        <v>73</v>
      </c>
      <c r="I1" s="74" t="s">
        <v>74</v>
      </c>
      <c r="J1" s="74" t="s">
        <v>75</v>
      </c>
      <c r="K1" s="74" t="s">
        <v>76</v>
      </c>
      <c r="L1" s="74" t="s">
        <v>77</v>
      </c>
      <c r="M1" s="75" t="s">
        <v>78</v>
      </c>
      <c r="N1" s="76"/>
      <c r="O1" s="73" t="s">
        <v>73</v>
      </c>
      <c r="P1" s="74" t="s">
        <v>74</v>
      </c>
      <c r="Q1" s="74" t="s">
        <v>75</v>
      </c>
      <c r="R1" s="74" t="s">
        <v>76</v>
      </c>
      <c r="S1" s="74" t="s">
        <v>77</v>
      </c>
      <c r="T1" s="75" t="s">
        <v>78</v>
      </c>
      <c r="U1" s="76"/>
      <c r="V1" s="73" t="s">
        <v>73</v>
      </c>
      <c r="W1" s="74" t="s">
        <v>74</v>
      </c>
      <c r="X1" s="74" t="s">
        <v>75</v>
      </c>
      <c r="Y1" s="74" t="s">
        <v>76</v>
      </c>
      <c r="Z1" s="74" t="s">
        <v>77</v>
      </c>
      <c r="AA1" s="75" t="s">
        <v>78</v>
      </c>
    </row>
    <row r="2" spans="1:27" ht="21" x14ac:dyDescent="0.35">
      <c r="A2" s="77">
        <f>ROW()-1+32</f>
        <v>33</v>
      </c>
      <c r="B2" s="67" t="str">
        <f t="shared" ref="B2:F21" si="0">CHAR($A2)</f>
        <v>!</v>
      </c>
      <c r="C2" s="68" t="str">
        <f t="shared" si="0"/>
        <v>!</v>
      </c>
      <c r="D2" s="69" t="str">
        <f t="shared" si="0"/>
        <v>!</v>
      </c>
      <c r="E2" s="70" t="str">
        <f t="shared" si="0"/>
        <v>!</v>
      </c>
      <c r="F2" s="71" t="str">
        <f t="shared" si="0"/>
        <v>!</v>
      </c>
      <c r="G2" s="78"/>
      <c r="H2" s="77">
        <f>ROW()-1+A$59</f>
        <v>91</v>
      </c>
      <c r="I2" s="67" t="str">
        <f t="shared" ref="I2:M21" si="1">CHAR($H2)</f>
        <v>[</v>
      </c>
      <c r="J2" s="68" t="str">
        <f t="shared" si="1"/>
        <v>[</v>
      </c>
      <c r="K2" s="69" t="str">
        <f t="shared" si="1"/>
        <v>[</v>
      </c>
      <c r="L2" s="70" t="str">
        <f t="shared" si="1"/>
        <v>[</v>
      </c>
      <c r="M2" s="71" t="str">
        <f t="shared" si="1"/>
        <v>[</v>
      </c>
      <c r="N2" s="78"/>
      <c r="O2" s="77">
        <f>ROW()-1+H$59</f>
        <v>149</v>
      </c>
      <c r="P2" s="67" t="str">
        <f t="shared" ref="P2:T21" si="2">CHAR($O2)</f>
        <v>•</v>
      </c>
      <c r="Q2" s="68" t="str">
        <f t="shared" si="2"/>
        <v>•</v>
      </c>
      <c r="R2" s="69" t="str">
        <f t="shared" si="2"/>
        <v>•</v>
      </c>
      <c r="S2" s="70" t="str">
        <f t="shared" si="2"/>
        <v>•</v>
      </c>
      <c r="T2" s="71" t="str">
        <f t="shared" si="2"/>
        <v>•</v>
      </c>
      <c r="U2" s="78"/>
      <c r="V2" s="77">
        <f t="shared" ref="V2:V50" si="3">ROW()+O$58</f>
        <v>207</v>
      </c>
      <c r="W2" s="67" t="str">
        <f t="shared" ref="W2:AA21" si="4">CHAR($V2)</f>
        <v>Ï</v>
      </c>
      <c r="X2" s="68" t="str">
        <f t="shared" si="4"/>
        <v>Ï</v>
      </c>
      <c r="Y2" s="69" t="str">
        <f t="shared" si="4"/>
        <v>Ï</v>
      </c>
      <c r="Z2" s="70" t="str">
        <f t="shared" si="4"/>
        <v>Ï</v>
      </c>
      <c r="AA2" s="71" t="str">
        <f t="shared" si="4"/>
        <v>Ï</v>
      </c>
    </row>
    <row r="3" spans="1:27" ht="21" x14ac:dyDescent="0.35">
      <c r="A3" s="77">
        <f t="shared" ref="A3:A59" si="5">ROW()-1+32</f>
        <v>34</v>
      </c>
      <c r="B3" s="67" t="str">
        <f t="shared" si="0"/>
        <v>"</v>
      </c>
      <c r="C3" s="68" t="str">
        <f t="shared" si="0"/>
        <v>"</v>
      </c>
      <c r="D3" s="69" t="str">
        <f t="shared" si="0"/>
        <v>"</v>
      </c>
      <c r="E3" s="70" t="str">
        <f t="shared" si="0"/>
        <v>"</v>
      </c>
      <c r="F3" s="71" t="str">
        <f t="shared" si="0"/>
        <v>"</v>
      </c>
      <c r="G3" s="78"/>
      <c r="H3" s="77">
        <f t="shared" ref="H3:H59" si="6">ROW()-1+A$59</f>
        <v>92</v>
      </c>
      <c r="I3" s="67" t="str">
        <f t="shared" si="1"/>
        <v>\</v>
      </c>
      <c r="J3" s="68" t="str">
        <f t="shared" si="1"/>
        <v>\</v>
      </c>
      <c r="K3" s="69" t="str">
        <f t="shared" si="1"/>
        <v>\</v>
      </c>
      <c r="L3" s="70" t="str">
        <f t="shared" si="1"/>
        <v>\</v>
      </c>
      <c r="M3" s="71" t="str">
        <f t="shared" si="1"/>
        <v>\</v>
      </c>
      <c r="N3" s="78"/>
      <c r="O3" s="77">
        <f t="shared" ref="O3:O59" si="7">ROW()+H$58</f>
        <v>150</v>
      </c>
      <c r="P3" s="67" t="str">
        <f t="shared" si="2"/>
        <v>–</v>
      </c>
      <c r="Q3" s="68" t="str">
        <f t="shared" si="2"/>
        <v>–</v>
      </c>
      <c r="R3" s="69" t="str">
        <f t="shared" si="2"/>
        <v>–</v>
      </c>
      <c r="S3" s="70" t="str">
        <f t="shared" si="2"/>
        <v>–</v>
      </c>
      <c r="T3" s="71" t="str">
        <f t="shared" si="2"/>
        <v>–</v>
      </c>
      <c r="U3" s="78"/>
      <c r="V3" s="77">
        <f t="shared" si="3"/>
        <v>208</v>
      </c>
      <c r="W3" s="67" t="str">
        <f t="shared" si="4"/>
        <v>Ð</v>
      </c>
      <c r="X3" s="68" t="str">
        <f t="shared" si="4"/>
        <v>Ð</v>
      </c>
      <c r="Y3" s="69" t="str">
        <f t="shared" si="4"/>
        <v>Ð</v>
      </c>
      <c r="Z3" s="70" t="str">
        <f t="shared" si="4"/>
        <v>Ð</v>
      </c>
      <c r="AA3" s="71" t="str">
        <f t="shared" si="4"/>
        <v>Ð</v>
      </c>
    </row>
    <row r="4" spans="1:27" ht="21" x14ac:dyDescent="0.35">
      <c r="A4" s="77">
        <f t="shared" si="5"/>
        <v>35</v>
      </c>
      <c r="B4" s="67" t="str">
        <f t="shared" si="0"/>
        <v>#</v>
      </c>
      <c r="C4" s="68" t="str">
        <f t="shared" si="0"/>
        <v>#</v>
      </c>
      <c r="D4" s="69" t="str">
        <f t="shared" si="0"/>
        <v>#</v>
      </c>
      <c r="E4" s="70" t="str">
        <f t="shared" si="0"/>
        <v>#</v>
      </c>
      <c r="F4" s="71" t="str">
        <f t="shared" si="0"/>
        <v>#</v>
      </c>
      <c r="G4" s="78"/>
      <c r="H4" s="77">
        <f t="shared" si="6"/>
        <v>93</v>
      </c>
      <c r="I4" s="67" t="str">
        <f t="shared" si="1"/>
        <v>]</v>
      </c>
      <c r="J4" s="68" t="str">
        <f t="shared" si="1"/>
        <v>]</v>
      </c>
      <c r="K4" s="69" t="str">
        <f t="shared" si="1"/>
        <v>]</v>
      </c>
      <c r="L4" s="70" t="str">
        <f t="shared" si="1"/>
        <v>]</v>
      </c>
      <c r="M4" s="71" t="str">
        <f t="shared" si="1"/>
        <v>]</v>
      </c>
      <c r="N4" s="78"/>
      <c r="O4" s="77">
        <f t="shared" si="7"/>
        <v>151</v>
      </c>
      <c r="P4" s="67" t="str">
        <f t="shared" si="2"/>
        <v>—</v>
      </c>
      <c r="Q4" s="68" t="str">
        <f t="shared" si="2"/>
        <v>—</v>
      </c>
      <c r="R4" s="69" t="str">
        <f t="shared" si="2"/>
        <v>—</v>
      </c>
      <c r="S4" s="70" t="str">
        <f t="shared" si="2"/>
        <v>—</v>
      </c>
      <c r="T4" s="71" t="str">
        <f t="shared" si="2"/>
        <v>—</v>
      </c>
      <c r="U4" s="78"/>
      <c r="V4" s="77">
        <f t="shared" si="3"/>
        <v>209</v>
      </c>
      <c r="W4" s="67" t="str">
        <f t="shared" si="4"/>
        <v>Ñ</v>
      </c>
      <c r="X4" s="68" t="str">
        <f t="shared" si="4"/>
        <v>Ñ</v>
      </c>
      <c r="Y4" s="69" t="str">
        <f t="shared" si="4"/>
        <v>Ñ</v>
      </c>
      <c r="Z4" s="70" t="str">
        <f t="shared" si="4"/>
        <v>Ñ</v>
      </c>
      <c r="AA4" s="71" t="str">
        <f t="shared" si="4"/>
        <v>Ñ</v>
      </c>
    </row>
    <row r="5" spans="1:27" ht="21" x14ac:dyDescent="0.35">
      <c r="A5" s="77">
        <f t="shared" si="5"/>
        <v>36</v>
      </c>
      <c r="B5" s="67" t="str">
        <f t="shared" si="0"/>
        <v>$</v>
      </c>
      <c r="C5" s="68" t="str">
        <f t="shared" si="0"/>
        <v>$</v>
      </c>
      <c r="D5" s="69" t="str">
        <f t="shared" si="0"/>
        <v>$</v>
      </c>
      <c r="E5" s="70" t="str">
        <f t="shared" si="0"/>
        <v>$</v>
      </c>
      <c r="F5" s="71" t="str">
        <f t="shared" si="0"/>
        <v>$</v>
      </c>
      <c r="G5" s="78"/>
      <c r="H5" s="77">
        <f t="shared" si="6"/>
        <v>94</v>
      </c>
      <c r="I5" s="67" t="str">
        <f t="shared" si="1"/>
        <v>^</v>
      </c>
      <c r="J5" s="68" t="str">
        <f t="shared" si="1"/>
        <v>^</v>
      </c>
      <c r="K5" s="69" t="str">
        <f t="shared" si="1"/>
        <v>^</v>
      </c>
      <c r="L5" s="70" t="str">
        <f t="shared" si="1"/>
        <v>^</v>
      </c>
      <c r="M5" s="71" t="str">
        <f t="shared" si="1"/>
        <v>^</v>
      </c>
      <c r="N5" s="78"/>
      <c r="O5" s="77">
        <f t="shared" si="7"/>
        <v>152</v>
      </c>
      <c r="P5" s="67" t="str">
        <f t="shared" si="2"/>
        <v>˜</v>
      </c>
      <c r="Q5" s="68" t="str">
        <f t="shared" si="2"/>
        <v>˜</v>
      </c>
      <c r="R5" s="69" t="str">
        <f t="shared" si="2"/>
        <v>˜</v>
      </c>
      <c r="S5" s="70" t="str">
        <f t="shared" si="2"/>
        <v>˜</v>
      </c>
      <c r="T5" s="71" t="str">
        <f t="shared" si="2"/>
        <v>˜</v>
      </c>
      <c r="U5" s="78"/>
      <c r="V5" s="77">
        <f t="shared" si="3"/>
        <v>210</v>
      </c>
      <c r="W5" s="67" t="str">
        <f t="shared" si="4"/>
        <v>Ò</v>
      </c>
      <c r="X5" s="68" t="str">
        <f t="shared" si="4"/>
        <v>Ò</v>
      </c>
      <c r="Y5" s="69" t="str">
        <f t="shared" si="4"/>
        <v>Ò</v>
      </c>
      <c r="Z5" s="70" t="str">
        <f t="shared" si="4"/>
        <v>Ò</v>
      </c>
      <c r="AA5" s="71" t="str">
        <f t="shared" si="4"/>
        <v>Ò</v>
      </c>
    </row>
    <row r="6" spans="1:27" ht="21" x14ac:dyDescent="0.35">
      <c r="A6" s="77">
        <f t="shared" si="5"/>
        <v>37</v>
      </c>
      <c r="B6" s="67" t="str">
        <f t="shared" si="0"/>
        <v>%</v>
      </c>
      <c r="C6" s="68" t="str">
        <f t="shared" si="0"/>
        <v>%</v>
      </c>
      <c r="D6" s="69" t="str">
        <f t="shared" si="0"/>
        <v>%</v>
      </c>
      <c r="E6" s="70" t="str">
        <f t="shared" si="0"/>
        <v>%</v>
      </c>
      <c r="F6" s="71" t="str">
        <f t="shared" si="0"/>
        <v>%</v>
      </c>
      <c r="G6" s="78"/>
      <c r="H6" s="77">
        <f t="shared" si="6"/>
        <v>95</v>
      </c>
      <c r="I6" s="67" t="str">
        <f t="shared" si="1"/>
        <v>_</v>
      </c>
      <c r="J6" s="68" t="str">
        <f t="shared" si="1"/>
        <v>_</v>
      </c>
      <c r="K6" s="69" t="str">
        <f t="shared" si="1"/>
        <v>_</v>
      </c>
      <c r="L6" s="70" t="str">
        <f t="shared" si="1"/>
        <v>_</v>
      </c>
      <c r="M6" s="71" t="str">
        <f t="shared" si="1"/>
        <v>_</v>
      </c>
      <c r="N6" s="78"/>
      <c r="O6" s="77">
        <f t="shared" si="7"/>
        <v>153</v>
      </c>
      <c r="P6" s="67" t="str">
        <f t="shared" si="2"/>
        <v>™</v>
      </c>
      <c r="Q6" s="68" t="str">
        <f t="shared" si="2"/>
        <v>™</v>
      </c>
      <c r="R6" s="69" t="str">
        <f t="shared" si="2"/>
        <v>™</v>
      </c>
      <c r="S6" s="70" t="str">
        <f t="shared" si="2"/>
        <v>™</v>
      </c>
      <c r="T6" s="71" t="str">
        <f t="shared" si="2"/>
        <v>™</v>
      </c>
      <c r="U6" s="78"/>
      <c r="V6" s="77">
        <f t="shared" si="3"/>
        <v>211</v>
      </c>
      <c r="W6" s="67" t="str">
        <f t="shared" si="4"/>
        <v>Ó</v>
      </c>
      <c r="X6" s="68" t="str">
        <f t="shared" si="4"/>
        <v>Ó</v>
      </c>
      <c r="Y6" s="69" t="str">
        <f t="shared" si="4"/>
        <v>Ó</v>
      </c>
      <c r="Z6" s="70" t="str">
        <f t="shared" si="4"/>
        <v>Ó</v>
      </c>
      <c r="AA6" s="71" t="str">
        <f t="shared" si="4"/>
        <v>Ó</v>
      </c>
    </row>
    <row r="7" spans="1:27" ht="21" x14ac:dyDescent="0.35">
      <c r="A7" s="77">
        <f t="shared" si="5"/>
        <v>38</v>
      </c>
      <c r="B7" s="67" t="str">
        <f t="shared" si="0"/>
        <v>&amp;</v>
      </c>
      <c r="C7" s="68" t="str">
        <f t="shared" si="0"/>
        <v>&amp;</v>
      </c>
      <c r="D7" s="69" t="str">
        <f t="shared" si="0"/>
        <v>&amp;</v>
      </c>
      <c r="E7" s="70" t="str">
        <f t="shared" si="0"/>
        <v>&amp;</v>
      </c>
      <c r="F7" s="71" t="str">
        <f t="shared" si="0"/>
        <v>&amp;</v>
      </c>
      <c r="G7" s="78"/>
      <c r="H7" s="77">
        <f t="shared" si="6"/>
        <v>96</v>
      </c>
      <c r="I7" s="67" t="str">
        <f t="shared" si="1"/>
        <v>`</v>
      </c>
      <c r="J7" s="68" t="str">
        <f t="shared" si="1"/>
        <v>`</v>
      </c>
      <c r="K7" s="69" t="str">
        <f t="shared" si="1"/>
        <v>`</v>
      </c>
      <c r="L7" s="70" t="str">
        <f t="shared" si="1"/>
        <v>`</v>
      </c>
      <c r="M7" s="71" t="str">
        <f t="shared" si="1"/>
        <v>`</v>
      </c>
      <c r="N7" s="78"/>
      <c r="O7" s="77">
        <f t="shared" si="7"/>
        <v>154</v>
      </c>
      <c r="P7" s="67" t="str">
        <f t="shared" si="2"/>
        <v>š</v>
      </c>
      <c r="Q7" s="68" t="str">
        <f t="shared" si="2"/>
        <v>š</v>
      </c>
      <c r="R7" s="69" t="str">
        <f t="shared" si="2"/>
        <v>š</v>
      </c>
      <c r="S7" s="70" t="str">
        <f t="shared" si="2"/>
        <v>š</v>
      </c>
      <c r="T7" s="71" t="str">
        <f t="shared" si="2"/>
        <v>š</v>
      </c>
      <c r="U7" s="78"/>
      <c r="V7" s="77">
        <f t="shared" si="3"/>
        <v>212</v>
      </c>
      <c r="W7" s="67" t="str">
        <f t="shared" si="4"/>
        <v>Ô</v>
      </c>
      <c r="X7" s="68" t="str">
        <f t="shared" si="4"/>
        <v>Ô</v>
      </c>
      <c r="Y7" s="69" t="str">
        <f t="shared" si="4"/>
        <v>Ô</v>
      </c>
      <c r="Z7" s="70" t="str">
        <f t="shared" si="4"/>
        <v>Ô</v>
      </c>
      <c r="AA7" s="71" t="str">
        <f t="shared" si="4"/>
        <v>Ô</v>
      </c>
    </row>
    <row r="8" spans="1:27" ht="21" x14ac:dyDescent="0.35">
      <c r="A8" s="77">
        <f t="shared" si="5"/>
        <v>39</v>
      </c>
      <c r="B8" s="67" t="str">
        <f t="shared" si="0"/>
        <v>'</v>
      </c>
      <c r="C8" s="68" t="str">
        <f t="shared" si="0"/>
        <v>'</v>
      </c>
      <c r="D8" s="69" t="str">
        <f t="shared" si="0"/>
        <v>'</v>
      </c>
      <c r="E8" s="70" t="str">
        <f t="shared" si="0"/>
        <v>'</v>
      </c>
      <c r="F8" s="71" t="str">
        <f t="shared" si="0"/>
        <v>'</v>
      </c>
      <c r="G8" s="78"/>
      <c r="H8" s="77">
        <f t="shared" si="6"/>
        <v>97</v>
      </c>
      <c r="I8" s="67" t="str">
        <f t="shared" si="1"/>
        <v>a</v>
      </c>
      <c r="J8" s="68" t="str">
        <f t="shared" si="1"/>
        <v>a</v>
      </c>
      <c r="K8" s="69" t="str">
        <f t="shared" si="1"/>
        <v>a</v>
      </c>
      <c r="L8" s="70" t="str">
        <f t="shared" si="1"/>
        <v>a</v>
      </c>
      <c r="M8" s="71" t="str">
        <f t="shared" si="1"/>
        <v>a</v>
      </c>
      <c r="N8" s="78"/>
      <c r="O8" s="77">
        <f t="shared" si="7"/>
        <v>155</v>
      </c>
      <c r="P8" s="67" t="str">
        <f t="shared" si="2"/>
        <v>›</v>
      </c>
      <c r="Q8" s="68" t="str">
        <f t="shared" si="2"/>
        <v>›</v>
      </c>
      <c r="R8" s="69" t="str">
        <f t="shared" si="2"/>
        <v>›</v>
      </c>
      <c r="S8" s="70" t="str">
        <f t="shared" si="2"/>
        <v>›</v>
      </c>
      <c r="T8" s="71" t="str">
        <f t="shared" si="2"/>
        <v>›</v>
      </c>
      <c r="U8" s="78"/>
      <c r="V8" s="77">
        <f t="shared" si="3"/>
        <v>213</v>
      </c>
      <c r="W8" s="67" t="str">
        <f t="shared" si="4"/>
        <v>Õ</v>
      </c>
      <c r="X8" s="68" t="str">
        <f t="shared" si="4"/>
        <v>Õ</v>
      </c>
      <c r="Y8" s="69" t="str">
        <f t="shared" si="4"/>
        <v>Õ</v>
      </c>
      <c r="Z8" s="70" t="str">
        <f t="shared" si="4"/>
        <v>Õ</v>
      </c>
      <c r="AA8" s="71" t="str">
        <f t="shared" si="4"/>
        <v>Õ</v>
      </c>
    </row>
    <row r="9" spans="1:27" ht="21" x14ac:dyDescent="0.35">
      <c r="A9" s="77">
        <f t="shared" si="5"/>
        <v>40</v>
      </c>
      <c r="B9" s="67" t="str">
        <f t="shared" si="0"/>
        <v>(</v>
      </c>
      <c r="C9" s="68" t="str">
        <f t="shared" si="0"/>
        <v>(</v>
      </c>
      <c r="D9" s="69" t="str">
        <f t="shared" si="0"/>
        <v>(</v>
      </c>
      <c r="E9" s="70" t="str">
        <f t="shared" si="0"/>
        <v>(</v>
      </c>
      <c r="F9" s="71" t="str">
        <f t="shared" si="0"/>
        <v>(</v>
      </c>
      <c r="G9" s="78"/>
      <c r="H9" s="77">
        <f t="shared" si="6"/>
        <v>98</v>
      </c>
      <c r="I9" s="67" t="str">
        <f t="shared" si="1"/>
        <v>b</v>
      </c>
      <c r="J9" s="68" t="str">
        <f t="shared" si="1"/>
        <v>b</v>
      </c>
      <c r="K9" s="69" t="str">
        <f t="shared" si="1"/>
        <v>b</v>
      </c>
      <c r="L9" s="70" t="str">
        <f t="shared" si="1"/>
        <v>b</v>
      </c>
      <c r="M9" s="71" t="str">
        <f t="shared" si="1"/>
        <v>b</v>
      </c>
      <c r="N9" s="78"/>
      <c r="O9" s="77">
        <f t="shared" si="7"/>
        <v>156</v>
      </c>
      <c r="P9" s="67" t="str">
        <f t="shared" si="2"/>
        <v>œ</v>
      </c>
      <c r="Q9" s="68" t="str">
        <f t="shared" si="2"/>
        <v>œ</v>
      </c>
      <c r="R9" s="69" t="str">
        <f t="shared" si="2"/>
        <v>œ</v>
      </c>
      <c r="S9" s="70" t="str">
        <f t="shared" si="2"/>
        <v>œ</v>
      </c>
      <c r="T9" s="71" t="str">
        <f t="shared" si="2"/>
        <v>œ</v>
      </c>
      <c r="U9" s="78"/>
      <c r="V9" s="77">
        <f t="shared" si="3"/>
        <v>214</v>
      </c>
      <c r="W9" s="67" t="str">
        <f t="shared" si="4"/>
        <v>Ö</v>
      </c>
      <c r="X9" s="68" t="str">
        <f t="shared" si="4"/>
        <v>Ö</v>
      </c>
      <c r="Y9" s="69" t="str">
        <f t="shared" si="4"/>
        <v>Ö</v>
      </c>
      <c r="Z9" s="70" t="str">
        <f t="shared" si="4"/>
        <v>Ö</v>
      </c>
      <c r="AA9" s="71" t="str">
        <f t="shared" si="4"/>
        <v>Ö</v>
      </c>
    </row>
    <row r="10" spans="1:27" ht="21" x14ac:dyDescent="0.35">
      <c r="A10" s="77">
        <f t="shared" si="5"/>
        <v>41</v>
      </c>
      <c r="B10" s="67" t="str">
        <f t="shared" si="0"/>
        <v>)</v>
      </c>
      <c r="C10" s="68" t="str">
        <f t="shared" si="0"/>
        <v>)</v>
      </c>
      <c r="D10" s="69" t="str">
        <f t="shared" si="0"/>
        <v>)</v>
      </c>
      <c r="E10" s="70" t="str">
        <f t="shared" si="0"/>
        <v>)</v>
      </c>
      <c r="F10" s="71" t="str">
        <f t="shared" si="0"/>
        <v>)</v>
      </c>
      <c r="G10" s="78"/>
      <c r="H10" s="77">
        <f t="shared" si="6"/>
        <v>99</v>
      </c>
      <c r="I10" s="67" t="str">
        <f t="shared" si="1"/>
        <v>c</v>
      </c>
      <c r="J10" s="68" t="str">
        <f t="shared" si="1"/>
        <v>c</v>
      </c>
      <c r="K10" s="69" t="str">
        <f t="shared" si="1"/>
        <v>c</v>
      </c>
      <c r="L10" s="70" t="str">
        <f t="shared" si="1"/>
        <v>c</v>
      </c>
      <c r="M10" s="71" t="str">
        <f t="shared" si="1"/>
        <v>c</v>
      </c>
      <c r="N10" s="78"/>
      <c r="O10" s="77">
        <f t="shared" si="7"/>
        <v>157</v>
      </c>
      <c r="P10" s="67" t="str">
        <f t="shared" si="2"/>
        <v></v>
      </c>
      <c r="Q10" s="68" t="str">
        <f t="shared" si="2"/>
        <v></v>
      </c>
      <c r="R10" s="69" t="str">
        <f t="shared" si="2"/>
        <v></v>
      </c>
      <c r="S10" s="70" t="str">
        <f t="shared" si="2"/>
        <v></v>
      </c>
      <c r="T10" s="71" t="str">
        <f t="shared" si="2"/>
        <v></v>
      </c>
      <c r="U10" s="78"/>
      <c r="V10" s="77">
        <f t="shared" si="3"/>
        <v>215</v>
      </c>
      <c r="W10" s="67" t="str">
        <f t="shared" si="4"/>
        <v>×</v>
      </c>
      <c r="X10" s="68" t="str">
        <f t="shared" si="4"/>
        <v>×</v>
      </c>
      <c r="Y10" s="69" t="str">
        <f t="shared" si="4"/>
        <v>×</v>
      </c>
      <c r="Z10" s="70" t="str">
        <f t="shared" si="4"/>
        <v>×</v>
      </c>
      <c r="AA10" s="71" t="str">
        <f t="shared" si="4"/>
        <v>×</v>
      </c>
    </row>
    <row r="11" spans="1:27" ht="21" x14ac:dyDescent="0.35">
      <c r="A11" s="77">
        <f t="shared" si="5"/>
        <v>42</v>
      </c>
      <c r="B11" s="67" t="str">
        <f t="shared" si="0"/>
        <v>*</v>
      </c>
      <c r="C11" s="68" t="str">
        <f t="shared" si="0"/>
        <v>*</v>
      </c>
      <c r="D11" s="69" t="str">
        <f t="shared" si="0"/>
        <v>*</v>
      </c>
      <c r="E11" s="70" t="str">
        <f t="shared" si="0"/>
        <v>*</v>
      </c>
      <c r="F11" s="71" t="str">
        <f t="shared" si="0"/>
        <v>*</v>
      </c>
      <c r="G11" s="78"/>
      <c r="H11" s="77">
        <f t="shared" si="6"/>
        <v>100</v>
      </c>
      <c r="I11" s="67" t="str">
        <f t="shared" si="1"/>
        <v>d</v>
      </c>
      <c r="J11" s="68" t="str">
        <f t="shared" si="1"/>
        <v>d</v>
      </c>
      <c r="K11" s="69" t="str">
        <f t="shared" si="1"/>
        <v>d</v>
      </c>
      <c r="L11" s="70" t="str">
        <f t="shared" si="1"/>
        <v>d</v>
      </c>
      <c r="M11" s="71" t="str">
        <f t="shared" si="1"/>
        <v>d</v>
      </c>
      <c r="N11" s="78"/>
      <c r="O11" s="77">
        <f t="shared" si="7"/>
        <v>158</v>
      </c>
      <c r="P11" s="67" t="str">
        <f t="shared" si="2"/>
        <v>ž</v>
      </c>
      <c r="Q11" s="68" t="str">
        <f t="shared" si="2"/>
        <v>ž</v>
      </c>
      <c r="R11" s="69" t="str">
        <f t="shared" si="2"/>
        <v>ž</v>
      </c>
      <c r="S11" s="70" t="str">
        <f t="shared" si="2"/>
        <v>ž</v>
      </c>
      <c r="T11" s="71" t="str">
        <f t="shared" si="2"/>
        <v>ž</v>
      </c>
      <c r="U11" s="78"/>
      <c r="V11" s="77">
        <f t="shared" si="3"/>
        <v>216</v>
      </c>
      <c r="W11" s="67" t="str">
        <f t="shared" si="4"/>
        <v>Ø</v>
      </c>
      <c r="X11" s="68" t="str">
        <f t="shared" si="4"/>
        <v>Ø</v>
      </c>
      <c r="Y11" s="69" t="str">
        <f t="shared" si="4"/>
        <v>Ø</v>
      </c>
      <c r="Z11" s="70" t="str">
        <f t="shared" si="4"/>
        <v>Ø</v>
      </c>
      <c r="AA11" s="71" t="str">
        <f t="shared" si="4"/>
        <v>Ø</v>
      </c>
    </row>
    <row r="12" spans="1:27" ht="21" x14ac:dyDescent="0.35">
      <c r="A12" s="77">
        <f t="shared" si="5"/>
        <v>43</v>
      </c>
      <c r="B12" s="67" t="str">
        <f t="shared" si="0"/>
        <v>+</v>
      </c>
      <c r="C12" s="68" t="str">
        <f t="shared" si="0"/>
        <v>+</v>
      </c>
      <c r="D12" s="69" t="str">
        <f t="shared" si="0"/>
        <v>+</v>
      </c>
      <c r="E12" s="70" t="str">
        <f t="shared" si="0"/>
        <v>+</v>
      </c>
      <c r="F12" s="71" t="str">
        <f t="shared" si="0"/>
        <v>+</v>
      </c>
      <c r="G12" s="78"/>
      <c r="H12" s="77">
        <f t="shared" si="6"/>
        <v>101</v>
      </c>
      <c r="I12" s="67" t="str">
        <f t="shared" si="1"/>
        <v>e</v>
      </c>
      <c r="J12" s="68" t="str">
        <f t="shared" si="1"/>
        <v>e</v>
      </c>
      <c r="K12" s="69" t="str">
        <f t="shared" si="1"/>
        <v>e</v>
      </c>
      <c r="L12" s="70" t="str">
        <f t="shared" si="1"/>
        <v>e</v>
      </c>
      <c r="M12" s="71" t="str">
        <f t="shared" si="1"/>
        <v>e</v>
      </c>
      <c r="N12" s="78"/>
      <c r="O12" s="77">
        <f t="shared" si="7"/>
        <v>159</v>
      </c>
      <c r="P12" s="67" t="str">
        <f t="shared" si="2"/>
        <v>Ÿ</v>
      </c>
      <c r="Q12" s="68" t="str">
        <f t="shared" si="2"/>
        <v>Ÿ</v>
      </c>
      <c r="R12" s="69" t="str">
        <f t="shared" si="2"/>
        <v>Ÿ</v>
      </c>
      <c r="S12" s="70" t="str">
        <f t="shared" si="2"/>
        <v>Ÿ</v>
      </c>
      <c r="T12" s="71" t="str">
        <f t="shared" si="2"/>
        <v>Ÿ</v>
      </c>
      <c r="U12" s="78"/>
      <c r="V12" s="77">
        <f t="shared" si="3"/>
        <v>217</v>
      </c>
      <c r="W12" s="67" t="str">
        <f t="shared" si="4"/>
        <v>Ù</v>
      </c>
      <c r="X12" s="68" t="str">
        <f t="shared" si="4"/>
        <v>Ù</v>
      </c>
      <c r="Y12" s="69" t="str">
        <f t="shared" si="4"/>
        <v>Ù</v>
      </c>
      <c r="Z12" s="70" t="str">
        <f t="shared" si="4"/>
        <v>Ù</v>
      </c>
      <c r="AA12" s="71" t="str">
        <f t="shared" si="4"/>
        <v>Ù</v>
      </c>
    </row>
    <row r="13" spans="1:27" ht="21" x14ac:dyDescent="0.35">
      <c r="A13" s="77">
        <f t="shared" si="5"/>
        <v>44</v>
      </c>
      <c r="B13" s="67" t="str">
        <f t="shared" si="0"/>
        <v>,</v>
      </c>
      <c r="C13" s="68" t="str">
        <f t="shared" si="0"/>
        <v>,</v>
      </c>
      <c r="D13" s="69" t="str">
        <f t="shared" si="0"/>
        <v>,</v>
      </c>
      <c r="E13" s="70" t="str">
        <f t="shared" si="0"/>
        <v>,</v>
      </c>
      <c r="F13" s="71" t="str">
        <f t="shared" si="0"/>
        <v>,</v>
      </c>
      <c r="G13" s="78"/>
      <c r="H13" s="77">
        <f t="shared" si="6"/>
        <v>102</v>
      </c>
      <c r="I13" s="67" t="str">
        <f t="shared" si="1"/>
        <v>f</v>
      </c>
      <c r="J13" s="68" t="str">
        <f t="shared" si="1"/>
        <v>f</v>
      </c>
      <c r="K13" s="69" t="str">
        <f t="shared" si="1"/>
        <v>f</v>
      </c>
      <c r="L13" s="70" t="str">
        <f t="shared" si="1"/>
        <v>f</v>
      </c>
      <c r="M13" s="71" t="str">
        <f t="shared" si="1"/>
        <v>f</v>
      </c>
      <c r="N13" s="78"/>
      <c r="O13" s="77">
        <f t="shared" si="7"/>
        <v>160</v>
      </c>
      <c r="P13" s="67" t="str">
        <f t="shared" si="2"/>
        <v> </v>
      </c>
      <c r="Q13" s="68" t="str">
        <f t="shared" si="2"/>
        <v> </v>
      </c>
      <c r="R13" s="69" t="str">
        <f t="shared" si="2"/>
        <v> </v>
      </c>
      <c r="S13" s="70" t="str">
        <f t="shared" si="2"/>
        <v> </v>
      </c>
      <c r="T13" s="71" t="str">
        <f t="shared" si="2"/>
        <v> </v>
      </c>
      <c r="U13" s="78"/>
      <c r="V13" s="77">
        <f t="shared" si="3"/>
        <v>218</v>
      </c>
      <c r="W13" s="67" t="str">
        <f t="shared" si="4"/>
        <v>Ú</v>
      </c>
      <c r="X13" s="68" t="str">
        <f t="shared" si="4"/>
        <v>Ú</v>
      </c>
      <c r="Y13" s="69" t="str">
        <f t="shared" si="4"/>
        <v>Ú</v>
      </c>
      <c r="Z13" s="70" t="str">
        <f t="shared" si="4"/>
        <v>Ú</v>
      </c>
      <c r="AA13" s="71" t="str">
        <f t="shared" si="4"/>
        <v>Ú</v>
      </c>
    </row>
    <row r="14" spans="1:27" ht="21" x14ac:dyDescent="0.35">
      <c r="A14" s="77">
        <f t="shared" si="5"/>
        <v>45</v>
      </c>
      <c r="B14" s="67" t="str">
        <f t="shared" si="0"/>
        <v>-</v>
      </c>
      <c r="C14" s="68" t="str">
        <f t="shared" si="0"/>
        <v>-</v>
      </c>
      <c r="D14" s="69" t="str">
        <f t="shared" si="0"/>
        <v>-</v>
      </c>
      <c r="E14" s="70" t="str">
        <f t="shared" si="0"/>
        <v>-</v>
      </c>
      <c r="F14" s="71" t="str">
        <f t="shared" si="0"/>
        <v>-</v>
      </c>
      <c r="G14" s="78"/>
      <c r="H14" s="77">
        <f t="shared" si="6"/>
        <v>103</v>
      </c>
      <c r="I14" s="67" t="str">
        <f t="shared" si="1"/>
        <v>g</v>
      </c>
      <c r="J14" s="68" t="str">
        <f t="shared" si="1"/>
        <v>g</v>
      </c>
      <c r="K14" s="69" t="str">
        <f t="shared" si="1"/>
        <v>g</v>
      </c>
      <c r="L14" s="70" t="str">
        <f t="shared" si="1"/>
        <v>g</v>
      </c>
      <c r="M14" s="71" t="str">
        <f t="shared" si="1"/>
        <v>g</v>
      </c>
      <c r="N14" s="78"/>
      <c r="O14" s="77">
        <f t="shared" si="7"/>
        <v>161</v>
      </c>
      <c r="P14" s="67" t="str">
        <f t="shared" si="2"/>
        <v>¡</v>
      </c>
      <c r="Q14" s="68" t="str">
        <f t="shared" si="2"/>
        <v>¡</v>
      </c>
      <c r="R14" s="69" t="str">
        <f t="shared" si="2"/>
        <v>¡</v>
      </c>
      <c r="S14" s="70" t="str">
        <f t="shared" si="2"/>
        <v>¡</v>
      </c>
      <c r="T14" s="71" t="str">
        <f t="shared" si="2"/>
        <v>¡</v>
      </c>
      <c r="U14" s="78"/>
      <c r="V14" s="77">
        <f t="shared" si="3"/>
        <v>219</v>
      </c>
      <c r="W14" s="67" t="str">
        <f t="shared" si="4"/>
        <v>Û</v>
      </c>
      <c r="X14" s="68" t="str">
        <f t="shared" si="4"/>
        <v>Û</v>
      </c>
      <c r="Y14" s="69" t="str">
        <f t="shared" si="4"/>
        <v>Û</v>
      </c>
      <c r="Z14" s="70" t="str">
        <f t="shared" si="4"/>
        <v>Û</v>
      </c>
      <c r="AA14" s="71" t="str">
        <f t="shared" si="4"/>
        <v>Û</v>
      </c>
    </row>
    <row r="15" spans="1:27" ht="21" x14ac:dyDescent="0.35">
      <c r="A15" s="77">
        <f t="shared" si="5"/>
        <v>46</v>
      </c>
      <c r="B15" s="67" t="str">
        <f t="shared" si="0"/>
        <v>.</v>
      </c>
      <c r="C15" s="68" t="str">
        <f t="shared" si="0"/>
        <v>.</v>
      </c>
      <c r="D15" s="69" t="str">
        <f t="shared" si="0"/>
        <v>.</v>
      </c>
      <c r="E15" s="70" t="str">
        <f t="shared" si="0"/>
        <v>.</v>
      </c>
      <c r="F15" s="71" t="str">
        <f t="shared" si="0"/>
        <v>.</v>
      </c>
      <c r="G15" s="78"/>
      <c r="H15" s="77">
        <f t="shared" si="6"/>
        <v>104</v>
      </c>
      <c r="I15" s="67" t="str">
        <f t="shared" si="1"/>
        <v>h</v>
      </c>
      <c r="J15" s="68" t="str">
        <f t="shared" si="1"/>
        <v>h</v>
      </c>
      <c r="K15" s="69" t="str">
        <f t="shared" si="1"/>
        <v>h</v>
      </c>
      <c r="L15" s="70" t="str">
        <f t="shared" si="1"/>
        <v>h</v>
      </c>
      <c r="M15" s="71" t="str">
        <f t="shared" si="1"/>
        <v>h</v>
      </c>
      <c r="N15" s="78"/>
      <c r="O15" s="77">
        <f t="shared" si="7"/>
        <v>162</v>
      </c>
      <c r="P15" s="67" t="str">
        <f t="shared" si="2"/>
        <v>¢</v>
      </c>
      <c r="Q15" s="68" t="str">
        <f t="shared" si="2"/>
        <v>¢</v>
      </c>
      <c r="R15" s="69" t="str">
        <f t="shared" si="2"/>
        <v>¢</v>
      </c>
      <c r="S15" s="70" t="str">
        <f t="shared" si="2"/>
        <v>¢</v>
      </c>
      <c r="T15" s="71" t="str">
        <f t="shared" si="2"/>
        <v>¢</v>
      </c>
      <c r="U15" s="78"/>
      <c r="V15" s="77">
        <f t="shared" si="3"/>
        <v>220</v>
      </c>
      <c r="W15" s="67" t="str">
        <f t="shared" si="4"/>
        <v>Ü</v>
      </c>
      <c r="X15" s="68" t="str">
        <f t="shared" si="4"/>
        <v>Ü</v>
      </c>
      <c r="Y15" s="69" t="str">
        <f t="shared" si="4"/>
        <v>Ü</v>
      </c>
      <c r="Z15" s="70" t="str">
        <f t="shared" si="4"/>
        <v>Ü</v>
      </c>
      <c r="AA15" s="71" t="str">
        <f t="shared" si="4"/>
        <v>Ü</v>
      </c>
    </row>
    <row r="16" spans="1:27" ht="21" x14ac:dyDescent="0.35">
      <c r="A16" s="77">
        <f t="shared" si="5"/>
        <v>47</v>
      </c>
      <c r="B16" s="67" t="str">
        <f t="shared" si="0"/>
        <v>/</v>
      </c>
      <c r="C16" s="68" t="str">
        <f t="shared" si="0"/>
        <v>/</v>
      </c>
      <c r="D16" s="69" t="str">
        <f t="shared" si="0"/>
        <v>/</v>
      </c>
      <c r="E16" s="70" t="str">
        <f t="shared" si="0"/>
        <v>/</v>
      </c>
      <c r="F16" s="71" t="str">
        <f t="shared" si="0"/>
        <v>/</v>
      </c>
      <c r="G16" s="78"/>
      <c r="H16" s="77">
        <f t="shared" si="6"/>
        <v>105</v>
      </c>
      <c r="I16" s="67" t="str">
        <f t="shared" si="1"/>
        <v>i</v>
      </c>
      <c r="J16" s="68" t="str">
        <f t="shared" si="1"/>
        <v>i</v>
      </c>
      <c r="K16" s="69" t="str">
        <f t="shared" si="1"/>
        <v>i</v>
      </c>
      <c r="L16" s="70" t="str">
        <f t="shared" si="1"/>
        <v>i</v>
      </c>
      <c r="M16" s="71" t="str">
        <f t="shared" si="1"/>
        <v>i</v>
      </c>
      <c r="N16" s="78"/>
      <c r="O16" s="77">
        <f t="shared" si="7"/>
        <v>163</v>
      </c>
      <c r="P16" s="67" t="str">
        <f t="shared" si="2"/>
        <v>£</v>
      </c>
      <c r="Q16" s="68" t="str">
        <f t="shared" si="2"/>
        <v>£</v>
      </c>
      <c r="R16" s="69" t="str">
        <f t="shared" si="2"/>
        <v>£</v>
      </c>
      <c r="S16" s="70" t="str">
        <f t="shared" si="2"/>
        <v>£</v>
      </c>
      <c r="T16" s="71" t="str">
        <f t="shared" si="2"/>
        <v>£</v>
      </c>
      <c r="U16" s="78"/>
      <c r="V16" s="77">
        <f t="shared" si="3"/>
        <v>221</v>
      </c>
      <c r="W16" s="67" t="str">
        <f t="shared" si="4"/>
        <v>Ý</v>
      </c>
      <c r="X16" s="68" t="str">
        <f t="shared" si="4"/>
        <v>Ý</v>
      </c>
      <c r="Y16" s="69" t="str">
        <f t="shared" si="4"/>
        <v>Ý</v>
      </c>
      <c r="Z16" s="70" t="str">
        <f t="shared" si="4"/>
        <v>Ý</v>
      </c>
      <c r="AA16" s="71" t="str">
        <f t="shared" si="4"/>
        <v>Ý</v>
      </c>
    </row>
    <row r="17" spans="1:27" ht="21" x14ac:dyDescent="0.35">
      <c r="A17" s="77">
        <f t="shared" si="5"/>
        <v>48</v>
      </c>
      <c r="B17" s="67" t="str">
        <f t="shared" si="0"/>
        <v>0</v>
      </c>
      <c r="C17" s="68" t="str">
        <f t="shared" si="0"/>
        <v>0</v>
      </c>
      <c r="D17" s="69" t="str">
        <f t="shared" si="0"/>
        <v>0</v>
      </c>
      <c r="E17" s="70" t="str">
        <f t="shared" si="0"/>
        <v>0</v>
      </c>
      <c r="F17" s="71" t="str">
        <f t="shared" si="0"/>
        <v>0</v>
      </c>
      <c r="G17" s="78"/>
      <c r="H17" s="77">
        <f t="shared" si="6"/>
        <v>106</v>
      </c>
      <c r="I17" s="67" t="str">
        <f t="shared" si="1"/>
        <v>j</v>
      </c>
      <c r="J17" s="68" t="str">
        <f t="shared" si="1"/>
        <v>j</v>
      </c>
      <c r="K17" s="69" t="str">
        <f t="shared" si="1"/>
        <v>j</v>
      </c>
      <c r="L17" s="70" t="str">
        <f t="shared" si="1"/>
        <v>j</v>
      </c>
      <c r="M17" s="71" t="str">
        <f t="shared" si="1"/>
        <v>j</v>
      </c>
      <c r="N17" s="78"/>
      <c r="O17" s="77">
        <f t="shared" si="7"/>
        <v>164</v>
      </c>
      <c r="P17" s="67" t="str">
        <f t="shared" si="2"/>
        <v>¤</v>
      </c>
      <c r="Q17" s="68" t="str">
        <f t="shared" si="2"/>
        <v>¤</v>
      </c>
      <c r="R17" s="69" t="str">
        <f t="shared" si="2"/>
        <v>¤</v>
      </c>
      <c r="S17" s="70" t="str">
        <f t="shared" si="2"/>
        <v>¤</v>
      </c>
      <c r="T17" s="71" t="str">
        <f t="shared" si="2"/>
        <v>¤</v>
      </c>
      <c r="U17" s="78"/>
      <c r="V17" s="77">
        <f t="shared" si="3"/>
        <v>222</v>
      </c>
      <c r="W17" s="67" t="str">
        <f t="shared" si="4"/>
        <v>Þ</v>
      </c>
      <c r="X17" s="68" t="str">
        <f t="shared" si="4"/>
        <v>Þ</v>
      </c>
      <c r="Y17" s="69" t="str">
        <f t="shared" si="4"/>
        <v>Þ</v>
      </c>
      <c r="Z17" s="70" t="str">
        <f t="shared" si="4"/>
        <v>Þ</v>
      </c>
      <c r="AA17" s="71" t="str">
        <f t="shared" si="4"/>
        <v>Þ</v>
      </c>
    </row>
    <row r="18" spans="1:27" ht="21" x14ac:dyDescent="0.35">
      <c r="A18" s="77">
        <f t="shared" si="5"/>
        <v>49</v>
      </c>
      <c r="B18" s="67" t="str">
        <f t="shared" si="0"/>
        <v>1</v>
      </c>
      <c r="C18" s="68" t="str">
        <f t="shared" si="0"/>
        <v>1</v>
      </c>
      <c r="D18" s="69" t="str">
        <f t="shared" si="0"/>
        <v>1</v>
      </c>
      <c r="E18" s="70" t="str">
        <f t="shared" si="0"/>
        <v>1</v>
      </c>
      <c r="F18" s="71" t="str">
        <f t="shared" si="0"/>
        <v>1</v>
      </c>
      <c r="G18" s="78"/>
      <c r="H18" s="77">
        <f t="shared" si="6"/>
        <v>107</v>
      </c>
      <c r="I18" s="67" t="str">
        <f t="shared" si="1"/>
        <v>k</v>
      </c>
      <c r="J18" s="68" t="str">
        <f t="shared" si="1"/>
        <v>k</v>
      </c>
      <c r="K18" s="69" t="str">
        <f t="shared" si="1"/>
        <v>k</v>
      </c>
      <c r="L18" s="70" t="str">
        <f t="shared" si="1"/>
        <v>k</v>
      </c>
      <c r="M18" s="71" t="str">
        <f t="shared" si="1"/>
        <v>k</v>
      </c>
      <c r="N18" s="78"/>
      <c r="O18" s="77">
        <f t="shared" si="7"/>
        <v>165</v>
      </c>
      <c r="P18" s="67" t="str">
        <f t="shared" si="2"/>
        <v>¥</v>
      </c>
      <c r="Q18" s="68" t="str">
        <f t="shared" si="2"/>
        <v>¥</v>
      </c>
      <c r="R18" s="69" t="str">
        <f t="shared" si="2"/>
        <v>¥</v>
      </c>
      <c r="S18" s="70" t="str">
        <f t="shared" si="2"/>
        <v>¥</v>
      </c>
      <c r="T18" s="71" t="str">
        <f t="shared" si="2"/>
        <v>¥</v>
      </c>
      <c r="U18" s="78"/>
      <c r="V18" s="77">
        <f t="shared" si="3"/>
        <v>223</v>
      </c>
      <c r="W18" s="67" t="str">
        <f t="shared" si="4"/>
        <v>ß</v>
      </c>
      <c r="X18" s="68" t="str">
        <f t="shared" si="4"/>
        <v>ß</v>
      </c>
      <c r="Y18" s="69" t="str">
        <f t="shared" si="4"/>
        <v>ß</v>
      </c>
      <c r="Z18" s="70" t="str">
        <f t="shared" si="4"/>
        <v>ß</v>
      </c>
      <c r="AA18" s="71" t="str">
        <f t="shared" si="4"/>
        <v>ß</v>
      </c>
    </row>
    <row r="19" spans="1:27" ht="21" x14ac:dyDescent="0.35">
      <c r="A19" s="77">
        <f t="shared" si="5"/>
        <v>50</v>
      </c>
      <c r="B19" s="67" t="str">
        <f t="shared" si="0"/>
        <v>2</v>
      </c>
      <c r="C19" s="68" t="str">
        <f t="shared" si="0"/>
        <v>2</v>
      </c>
      <c r="D19" s="69" t="str">
        <f t="shared" si="0"/>
        <v>2</v>
      </c>
      <c r="E19" s="70" t="str">
        <f t="shared" si="0"/>
        <v>2</v>
      </c>
      <c r="F19" s="71" t="str">
        <f t="shared" si="0"/>
        <v>2</v>
      </c>
      <c r="G19" s="78"/>
      <c r="H19" s="77">
        <f t="shared" si="6"/>
        <v>108</v>
      </c>
      <c r="I19" s="67" t="str">
        <f t="shared" si="1"/>
        <v>l</v>
      </c>
      <c r="J19" s="68" t="str">
        <f t="shared" si="1"/>
        <v>l</v>
      </c>
      <c r="K19" s="69" t="str">
        <f t="shared" si="1"/>
        <v>l</v>
      </c>
      <c r="L19" s="70" t="str">
        <f t="shared" si="1"/>
        <v>l</v>
      </c>
      <c r="M19" s="71" t="str">
        <f t="shared" si="1"/>
        <v>l</v>
      </c>
      <c r="N19" s="78"/>
      <c r="O19" s="77">
        <f t="shared" si="7"/>
        <v>166</v>
      </c>
      <c r="P19" s="67" t="str">
        <f t="shared" si="2"/>
        <v>¦</v>
      </c>
      <c r="Q19" s="68" t="str">
        <f t="shared" si="2"/>
        <v>¦</v>
      </c>
      <c r="R19" s="69" t="str">
        <f t="shared" si="2"/>
        <v>¦</v>
      </c>
      <c r="S19" s="70" t="str">
        <f t="shared" si="2"/>
        <v>¦</v>
      </c>
      <c r="T19" s="71" t="str">
        <f t="shared" si="2"/>
        <v>¦</v>
      </c>
      <c r="U19" s="78"/>
      <c r="V19" s="77">
        <f t="shared" si="3"/>
        <v>224</v>
      </c>
      <c r="W19" s="67" t="str">
        <f t="shared" si="4"/>
        <v>à</v>
      </c>
      <c r="X19" s="68" t="str">
        <f t="shared" si="4"/>
        <v>à</v>
      </c>
      <c r="Y19" s="69" t="str">
        <f t="shared" si="4"/>
        <v>à</v>
      </c>
      <c r="Z19" s="70" t="str">
        <f t="shared" si="4"/>
        <v>à</v>
      </c>
      <c r="AA19" s="71" t="str">
        <f t="shared" si="4"/>
        <v>à</v>
      </c>
    </row>
    <row r="20" spans="1:27" ht="21" x14ac:dyDescent="0.35">
      <c r="A20" s="77">
        <f t="shared" si="5"/>
        <v>51</v>
      </c>
      <c r="B20" s="67" t="str">
        <f t="shared" si="0"/>
        <v>3</v>
      </c>
      <c r="C20" s="68" t="str">
        <f t="shared" si="0"/>
        <v>3</v>
      </c>
      <c r="D20" s="69" t="str">
        <f t="shared" si="0"/>
        <v>3</v>
      </c>
      <c r="E20" s="70" t="str">
        <f t="shared" si="0"/>
        <v>3</v>
      </c>
      <c r="F20" s="71" t="str">
        <f t="shared" si="0"/>
        <v>3</v>
      </c>
      <c r="G20" s="78"/>
      <c r="H20" s="77">
        <f t="shared" si="6"/>
        <v>109</v>
      </c>
      <c r="I20" s="67" t="str">
        <f t="shared" si="1"/>
        <v>m</v>
      </c>
      <c r="J20" s="68" t="str">
        <f t="shared" si="1"/>
        <v>m</v>
      </c>
      <c r="K20" s="69" t="str">
        <f t="shared" si="1"/>
        <v>m</v>
      </c>
      <c r="L20" s="70" t="str">
        <f t="shared" si="1"/>
        <v>m</v>
      </c>
      <c r="M20" s="71" t="str">
        <f t="shared" si="1"/>
        <v>m</v>
      </c>
      <c r="N20" s="78"/>
      <c r="O20" s="77">
        <f t="shared" si="7"/>
        <v>167</v>
      </c>
      <c r="P20" s="67" t="str">
        <f t="shared" si="2"/>
        <v>§</v>
      </c>
      <c r="Q20" s="68" t="str">
        <f t="shared" si="2"/>
        <v>§</v>
      </c>
      <c r="R20" s="69" t="str">
        <f t="shared" si="2"/>
        <v>§</v>
      </c>
      <c r="S20" s="70" t="str">
        <f t="shared" si="2"/>
        <v>§</v>
      </c>
      <c r="T20" s="71" t="str">
        <f t="shared" si="2"/>
        <v>§</v>
      </c>
      <c r="U20" s="78"/>
      <c r="V20" s="77">
        <f t="shared" si="3"/>
        <v>225</v>
      </c>
      <c r="W20" s="67" t="str">
        <f t="shared" si="4"/>
        <v>á</v>
      </c>
      <c r="X20" s="68" t="str">
        <f t="shared" si="4"/>
        <v>á</v>
      </c>
      <c r="Y20" s="69" t="str">
        <f t="shared" si="4"/>
        <v>á</v>
      </c>
      <c r="Z20" s="70" t="str">
        <f t="shared" si="4"/>
        <v>á</v>
      </c>
      <c r="AA20" s="71" t="str">
        <f t="shared" si="4"/>
        <v>á</v>
      </c>
    </row>
    <row r="21" spans="1:27" ht="21" x14ac:dyDescent="0.35">
      <c r="A21" s="77">
        <f t="shared" si="5"/>
        <v>52</v>
      </c>
      <c r="B21" s="67" t="str">
        <f t="shared" si="0"/>
        <v>4</v>
      </c>
      <c r="C21" s="68" t="str">
        <f t="shared" si="0"/>
        <v>4</v>
      </c>
      <c r="D21" s="69" t="str">
        <f t="shared" si="0"/>
        <v>4</v>
      </c>
      <c r="E21" s="70" t="str">
        <f t="shared" si="0"/>
        <v>4</v>
      </c>
      <c r="F21" s="71" t="str">
        <f t="shared" si="0"/>
        <v>4</v>
      </c>
      <c r="G21" s="78"/>
      <c r="H21" s="77">
        <f t="shared" si="6"/>
        <v>110</v>
      </c>
      <c r="I21" s="67" t="str">
        <f t="shared" si="1"/>
        <v>n</v>
      </c>
      <c r="J21" s="68" t="str">
        <f t="shared" si="1"/>
        <v>n</v>
      </c>
      <c r="K21" s="69" t="str">
        <f t="shared" si="1"/>
        <v>n</v>
      </c>
      <c r="L21" s="70" t="str">
        <f t="shared" si="1"/>
        <v>n</v>
      </c>
      <c r="M21" s="71" t="str">
        <f t="shared" si="1"/>
        <v>n</v>
      </c>
      <c r="N21" s="78"/>
      <c r="O21" s="77">
        <f t="shared" si="7"/>
        <v>168</v>
      </c>
      <c r="P21" s="67" t="str">
        <f t="shared" si="2"/>
        <v>¨</v>
      </c>
      <c r="Q21" s="68" t="str">
        <f t="shared" si="2"/>
        <v>¨</v>
      </c>
      <c r="R21" s="69" t="str">
        <f t="shared" si="2"/>
        <v>¨</v>
      </c>
      <c r="S21" s="70" t="str">
        <f t="shared" si="2"/>
        <v>¨</v>
      </c>
      <c r="T21" s="71" t="str">
        <f t="shared" si="2"/>
        <v>¨</v>
      </c>
      <c r="U21" s="78"/>
      <c r="V21" s="77">
        <f t="shared" si="3"/>
        <v>226</v>
      </c>
      <c r="W21" s="67" t="str">
        <f t="shared" si="4"/>
        <v>â</v>
      </c>
      <c r="X21" s="68" t="str">
        <f t="shared" si="4"/>
        <v>â</v>
      </c>
      <c r="Y21" s="69" t="str">
        <f t="shared" si="4"/>
        <v>â</v>
      </c>
      <c r="Z21" s="70" t="str">
        <f t="shared" si="4"/>
        <v>â</v>
      </c>
      <c r="AA21" s="71" t="str">
        <f t="shared" si="4"/>
        <v>â</v>
      </c>
    </row>
    <row r="22" spans="1:27" ht="21" x14ac:dyDescent="0.35">
      <c r="A22" s="77">
        <f t="shared" si="5"/>
        <v>53</v>
      </c>
      <c r="B22" s="67" t="str">
        <f t="shared" ref="B22:F41" si="8">CHAR($A22)</f>
        <v>5</v>
      </c>
      <c r="C22" s="68" t="str">
        <f t="shared" si="8"/>
        <v>5</v>
      </c>
      <c r="D22" s="69" t="str">
        <f t="shared" si="8"/>
        <v>5</v>
      </c>
      <c r="E22" s="70" t="str">
        <f t="shared" si="8"/>
        <v>5</v>
      </c>
      <c r="F22" s="71" t="str">
        <f t="shared" si="8"/>
        <v>5</v>
      </c>
      <c r="G22" s="78"/>
      <c r="H22" s="77">
        <f t="shared" si="6"/>
        <v>111</v>
      </c>
      <c r="I22" s="67" t="str">
        <f t="shared" ref="I22:M41" si="9">CHAR($H22)</f>
        <v>o</v>
      </c>
      <c r="J22" s="68" t="str">
        <f t="shared" si="9"/>
        <v>o</v>
      </c>
      <c r="K22" s="69" t="str">
        <f t="shared" si="9"/>
        <v>o</v>
      </c>
      <c r="L22" s="70" t="str">
        <f t="shared" si="9"/>
        <v>o</v>
      </c>
      <c r="M22" s="71" t="str">
        <f t="shared" si="9"/>
        <v>o</v>
      </c>
      <c r="N22" s="78"/>
      <c r="O22" s="77">
        <f t="shared" si="7"/>
        <v>169</v>
      </c>
      <c r="P22" s="67" t="str">
        <f t="shared" ref="P22:T41" si="10">CHAR($O22)</f>
        <v>©</v>
      </c>
      <c r="Q22" s="68" t="str">
        <f t="shared" si="10"/>
        <v>©</v>
      </c>
      <c r="R22" s="69" t="str">
        <f t="shared" si="10"/>
        <v>©</v>
      </c>
      <c r="S22" s="70" t="str">
        <f t="shared" si="10"/>
        <v>©</v>
      </c>
      <c r="T22" s="71" t="str">
        <f t="shared" si="10"/>
        <v>©</v>
      </c>
      <c r="U22" s="78"/>
      <c r="V22" s="77">
        <f t="shared" si="3"/>
        <v>227</v>
      </c>
      <c r="W22" s="67" t="str">
        <f t="shared" ref="W22:AA41" si="11">CHAR($V22)</f>
        <v>ã</v>
      </c>
      <c r="X22" s="68" t="str">
        <f t="shared" si="11"/>
        <v>ã</v>
      </c>
      <c r="Y22" s="69" t="str">
        <f t="shared" si="11"/>
        <v>ã</v>
      </c>
      <c r="Z22" s="70" t="str">
        <f t="shared" si="11"/>
        <v>ã</v>
      </c>
      <c r="AA22" s="71" t="str">
        <f t="shared" si="11"/>
        <v>ã</v>
      </c>
    </row>
    <row r="23" spans="1:27" ht="21" x14ac:dyDescent="0.35">
      <c r="A23" s="77">
        <f t="shared" si="5"/>
        <v>54</v>
      </c>
      <c r="B23" s="67" t="str">
        <f t="shared" si="8"/>
        <v>6</v>
      </c>
      <c r="C23" s="68" t="str">
        <f t="shared" si="8"/>
        <v>6</v>
      </c>
      <c r="D23" s="69" t="str">
        <f t="shared" si="8"/>
        <v>6</v>
      </c>
      <c r="E23" s="70" t="str">
        <f t="shared" si="8"/>
        <v>6</v>
      </c>
      <c r="F23" s="71" t="str">
        <f t="shared" si="8"/>
        <v>6</v>
      </c>
      <c r="G23" s="78"/>
      <c r="H23" s="77">
        <f t="shared" si="6"/>
        <v>112</v>
      </c>
      <c r="I23" s="67" t="str">
        <f t="shared" si="9"/>
        <v>p</v>
      </c>
      <c r="J23" s="68" t="str">
        <f t="shared" si="9"/>
        <v>p</v>
      </c>
      <c r="K23" s="69" t="str">
        <f t="shared" si="9"/>
        <v>p</v>
      </c>
      <c r="L23" s="70" t="str">
        <f t="shared" si="9"/>
        <v>p</v>
      </c>
      <c r="M23" s="71" t="str">
        <f t="shared" si="9"/>
        <v>p</v>
      </c>
      <c r="N23" s="78"/>
      <c r="O23" s="77">
        <f t="shared" si="7"/>
        <v>170</v>
      </c>
      <c r="P23" s="67" t="str">
        <f t="shared" si="10"/>
        <v>ª</v>
      </c>
      <c r="Q23" s="68" t="str">
        <f t="shared" si="10"/>
        <v>ª</v>
      </c>
      <c r="R23" s="69" t="str">
        <f t="shared" si="10"/>
        <v>ª</v>
      </c>
      <c r="S23" s="70" t="str">
        <f t="shared" si="10"/>
        <v>ª</v>
      </c>
      <c r="T23" s="71" t="str">
        <f t="shared" si="10"/>
        <v>ª</v>
      </c>
      <c r="U23" s="78"/>
      <c r="V23" s="77">
        <f t="shared" si="3"/>
        <v>228</v>
      </c>
      <c r="W23" s="67" t="str">
        <f t="shared" si="11"/>
        <v>ä</v>
      </c>
      <c r="X23" s="68" t="str">
        <f t="shared" si="11"/>
        <v>ä</v>
      </c>
      <c r="Y23" s="69" t="str">
        <f t="shared" si="11"/>
        <v>ä</v>
      </c>
      <c r="Z23" s="70" t="str">
        <f t="shared" si="11"/>
        <v>ä</v>
      </c>
      <c r="AA23" s="71" t="str">
        <f t="shared" si="11"/>
        <v>ä</v>
      </c>
    </row>
    <row r="24" spans="1:27" ht="21" x14ac:dyDescent="0.35">
      <c r="A24" s="77">
        <f t="shared" si="5"/>
        <v>55</v>
      </c>
      <c r="B24" s="67" t="str">
        <f t="shared" si="8"/>
        <v>7</v>
      </c>
      <c r="C24" s="68" t="str">
        <f t="shared" si="8"/>
        <v>7</v>
      </c>
      <c r="D24" s="69" t="str">
        <f t="shared" si="8"/>
        <v>7</v>
      </c>
      <c r="E24" s="70" t="str">
        <f t="shared" si="8"/>
        <v>7</v>
      </c>
      <c r="F24" s="71" t="str">
        <f t="shared" si="8"/>
        <v>7</v>
      </c>
      <c r="G24" s="78"/>
      <c r="H24" s="77">
        <f t="shared" si="6"/>
        <v>113</v>
      </c>
      <c r="I24" s="67" t="str">
        <f t="shared" si="9"/>
        <v>q</v>
      </c>
      <c r="J24" s="68" t="str">
        <f t="shared" si="9"/>
        <v>q</v>
      </c>
      <c r="K24" s="69" t="str">
        <f t="shared" si="9"/>
        <v>q</v>
      </c>
      <c r="L24" s="70" t="str">
        <f t="shared" si="9"/>
        <v>q</v>
      </c>
      <c r="M24" s="71" t="str">
        <f t="shared" si="9"/>
        <v>q</v>
      </c>
      <c r="N24" s="78"/>
      <c r="O24" s="77">
        <f t="shared" si="7"/>
        <v>171</v>
      </c>
      <c r="P24" s="67" t="str">
        <f t="shared" si="10"/>
        <v>«</v>
      </c>
      <c r="Q24" s="68" t="str">
        <f t="shared" si="10"/>
        <v>«</v>
      </c>
      <c r="R24" s="69" t="str">
        <f t="shared" si="10"/>
        <v>«</v>
      </c>
      <c r="S24" s="70" t="str">
        <f t="shared" si="10"/>
        <v>«</v>
      </c>
      <c r="T24" s="71" t="str">
        <f t="shared" si="10"/>
        <v>«</v>
      </c>
      <c r="U24" s="78"/>
      <c r="V24" s="77">
        <f t="shared" si="3"/>
        <v>229</v>
      </c>
      <c r="W24" s="67" t="str">
        <f t="shared" si="11"/>
        <v>å</v>
      </c>
      <c r="X24" s="68" t="str">
        <f t="shared" si="11"/>
        <v>å</v>
      </c>
      <c r="Y24" s="69" t="str">
        <f t="shared" si="11"/>
        <v>å</v>
      </c>
      <c r="Z24" s="70" t="str">
        <f t="shared" si="11"/>
        <v>å</v>
      </c>
      <c r="AA24" s="71" t="str">
        <f t="shared" si="11"/>
        <v>å</v>
      </c>
    </row>
    <row r="25" spans="1:27" ht="21" x14ac:dyDescent="0.35">
      <c r="A25" s="77">
        <f t="shared" si="5"/>
        <v>56</v>
      </c>
      <c r="B25" s="67" t="str">
        <f t="shared" si="8"/>
        <v>8</v>
      </c>
      <c r="C25" s="68" t="str">
        <f t="shared" si="8"/>
        <v>8</v>
      </c>
      <c r="D25" s="69" t="str">
        <f t="shared" si="8"/>
        <v>8</v>
      </c>
      <c r="E25" s="70" t="str">
        <f t="shared" si="8"/>
        <v>8</v>
      </c>
      <c r="F25" s="71" t="str">
        <f t="shared" si="8"/>
        <v>8</v>
      </c>
      <c r="G25" s="78"/>
      <c r="H25" s="77">
        <f t="shared" si="6"/>
        <v>114</v>
      </c>
      <c r="I25" s="67" t="str">
        <f t="shared" si="9"/>
        <v>r</v>
      </c>
      <c r="J25" s="68" t="str">
        <f t="shared" si="9"/>
        <v>r</v>
      </c>
      <c r="K25" s="69" t="str">
        <f t="shared" si="9"/>
        <v>r</v>
      </c>
      <c r="L25" s="70" t="str">
        <f t="shared" si="9"/>
        <v>r</v>
      </c>
      <c r="M25" s="71" t="str">
        <f t="shared" si="9"/>
        <v>r</v>
      </c>
      <c r="N25" s="78"/>
      <c r="O25" s="77">
        <f t="shared" si="7"/>
        <v>172</v>
      </c>
      <c r="P25" s="67" t="str">
        <f t="shared" si="10"/>
        <v>¬</v>
      </c>
      <c r="Q25" s="68" t="str">
        <f t="shared" si="10"/>
        <v>¬</v>
      </c>
      <c r="R25" s="69" t="str">
        <f t="shared" si="10"/>
        <v>¬</v>
      </c>
      <c r="S25" s="70" t="str">
        <f t="shared" si="10"/>
        <v>¬</v>
      </c>
      <c r="T25" s="71" t="str">
        <f t="shared" si="10"/>
        <v>¬</v>
      </c>
      <c r="U25" s="78"/>
      <c r="V25" s="77">
        <f t="shared" si="3"/>
        <v>230</v>
      </c>
      <c r="W25" s="67" t="str">
        <f t="shared" si="11"/>
        <v>æ</v>
      </c>
      <c r="X25" s="68" t="str">
        <f t="shared" si="11"/>
        <v>æ</v>
      </c>
      <c r="Y25" s="69" t="str">
        <f t="shared" si="11"/>
        <v>æ</v>
      </c>
      <c r="Z25" s="70" t="str">
        <f t="shared" si="11"/>
        <v>æ</v>
      </c>
      <c r="AA25" s="71" t="str">
        <f t="shared" si="11"/>
        <v>æ</v>
      </c>
    </row>
    <row r="26" spans="1:27" ht="21" x14ac:dyDescent="0.35">
      <c r="A26" s="77">
        <f t="shared" si="5"/>
        <v>57</v>
      </c>
      <c r="B26" s="67" t="str">
        <f t="shared" si="8"/>
        <v>9</v>
      </c>
      <c r="C26" s="68" t="str">
        <f t="shared" si="8"/>
        <v>9</v>
      </c>
      <c r="D26" s="69" t="str">
        <f t="shared" si="8"/>
        <v>9</v>
      </c>
      <c r="E26" s="70" t="str">
        <f t="shared" si="8"/>
        <v>9</v>
      </c>
      <c r="F26" s="71" t="str">
        <f t="shared" si="8"/>
        <v>9</v>
      </c>
      <c r="G26" s="78"/>
      <c r="H26" s="77">
        <f t="shared" si="6"/>
        <v>115</v>
      </c>
      <c r="I26" s="67" t="str">
        <f t="shared" si="9"/>
        <v>s</v>
      </c>
      <c r="J26" s="68" t="str">
        <f t="shared" si="9"/>
        <v>s</v>
      </c>
      <c r="K26" s="69" t="str">
        <f t="shared" si="9"/>
        <v>s</v>
      </c>
      <c r="L26" s="70" t="str">
        <f t="shared" si="9"/>
        <v>s</v>
      </c>
      <c r="M26" s="71" t="str">
        <f t="shared" si="9"/>
        <v>s</v>
      </c>
      <c r="N26" s="78"/>
      <c r="O26" s="77">
        <f t="shared" si="7"/>
        <v>173</v>
      </c>
      <c r="P26" s="67" t="str">
        <f t="shared" si="10"/>
        <v>­</v>
      </c>
      <c r="Q26" s="68" t="str">
        <f t="shared" si="10"/>
        <v>­</v>
      </c>
      <c r="R26" s="69" t="str">
        <f t="shared" si="10"/>
        <v>­</v>
      </c>
      <c r="S26" s="70" t="str">
        <f t="shared" si="10"/>
        <v>­</v>
      </c>
      <c r="T26" s="71" t="str">
        <f t="shared" si="10"/>
        <v>­</v>
      </c>
      <c r="U26" s="78"/>
      <c r="V26" s="77">
        <f t="shared" si="3"/>
        <v>231</v>
      </c>
      <c r="W26" s="67" t="str">
        <f t="shared" si="11"/>
        <v>ç</v>
      </c>
      <c r="X26" s="68" t="str">
        <f t="shared" si="11"/>
        <v>ç</v>
      </c>
      <c r="Y26" s="69" t="str">
        <f t="shared" si="11"/>
        <v>ç</v>
      </c>
      <c r="Z26" s="70" t="str">
        <f t="shared" si="11"/>
        <v>ç</v>
      </c>
      <c r="AA26" s="71" t="str">
        <f t="shared" si="11"/>
        <v>ç</v>
      </c>
    </row>
    <row r="27" spans="1:27" ht="21" x14ac:dyDescent="0.35">
      <c r="A27" s="77">
        <f t="shared" si="5"/>
        <v>58</v>
      </c>
      <c r="B27" s="67" t="str">
        <f t="shared" si="8"/>
        <v>:</v>
      </c>
      <c r="C27" s="68" t="str">
        <f t="shared" si="8"/>
        <v>:</v>
      </c>
      <c r="D27" s="69" t="str">
        <f t="shared" si="8"/>
        <v>:</v>
      </c>
      <c r="E27" s="70" t="str">
        <f t="shared" si="8"/>
        <v>:</v>
      </c>
      <c r="F27" s="71" t="str">
        <f t="shared" si="8"/>
        <v>:</v>
      </c>
      <c r="G27" s="78"/>
      <c r="H27" s="77">
        <f t="shared" si="6"/>
        <v>116</v>
      </c>
      <c r="I27" s="67" t="str">
        <f t="shared" si="9"/>
        <v>t</v>
      </c>
      <c r="J27" s="68" t="str">
        <f t="shared" si="9"/>
        <v>t</v>
      </c>
      <c r="K27" s="69" t="str">
        <f t="shared" si="9"/>
        <v>t</v>
      </c>
      <c r="L27" s="70" t="str">
        <f t="shared" si="9"/>
        <v>t</v>
      </c>
      <c r="M27" s="71" t="str">
        <f t="shared" si="9"/>
        <v>t</v>
      </c>
      <c r="N27" s="78"/>
      <c r="O27" s="77">
        <f t="shared" si="7"/>
        <v>174</v>
      </c>
      <c r="P27" s="67" t="str">
        <f t="shared" si="10"/>
        <v>®</v>
      </c>
      <c r="Q27" s="68" t="str">
        <f t="shared" si="10"/>
        <v>®</v>
      </c>
      <c r="R27" s="69" t="str">
        <f t="shared" si="10"/>
        <v>®</v>
      </c>
      <c r="S27" s="70" t="str">
        <f t="shared" si="10"/>
        <v>®</v>
      </c>
      <c r="T27" s="71" t="str">
        <f t="shared" si="10"/>
        <v>®</v>
      </c>
      <c r="U27" s="78"/>
      <c r="V27" s="77">
        <f t="shared" si="3"/>
        <v>232</v>
      </c>
      <c r="W27" s="67" t="str">
        <f t="shared" si="11"/>
        <v>è</v>
      </c>
      <c r="X27" s="68" t="str">
        <f t="shared" si="11"/>
        <v>è</v>
      </c>
      <c r="Y27" s="69" t="str">
        <f t="shared" si="11"/>
        <v>è</v>
      </c>
      <c r="Z27" s="70" t="str">
        <f t="shared" si="11"/>
        <v>è</v>
      </c>
      <c r="AA27" s="71" t="str">
        <f t="shared" si="11"/>
        <v>è</v>
      </c>
    </row>
    <row r="28" spans="1:27" ht="21" x14ac:dyDescent="0.35">
      <c r="A28" s="77">
        <f t="shared" si="5"/>
        <v>59</v>
      </c>
      <c r="B28" s="67" t="str">
        <f t="shared" si="8"/>
        <v>;</v>
      </c>
      <c r="C28" s="68" t="str">
        <f t="shared" si="8"/>
        <v>;</v>
      </c>
      <c r="D28" s="69" t="str">
        <f t="shared" si="8"/>
        <v>;</v>
      </c>
      <c r="E28" s="70" t="str">
        <f t="shared" si="8"/>
        <v>;</v>
      </c>
      <c r="F28" s="71" t="str">
        <f t="shared" si="8"/>
        <v>;</v>
      </c>
      <c r="G28" s="78"/>
      <c r="H28" s="77">
        <f t="shared" si="6"/>
        <v>117</v>
      </c>
      <c r="I28" s="67" t="str">
        <f t="shared" si="9"/>
        <v>u</v>
      </c>
      <c r="J28" s="68" t="str">
        <f t="shared" si="9"/>
        <v>u</v>
      </c>
      <c r="K28" s="69" t="str">
        <f t="shared" si="9"/>
        <v>u</v>
      </c>
      <c r="L28" s="70" t="str">
        <f t="shared" si="9"/>
        <v>u</v>
      </c>
      <c r="M28" s="71" t="str">
        <f t="shared" si="9"/>
        <v>u</v>
      </c>
      <c r="N28" s="78"/>
      <c r="O28" s="77">
        <f t="shared" si="7"/>
        <v>175</v>
      </c>
      <c r="P28" s="67" t="str">
        <f t="shared" si="10"/>
        <v>¯</v>
      </c>
      <c r="Q28" s="68" t="str">
        <f t="shared" si="10"/>
        <v>¯</v>
      </c>
      <c r="R28" s="69" t="str">
        <f t="shared" si="10"/>
        <v>¯</v>
      </c>
      <c r="S28" s="70" t="str">
        <f t="shared" si="10"/>
        <v>¯</v>
      </c>
      <c r="T28" s="71" t="str">
        <f t="shared" si="10"/>
        <v>¯</v>
      </c>
      <c r="U28" s="78"/>
      <c r="V28" s="77">
        <f t="shared" si="3"/>
        <v>233</v>
      </c>
      <c r="W28" s="67" t="str">
        <f t="shared" si="11"/>
        <v>é</v>
      </c>
      <c r="X28" s="68" t="str">
        <f t="shared" si="11"/>
        <v>é</v>
      </c>
      <c r="Y28" s="69" t="str">
        <f t="shared" si="11"/>
        <v>é</v>
      </c>
      <c r="Z28" s="70" t="str">
        <f t="shared" si="11"/>
        <v>é</v>
      </c>
      <c r="AA28" s="71" t="str">
        <f t="shared" si="11"/>
        <v>é</v>
      </c>
    </row>
    <row r="29" spans="1:27" ht="21" x14ac:dyDescent="0.35">
      <c r="A29" s="77">
        <f t="shared" si="5"/>
        <v>60</v>
      </c>
      <c r="B29" s="67" t="str">
        <f t="shared" si="8"/>
        <v>&lt;</v>
      </c>
      <c r="C29" s="68" t="str">
        <f t="shared" si="8"/>
        <v>&lt;</v>
      </c>
      <c r="D29" s="69" t="str">
        <f t="shared" si="8"/>
        <v>&lt;</v>
      </c>
      <c r="E29" s="70" t="str">
        <f t="shared" si="8"/>
        <v>&lt;</v>
      </c>
      <c r="F29" s="71" t="str">
        <f t="shared" si="8"/>
        <v>&lt;</v>
      </c>
      <c r="G29" s="78"/>
      <c r="H29" s="77">
        <f t="shared" si="6"/>
        <v>118</v>
      </c>
      <c r="I29" s="67" t="str">
        <f t="shared" si="9"/>
        <v>v</v>
      </c>
      <c r="J29" s="68" t="str">
        <f t="shared" si="9"/>
        <v>v</v>
      </c>
      <c r="K29" s="69" t="str">
        <f t="shared" si="9"/>
        <v>v</v>
      </c>
      <c r="L29" s="70" t="str">
        <f t="shared" si="9"/>
        <v>v</v>
      </c>
      <c r="M29" s="71" t="str">
        <f t="shared" si="9"/>
        <v>v</v>
      </c>
      <c r="N29" s="78"/>
      <c r="O29" s="77">
        <f t="shared" si="7"/>
        <v>176</v>
      </c>
      <c r="P29" s="67" t="str">
        <f t="shared" si="10"/>
        <v>°</v>
      </c>
      <c r="Q29" s="68" t="str">
        <f t="shared" si="10"/>
        <v>°</v>
      </c>
      <c r="R29" s="69" t="str">
        <f t="shared" si="10"/>
        <v>°</v>
      </c>
      <c r="S29" s="70" t="str">
        <f t="shared" si="10"/>
        <v>°</v>
      </c>
      <c r="T29" s="71" t="str">
        <f t="shared" si="10"/>
        <v>°</v>
      </c>
      <c r="U29" s="78"/>
      <c r="V29" s="77">
        <f t="shared" si="3"/>
        <v>234</v>
      </c>
      <c r="W29" s="67" t="str">
        <f t="shared" si="11"/>
        <v>ê</v>
      </c>
      <c r="X29" s="68" t="str">
        <f t="shared" si="11"/>
        <v>ê</v>
      </c>
      <c r="Y29" s="69" t="str">
        <f t="shared" si="11"/>
        <v>ê</v>
      </c>
      <c r="Z29" s="70" t="str">
        <f t="shared" si="11"/>
        <v>ê</v>
      </c>
      <c r="AA29" s="71" t="str">
        <f t="shared" si="11"/>
        <v>ê</v>
      </c>
    </row>
    <row r="30" spans="1:27" ht="21" x14ac:dyDescent="0.35">
      <c r="A30" s="77">
        <f t="shared" si="5"/>
        <v>61</v>
      </c>
      <c r="B30" s="67" t="str">
        <f t="shared" si="8"/>
        <v>=</v>
      </c>
      <c r="C30" s="68" t="str">
        <f t="shared" si="8"/>
        <v>=</v>
      </c>
      <c r="D30" s="69" t="str">
        <f t="shared" si="8"/>
        <v>=</v>
      </c>
      <c r="E30" s="70" t="str">
        <f t="shared" si="8"/>
        <v>=</v>
      </c>
      <c r="F30" s="71" t="str">
        <f t="shared" si="8"/>
        <v>=</v>
      </c>
      <c r="G30" s="78"/>
      <c r="H30" s="77">
        <f t="shared" si="6"/>
        <v>119</v>
      </c>
      <c r="I30" s="67" t="str">
        <f t="shared" si="9"/>
        <v>w</v>
      </c>
      <c r="J30" s="68" t="str">
        <f t="shared" si="9"/>
        <v>w</v>
      </c>
      <c r="K30" s="69" t="str">
        <f t="shared" si="9"/>
        <v>w</v>
      </c>
      <c r="L30" s="70" t="str">
        <f t="shared" si="9"/>
        <v>w</v>
      </c>
      <c r="M30" s="71" t="str">
        <f t="shared" si="9"/>
        <v>w</v>
      </c>
      <c r="N30" s="78"/>
      <c r="O30" s="77">
        <f t="shared" si="7"/>
        <v>177</v>
      </c>
      <c r="P30" s="67" t="str">
        <f t="shared" si="10"/>
        <v>±</v>
      </c>
      <c r="Q30" s="68" t="str">
        <f t="shared" si="10"/>
        <v>±</v>
      </c>
      <c r="R30" s="69" t="str">
        <f t="shared" si="10"/>
        <v>±</v>
      </c>
      <c r="S30" s="70" t="str">
        <f t="shared" si="10"/>
        <v>±</v>
      </c>
      <c r="T30" s="71" t="str">
        <f t="shared" si="10"/>
        <v>±</v>
      </c>
      <c r="U30" s="78"/>
      <c r="V30" s="77">
        <f t="shared" si="3"/>
        <v>235</v>
      </c>
      <c r="W30" s="67" t="str">
        <f t="shared" si="11"/>
        <v>ë</v>
      </c>
      <c r="X30" s="68" t="str">
        <f t="shared" si="11"/>
        <v>ë</v>
      </c>
      <c r="Y30" s="69" t="str">
        <f t="shared" si="11"/>
        <v>ë</v>
      </c>
      <c r="Z30" s="70" t="str">
        <f t="shared" si="11"/>
        <v>ë</v>
      </c>
      <c r="AA30" s="71" t="str">
        <f t="shared" si="11"/>
        <v>ë</v>
      </c>
    </row>
    <row r="31" spans="1:27" ht="21" x14ac:dyDescent="0.35">
      <c r="A31" s="77">
        <f t="shared" si="5"/>
        <v>62</v>
      </c>
      <c r="B31" s="67" t="str">
        <f t="shared" si="8"/>
        <v>&gt;</v>
      </c>
      <c r="C31" s="68" t="str">
        <f t="shared" si="8"/>
        <v>&gt;</v>
      </c>
      <c r="D31" s="69" t="str">
        <f t="shared" si="8"/>
        <v>&gt;</v>
      </c>
      <c r="E31" s="70" t="str">
        <f t="shared" si="8"/>
        <v>&gt;</v>
      </c>
      <c r="F31" s="71" t="str">
        <f t="shared" si="8"/>
        <v>&gt;</v>
      </c>
      <c r="G31" s="78"/>
      <c r="H31" s="77">
        <f t="shared" si="6"/>
        <v>120</v>
      </c>
      <c r="I31" s="67" t="str">
        <f t="shared" si="9"/>
        <v>x</v>
      </c>
      <c r="J31" s="68" t="str">
        <f t="shared" si="9"/>
        <v>x</v>
      </c>
      <c r="K31" s="69" t="str">
        <f t="shared" si="9"/>
        <v>x</v>
      </c>
      <c r="L31" s="70" t="str">
        <f t="shared" si="9"/>
        <v>x</v>
      </c>
      <c r="M31" s="71" t="str">
        <f t="shared" si="9"/>
        <v>x</v>
      </c>
      <c r="N31" s="78"/>
      <c r="O31" s="77">
        <f t="shared" si="7"/>
        <v>178</v>
      </c>
      <c r="P31" s="67" t="str">
        <f t="shared" si="10"/>
        <v>²</v>
      </c>
      <c r="Q31" s="68" t="str">
        <f t="shared" si="10"/>
        <v>²</v>
      </c>
      <c r="R31" s="69" t="str">
        <f t="shared" si="10"/>
        <v>²</v>
      </c>
      <c r="S31" s="70" t="str">
        <f t="shared" si="10"/>
        <v>²</v>
      </c>
      <c r="T31" s="71" t="str">
        <f t="shared" si="10"/>
        <v>²</v>
      </c>
      <c r="U31" s="78"/>
      <c r="V31" s="77">
        <f t="shared" si="3"/>
        <v>236</v>
      </c>
      <c r="W31" s="67" t="str">
        <f t="shared" si="11"/>
        <v>ì</v>
      </c>
      <c r="X31" s="68" t="str">
        <f t="shared" si="11"/>
        <v>ì</v>
      </c>
      <c r="Y31" s="69" t="str">
        <f t="shared" si="11"/>
        <v>ì</v>
      </c>
      <c r="Z31" s="70" t="str">
        <f t="shared" si="11"/>
        <v>ì</v>
      </c>
      <c r="AA31" s="71" t="str">
        <f t="shared" si="11"/>
        <v>ì</v>
      </c>
    </row>
    <row r="32" spans="1:27" ht="21" x14ac:dyDescent="0.35">
      <c r="A32" s="77">
        <f t="shared" si="5"/>
        <v>63</v>
      </c>
      <c r="B32" s="67" t="str">
        <f t="shared" si="8"/>
        <v>?</v>
      </c>
      <c r="C32" s="68" t="str">
        <f t="shared" si="8"/>
        <v>?</v>
      </c>
      <c r="D32" s="69" t="str">
        <f t="shared" si="8"/>
        <v>?</v>
      </c>
      <c r="E32" s="70" t="str">
        <f t="shared" si="8"/>
        <v>?</v>
      </c>
      <c r="F32" s="71" t="str">
        <f t="shared" si="8"/>
        <v>?</v>
      </c>
      <c r="G32" s="78"/>
      <c r="H32" s="77">
        <f t="shared" si="6"/>
        <v>121</v>
      </c>
      <c r="I32" s="67" t="str">
        <f t="shared" si="9"/>
        <v>y</v>
      </c>
      <c r="J32" s="68" t="str">
        <f t="shared" si="9"/>
        <v>y</v>
      </c>
      <c r="K32" s="69" t="str">
        <f t="shared" si="9"/>
        <v>y</v>
      </c>
      <c r="L32" s="70" t="str">
        <f t="shared" si="9"/>
        <v>y</v>
      </c>
      <c r="M32" s="71" t="str">
        <f t="shared" si="9"/>
        <v>y</v>
      </c>
      <c r="N32" s="78"/>
      <c r="O32" s="77">
        <f t="shared" si="7"/>
        <v>179</v>
      </c>
      <c r="P32" s="67" t="str">
        <f t="shared" si="10"/>
        <v>³</v>
      </c>
      <c r="Q32" s="68" t="str">
        <f t="shared" si="10"/>
        <v>³</v>
      </c>
      <c r="R32" s="69" t="str">
        <f t="shared" si="10"/>
        <v>³</v>
      </c>
      <c r="S32" s="70" t="str">
        <f t="shared" si="10"/>
        <v>³</v>
      </c>
      <c r="T32" s="71" t="str">
        <f t="shared" si="10"/>
        <v>³</v>
      </c>
      <c r="U32" s="78"/>
      <c r="V32" s="77">
        <f t="shared" si="3"/>
        <v>237</v>
      </c>
      <c r="W32" s="67" t="str">
        <f t="shared" si="11"/>
        <v>í</v>
      </c>
      <c r="X32" s="68" t="str">
        <f t="shared" si="11"/>
        <v>í</v>
      </c>
      <c r="Y32" s="69" t="str">
        <f t="shared" si="11"/>
        <v>í</v>
      </c>
      <c r="Z32" s="70" t="str">
        <f t="shared" si="11"/>
        <v>í</v>
      </c>
      <c r="AA32" s="71" t="str">
        <f t="shared" si="11"/>
        <v>í</v>
      </c>
    </row>
    <row r="33" spans="1:27" ht="21" x14ac:dyDescent="0.35">
      <c r="A33" s="77">
        <f t="shared" si="5"/>
        <v>64</v>
      </c>
      <c r="B33" s="67" t="str">
        <f t="shared" si="8"/>
        <v>@</v>
      </c>
      <c r="C33" s="68" t="str">
        <f t="shared" si="8"/>
        <v>@</v>
      </c>
      <c r="D33" s="69" t="str">
        <f t="shared" si="8"/>
        <v>@</v>
      </c>
      <c r="E33" s="70" t="str">
        <f t="shared" si="8"/>
        <v>@</v>
      </c>
      <c r="F33" s="71" t="str">
        <f t="shared" si="8"/>
        <v>@</v>
      </c>
      <c r="G33" s="78"/>
      <c r="H33" s="77">
        <f t="shared" si="6"/>
        <v>122</v>
      </c>
      <c r="I33" s="67" t="str">
        <f t="shared" si="9"/>
        <v>z</v>
      </c>
      <c r="J33" s="68" t="str">
        <f t="shared" si="9"/>
        <v>z</v>
      </c>
      <c r="K33" s="69" t="str">
        <f t="shared" si="9"/>
        <v>z</v>
      </c>
      <c r="L33" s="70" t="str">
        <f t="shared" si="9"/>
        <v>z</v>
      </c>
      <c r="M33" s="71" t="str">
        <f t="shared" si="9"/>
        <v>z</v>
      </c>
      <c r="N33" s="78"/>
      <c r="O33" s="77">
        <f t="shared" si="7"/>
        <v>180</v>
      </c>
      <c r="P33" s="67" t="str">
        <f t="shared" si="10"/>
        <v>´</v>
      </c>
      <c r="Q33" s="68" t="str">
        <f t="shared" si="10"/>
        <v>´</v>
      </c>
      <c r="R33" s="69" t="str">
        <f t="shared" si="10"/>
        <v>´</v>
      </c>
      <c r="S33" s="70" t="str">
        <f t="shared" si="10"/>
        <v>´</v>
      </c>
      <c r="T33" s="71" t="str">
        <f t="shared" si="10"/>
        <v>´</v>
      </c>
      <c r="U33" s="78"/>
      <c r="V33" s="77">
        <f t="shared" si="3"/>
        <v>238</v>
      </c>
      <c r="W33" s="67" t="str">
        <f t="shared" si="11"/>
        <v>î</v>
      </c>
      <c r="X33" s="68" t="str">
        <f t="shared" si="11"/>
        <v>î</v>
      </c>
      <c r="Y33" s="69" t="str">
        <f t="shared" si="11"/>
        <v>î</v>
      </c>
      <c r="Z33" s="70" t="str">
        <f t="shared" si="11"/>
        <v>î</v>
      </c>
      <c r="AA33" s="71" t="str">
        <f t="shared" si="11"/>
        <v>î</v>
      </c>
    </row>
    <row r="34" spans="1:27" ht="21" x14ac:dyDescent="0.35">
      <c r="A34" s="77">
        <f t="shared" si="5"/>
        <v>65</v>
      </c>
      <c r="B34" s="67" t="str">
        <f t="shared" si="8"/>
        <v>A</v>
      </c>
      <c r="C34" s="68" t="str">
        <f t="shared" si="8"/>
        <v>A</v>
      </c>
      <c r="D34" s="69" t="str">
        <f t="shared" si="8"/>
        <v>A</v>
      </c>
      <c r="E34" s="70" t="str">
        <f t="shared" si="8"/>
        <v>A</v>
      </c>
      <c r="F34" s="71" t="str">
        <f t="shared" si="8"/>
        <v>A</v>
      </c>
      <c r="G34" s="78"/>
      <c r="H34" s="77">
        <f t="shared" si="6"/>
        <v>123</v>
      </c>
      <c r="I34" s="67" t="str">
        <f t="shared" si="9"/>
        <v>{</v>
      </c>
      <c r="J34" s="68" t="str">
        <f t="shared" si="9"/>
        <v>{</v>
      </c>
      <c r="K34" s="69" t="str">
        <f t="shared" si="9"/>
        <v>{</v>
      </c>
      <c r="L34" s="70" t="str">
        <f t="shared" si="9"/>
        <v>{</v>
      </c>
      <c r="M34" s="71" t="str">
        <f t="shared" si="9"/>
        <v>{</v>
      </c>
      <c r="N34" s="78"/>
      <c r="O34" s="77">
        <f t="shared" si="7"/>
        <v>181</v>
      </c>
      <c r="P34" s="67" t="str">
        <f t="shared" si="10"/>
        <v>µ</v>
      </c>
      <c r="Q34" s="68" t="str">
        <f t="shared" si="10"/>
        <v>µ</v>
      </c>
      <c r="R34" s="69" t="str">
        <f t="shared" si="10"/>
        <v>µ</v>
      </c>
      <c r="S34" s="70" t="str">
        <f t="shared" si="10"/>
        <v>µ</v>
      </c>
      <c r="T34" s="71" t="str">
        <f t="shared" si="10"/>
        <v>µ</v>
      </c>
      <c r="U34" s="78"/>
      <c r="V34" s="77">
        <f t="shared" si="3"/>
        <v>239</v>
      </c>
      <c r="W34" s="67" t="str">
        <f t="shared" si="11"/>
        <v>ï</v>
      </c>
      <c r="X34" s="68" t="str">
        <f t="shared" si="11"/>
        <v>ï</v>
      </c>
      <c r="Y34" s="69" t="str">
        <f t="shared" si="11"/>
        <v>ï</v>
      </c>
      <c r="Z34" s="70" t="str">
        <f t="shared" si="11"/>
        <v>ï</v>
      </c>
      <c r="AA34" s="71" t="str">
        <f t="shared" si="11"/>
        <v>ï</v>
      </c>
    </row>
    <row r="35" spans="1:27" ht="21" x14ac:dyDescent="0.35">
      <c r="A35" s="77">
        <f t="shared" si="5"/>
        <v>66</v>
      </c>
      <c r="B35" s="67" t="str">
        <f t="shared" si="8"/>
        <v>B</v>
      </c>
      <c r="C35" s="68" t="str">
        <f t="shared" si="8"/>
        <v>B</v>
      </c>
      <c r="D35" s="69" t="str">
        <f t="shared" si="8"/>
        <v>B</v>
      </c>
      <c r="E35" s="70" t="str">
        <f t="shared" si="8"/>
        <v>B</v>
      </c>
      <c r="F35" s="71" t="str">
        <f t="shared" si="8"/>
        <v>B</v>
      </c>
      <c r="G35" s="78"/>
      <c r="H35" s="77">
        <f t="shared" si="6"/>
        <v>124</v>
      </c>
      <c r="I35" s="67" t="str">
        <f t="shared" si="9"/>
        <v>|</v>
      </c>
      <c r="J35" s="68" t="str">
        <f t="shared" si="9"/>
        <v>|</v>
      </c>
      <c r="K35" s="69" t="str">
        <f t="shared" si="9"/>
        <v>|</v>
      </c>
      <c r="L35" s="70" t="str">
        <f t="shared" si="9"/>
        <v>|</v>
      </c>
      <c r="M35" s="71" t="str">
        <f t="shared" si="9"/>
        <v>|</v>
      </c>
      <c r="N35" s="78"/>
      <c r="O35" s="77">
        <f t="shared" si="7"/>
        <v>182</v>
      </c>
      <c r="P35" s="67" t="str">
        <f t="shared" si="10"/>
        <v>¶</v>
      </c>
      <c r="Q35" s="68" t="str">
        <f t="shared" si="10"/>
        <v>¶</v>
      </c>
      <c r="R35" s="69" t="str">
        <f t="shared" si="10"/>
        <v>¶</v>
      </c>
      <c r="S35" s="70" t="str">
        <f t="shared" si="10"/>
        <v>¶</v>
      </c>
      <c r="T35" s="71" t="str">
        <f t="shared" si="10"/>
        <v>¶</v>
      </c>
      <c r="U35" s="78"/>
      <c r="V35" s="77">
        <f t="shared" si="3"/>
        <v>240</v>
      </c>
      <c r="W35" s="67" t="str">
        <f t="shared" si="11"/>
        <v>ð</v>
      </c>
      <c r="X35" s="68" t="str">
        <f t="shared" si="11"/>
        <v>ð</v>
      </c>
      <c r="Y35" s="69" t="str">
        <f t="shared" si="11"/>
        <v>ð</v>
      </c>
      <c r="Z35" s="70" t="str">
        <f t="shared" si="11"/>
        <v>ð</v>
      </c>
      <c r="AA35" s="71" t="str">
        <f t="shared" si="11"/>
        <v>ð</v>
      </c>
    </row>
    <row r="36" spans="1:27" ht="21" x14ac:dyDescent="0.35">
      <c r="A36" s="77">
        <f t="shared" si="5"/>
        <v>67</v>
      </c>
      <c r="B36" s="67" t="str">
        <f t="shared" si="8"/>
        <v>C</v>
      </c>
      <c r="C36" s="68" t="str">
        <f t="shared" si="8"/>
        <v>C</v>
      </c>
      <c r="D36" s="69" t="str">
        <f t="shared" si="8"/>
        <v>C</v>
      </c>
      <c r="E36" s="70" t="str">
        <f t="shared" si="8"/>
        <v>C</v>
      </c>
      <c r="F36" s="71" t="str">
        <f t="shared" si="8"/>
        <v>C</v>
      </c>
      <c r="G36" s="78"/>
      <c r="H36" s="77">
        <f t="shared" si="6"/>
        <v>125</v>
      </c>
      <c r="I36" s="67" t="str">
        <f t="shared" si="9"/>
        <v>}</v>
      </c>
      <c r="J36" s="68" t="str">
        <f t="shared" si="9"/>
        <v>}</v>
      </c>
      <c r="K36" s="69" t="str">
        <f t="shared" si="9"/>
        <v>}</v>
      </c>
      <c r="L36" s="70" t="str">
        <f t="shared" si="9"/>
        <v>}</v>
      </c>
      <c r="M36" s="71" t="str">
        <f t="shared" si="9"/>
        <v>}</v>
      </c>
      <c r="N36" s="78"/>
      <c r="O36" s="77">
        <f t="shared" si="7"/>
        <v>183</v>
      </c>
      <c r="P36" s="67" t="str">
        <f t="shared" si="10"/>
        <v>·</v>
      </c>
      <c r="Q36" s="68" t="str">
        <f t="shared" si="10"/>
        <v>·</v>
      </c>
      <c r="R36" s="69" t="str">
        <f t="shared" si="10"/>
        <v>·</v>
      </c>
      <c r="S36" s="70" t="str">
        <f t="shared" si="10"/>
        <v>·</v>
      </c>
      <c r="T36" s="71" t="str">
        <f t="shared" si="10"/>
        <v>·</v>
      </c>
      <c r="U36" s="78"/>
      <c r="V36" s="77">
        <f t="shared" si="3"/>
        <v>241</v>
      </c>
      <c r="W36" s="67" t="str">
        <f t="shared" si="11"/>
        <v>ñ</v>
      </c>
      <c r="X36" s="68" t="str">
        <f t="shared" si="11"/>
        <v>ñ</v>
      </c>
      <c r="Y36" s="69" t="str">
        <f t="shared" si="11"/>
        <v>ñ</v>
      </c>
      <c r="Z36" s="70" t="str">
        <f t="shared" si="11"/>
        <v>ñ</v>
      </c>
      <c r="AA36" s="71" t="str">
        <f t="shared" si="11"/>
        <v>ñ</v>
      </c>
    </row>
    <row r="37" spans="1:27" ht="21" x14ac:dyDescent="0.35">
      <c r="A37" s="77">
        <f t="shared" si="5"/>
        <v>68</v>
      </c>
      <c r="B37" s="67" t="str">
        <f t="shared" si="8"/>
        <v>D</v>
      </c>
      <c r="C37" s="68" t="str">
        <f t="shared" si="8"/>
        <v>D</v>
      </c>
      <c r="D37" s="69" t="str">
        <f t="shared" si="8"/>
        <v>D</v>
      </c>
      <c r="E37" s="70" t="str">
        <f t="shared" si="8"/>
        <v>D</v>
      </c>
      <c r="F37" s="71" t="str">
        <f t="shared" si="8"/>
        <v>D</v>
      </c>
      <c r="G37" s="78"/>
      <c r="H37" s="77">
        <f t="shared" si="6"/>
        <v>126</v>
      </c>
      <c r="I37" s="67" t="str">
        <f t="shared" si="9"/>
        <v>~</v>
      </c>
      <c r="J37" s="68" t="str">
        <f t="shared" si="9"/>
        <v>~</v>
      </c>
      <c r="K37" s="69" t="str">
        <f t="shared" si="9"/>
        <v>~</v>
      </c>
      <c r="L37" s="70" t="str">
        <f t="shared" si="9"/>
        <v>~</v>
      </c>
      <c r="M37" s="71" t="str">
        <f t="shared" si="9"/>
        <v>~</v>
      </c>
      <c r="N37" s="78"/>
      <c r="O37" s="77">
        <f t="shared" si="7"/>
        <v>184</v>
      </c>
      <c r="P37" s="67" t="str">
        <f t="shared" si="10"/>
        <v>¸</v>
      </c>
      <c r="Q37" s="68" t="str">
        <f t="shared" si="10"/>
        <v>¸</v>
      </c>
      <c r="R37" s="69" t="str">
        <f t="shared" si="10"/>
        <v>¸</v>
      </c>
      <c r="S37" s="70" t="str">
        <f t="shared" si="10"/>
        <v>¸</v>
      </c>
      <c r="T37" s="71" t="str">
        <f t="shared" si="10"/>
        <v>¸</v>
      </c>
      <c r="U37" s="78"/>
      <c r="V37" s="77">
        <f t="shared" si="3"/>
        <v>242</v>
      </c>
      <c r="W37" s="67" t="str">
        <f t="shared" si="11"/>
        <v>ò</v>
      </c>
      <c r="X37" s="68" t="str">
        <f t="shared" si="11"/>
        <v>ò</v>
      </c>
      <c r="Y37" s="69" t="str">
        <f t="shared" si="11"/>
        <v>ò</v>
      </c>
      <c r="Z37" s="70" t="str">
        <f t="shared" si="11"/>
        <v>ò</v>
      </c>
      <c r="AA37" s="71" t="str">
        <f t="shared" si="11"/>
        <v>ò</v>
      </c>
    </row>
    <row r="38" spans="1:27" ht="21" x14ac:dyDescent="0.35">
      <c r="A38" s="77">
        <f t="shared" si="5"/>
        <v>69</v>
      </c>
      <c r="B38" s="67" t="str">
        <f t="shared" si="8"/>
        <v>E</v>
      </c>
      <c r="C38" s="68" t="str">
        <f t="shared" si="8"/>
        <v>E</v>
      </c>
      <c r="D38" s="69" t="str">
        <f t="shared" si="8"/>
        <v>E</v>
      </c>
      <c r="E38" s="70" t="str">
        <f t="shared" si="8"/>
        <v>E</v>
      </c>
      <c r="F38" s="71" t="str">
        <f t="shared" si="8"/>
        <v>E</v>
      </c>
      <c r="G38" s="78"/>
      <c r="H38" s="77">
        <f t="shared" si="6"/>
        <v>127</v>
      </c>
      <c r="I38" s="67" t="str">
        <f t="shared" si="9"/>
        <v></v>
      </c>
      <c r="J38" s="68" t="str">
        <f t="shared" si="9"/>
        <v></v>
      </c>
      <c r="K38" s="69" t="str">
        <f t="shared" si="9"/>
        <v></v>
      </c>
      <c r="L38" s="70" t="str">
        <f t="shared" si="9"/>
        <v></v>
      </c>
      <c r="M38" s="71" t="str">
        <f t="shared" si="9"/>
        <v></v>
      </c>
      <c r="N38" s="78"/>
      <c r="O38" s="77">
        <f t="shared" si="7"/>
        <v>185</v>
      </c>
      <c r="P38" s="67" t="str">
        <f t="shared" si="10"/>
        <v>¹</v>
      </c>
      <c r="Q38" s="68" t="str">
        <f t="shared" si="10"/>
        <v>¹</v>
      </c>
      <c r="R38" s="69" t="str">
        <f t="shared" si="10"/>
        <v>¹</v>
      </c>
      <c r="S38" s="70" t="str">
        <f t="shared" si="10"/>
        <v>¹</v>
      </c>
      <c r="T38" s="71" t="str">
        <f t="shared" si="10"/>
        <v>¹</v>
      </c>
      <c r="U38" s="78"/>
      <c r="V38" s="77">
        <f t="shared" si="3"/>
        <v>243</v>
      </c>
      <c r="W38" s="67" t="str">
        <f t="shared" si="11"/>
        <v>ó</v>
      </c>
      <c r="X38" s="68" t="str">
        <f t="shared" si="11"/>
        <v>ó</v>
      </c>
      <c r="Y38" s="69" t="str">
        <f t="shared" si="11"/>
        <v>ó</v>
      </c>
      <c r="Z38" s="70" t="str">
        <f t="shared" si="11"/>
        <v>ó</v>
      </c>
      <c r="AA38" s="71" t="str">
        <f t="shared" si="11"/>
        <v>ó</v>
      </c>
    </row>
    <row r="39" spans="1:27" ht="21" x14ac:dyDescent="0.35">
      <c r="A39" s="77">
        <f t="shared" si="5"/>
        <v>70</v>
      </c>
      <c r="B39" s="67" t="str">
        <f t="shared" si="8"/>
        <v>F</v>
      </c>
      <c r="C39" s="68" t="str">
        <f t="shared" si="8"/>
        <v>F</v>
      </c>
      <c r="D39" s="69" t="str">
        <f t="shared" si="8"/>
        <v>F</v>
      </c>
      <c r="E39" s="70" t="str">
        <f t="shared" si="8"/>
        <v>F</v>
      </c>
      <c r="F39" s="71" t="str">
        <f t="shared" si="8"/>
        <v>F</v>
      </c>
      <c r="G39" s="78"/>
      <c r="H39" s="77">
        <f t="shared" si="6"/>
        <v>128</v>
      </c>
      <c r="I39" s="67" t="str">
        <f t="shared" si="9"/>
        <v>€</v>
      </c>
      <c r="J39" s="68" t="str">
        <f t="shared" si="9"/>
        <v>€</v>
      </c>
      <c r="K39" s="69" t="str">
        <f t="shared" si="9"/>
        <v>€</v>
      </c>
      <c r="L39" s="70" t="str">
        <f t="shared" si="9"/>
        <v>€</v>
      </c>
      <c r="M39" s="71" t="str">
        <f t="shared" si="9"/>
        <v>€</v>
      </c>
      <c r="N39" s="78"/>
      <c r="O39" s="77">
        <f t="shared" si="7"/>
        <v>186</v>
      </c>
      <c r="P39" s="67" t="str">
        <f t="shared" si="10"/>
        <v>º</v>
      </c>
      <c r="Q39" s="68" t="str">
        <f t="shared" si="10"/>
        <v>º</v>
      </c>
      <c r="R39" s="69" t="str">
        <f t="shared" si="10"/>
        <v>º</v>
      </c>
      <c r="S39" s="70" t="str">
        <f t="shared" si="10"/>
        <v>º</v>
      </c>
      <c r="T39" s="71" t="str">
        <f t="shared" si="10"/>
        <v>º</v>
      </c>
      <c r="U39" s="78"/>
      <c r="V39" s="77">
        <f t="shared" si="3"/>
        <v>244</v>
      </c>
      <c r="W39" s="67" t="str">
        <f t="shared" si="11"/>
        <v>ô</v>
      </c>
      <c r="X39" s="68" t="str">
        <f t="shared" si="11"/>
        <v>ô</v>
      </c>
      <c r="Y39" s="69" t="str">
        <f t="shared" si="11"/>
        <v>ô</v>
      </c>
      <c r="Z39" s="70" t="str">
        <f t="shared" si="11"/>
        <v>ô</v>
      </c>
      <c r="AA39" s="71" t="str">
        <f t="shared" si="11"/>
        <v>ô</v>
      </c>
    </row>
    <row r="40" spans="1:27" ht="21" x14ac:dyDescent="0.35">
      <c r="A40" s="77">
        <f t="shared" si="5"/>
        <v>71</v>
      </c>
      <c r="B40" s="67" t="str">
        <f t="shared" si="8"/>
        <v>G</v>
      </c>
      <c r="C40" s="68" t="str">
        <f t="shared" si="8"/>
        <v>G</v>
      </c>
      <c r="D40" s="69" t="str">
        <f t="shared" si="8"/>
        <v>G</v>
      </c>
      <c r="E40" s="70" t="str">
        <f t="shared" si="8"/>
        <v>G</v>
      </c>
      <c r="F40" s="71" t="str">
        <f t="shared" si="8"/>
        <v>G</v>
      </c>
      <c r="G40" s="78"/>
      <c r="H40" s="77">
        <f t="shared" si="6"/>
        <v>129</v>
      </c>
      <c r="I40" s="67" t="str">
        <f t="shared" si="9"/>
        <v></v>
      </c>
      <c r="J40" s="68" t="str">
        <f t="shared" si="9"/>
        <v></v>
      </c>
      <c r="K40" s="69" t="str">
        <f t="shared" si="9"/>
        <v></v>
      </c>
      <c r="L40" s="70" t="str">
        <f t="shared" si="9"/>
        <v></v>
      </c>
      <c r="M40" s="71" t="str">
        <f t="shared" si="9"/>
        <v></v>
      </c>
      <c r="N40" s="78"/>
      <c r="O40" s="77">
        <f t="shared" si="7"/>
        <v>187</v>
      </c>
      <c r="P40" s="67" t="str">
        <f t="shared" si="10"/>
        <v>»</v>
      </c>
      <c r="Q40" s="68" t="str">
        <f t="shared" si="10"/>
        <v>»</v>
      </c>
      <c r="R40" s="69" t="str">
        <f t="shared" si="10"/>
        <v>»</v>
      </c>
      <c r="S40" s="70" t="str">
        <f t="shared" si="10"/>
        <v>»</v>
      </c>
      <c r="T40" s="71" t="str">
        <f t="shared" si="10"/>
        <v>»</v>
      </c>
      <c r="U40" s="78"/>
      <c r="V40" s="77">
        <f t="shared" si="3"/>
        <v>245</v>
      </c>
      <c r="W40" s="67" t="str">
        <f t="shared" si="11"/>
        <v>õ</v>
      </c>
      <c r="X40" s="68" t="str">
        <f t="shared" si="11"/>
        <v>õ</v>
      </c>
      <c r="Y40" s="69" t="str">
        <f t="shared" si="11"/>
        <v>õ</v>
      </c>
      <c r="Z40" s="70" t="str">
        <f t="shared" si="11"/>
        <v>õ</v>
      </c>
      <c r="AA40" s="71" t="str">
        <f t="shared" si="11"/>
        <v>õ</v>
      </c>
    </row>
    <row r="41" spans="1:27" ht="21" x14ac:dyDescent="0.35">
      <c r="A41" s="77">
        <f t="shared" si="5"/>
        <v>72</v>
      </c>
      <c r="B41" s="67" t="str">
        <f t="shared" si="8"/>
        <v>H</v>
      </c>
      <c r="C41" s="68" t="str">
        <f t="shared" si="8"/>
        <v>H</v>
      </c>
      <c r="D41" s="69" t="str">
        <f t="shared" si="8"/>
        <v>H</v>
      </c>
      <c r="E41" s="70" t="str">
        <f t="shared" si="8"/>
        <v>H</v>
      </c>
      <c r="F41" s="71" t="str">
        <f t="shared" si="8"/>
        <v>H</v>
      </c>
      <c r="G41" s="78"/>
      <c r="H41" s="77">
        <f t="shared" si="6"/>
        <v>130</v>
      </c>
      <c r="I41" s="67" t="str">
        <f t="shared" si="9"/>
        <v>‚</v>
      </c>
      <c r="J41" s="68" t="str">
        <f t="shared" si="9"/>
        <v>‚</v>
      </c>
      <c r="K41" s="69" t="str">
        <f t="shared" si="9"/>
        <v>‚</v>
      </c>
      <c r="L41" s="70" t="str">
        <f t="shared" si="9"/>
        <v>‚</v>
      </c>
      <c r="M41" s="71" t="str">
        <f t="shared" si="9"/>
        <v>‚</v>
      </c>
      <c r="N41" s="78"/>
      <c r="O41" s="77">
        <f t="shared" si="7"/>
        <v>188</v>
      </c>
      <c r="P41" s="67" t="str">
        <f t="shared" si="10"/>
        <v>¼</v>
      </c>
      <c r="Q41" s="68" t="str">
        <f t="shared" si="10"/>
        <v>¼</v>
      </c>
      <c r="R41" s="69" t="str">
        <f t="shared" si="10"/>
        <v>¼</v>
      </c>
      <c r="S41" s="70" t="str">
        <f t="shared" si="10"/>
        <v>¼</v>
      </c>
      <c r="T41" s="71" t="str">
        <f t="shared" si="10"/>
        <v>¼</v>
      </c>
      <c r="U41" s="78"/>
      <c r="V41" s="77">
        <f t="shared" si="3"/>
        <v>246</v>
      </c>
      <c r="W41" s="67" t="str">
        <f t="shared" si="11"/>
        <v>ö</v>
      </c>
      <c r="X41" s="68" t="str">
        <f t="shared" si="11"/>
        <v>ö</v>
      </c>
      <c r="Y41" s="69" t="str">
        <f t="shared" si="11"/>
        <v>ö</v>
      </c>
      <c r="Z41" s="70" t="str">
        <f t="shared" si="11"/>
        <v>ö</v>
      </c>
      <c r="AA41" s="71" t="str">
        <f t="shared" si="11"/>
        <v>ö</v>
      </c>
    </row>
    <row r="42" spans="1:27" ht="21" x14ac:dyDescent="0.35">
      <c r="A42" s="77">
        <f t="shared" si="5"/>
        <v>73</v>
      </c>
      <c r="B42" s="67" t="str">
        <f t="shared" ref="B42:F59" si="12">CHAR($A42)</f>
        <v>I</v>
      </c>
      <c r="C42" s="68" t="str">
        <f t="shared" si="12"/>
        <v>I</v>
      </c>
      <c r="D42" s="69" t="str">
        <f t="shared" si="12"/>
        <v>I</v>
      </c>
      <c r="E42" s="70" t="str">
        <f t="shared" si="12"/>
        <v>I</v>
      </c>
      <c r="F42" s="71" t="str">
        <f t="shared" si="12"/>
        <v>I</v>
      </c>
      <c r="G42" s="78"/>
      <c r="H42" s="77">
        <f t="shared" si="6"/>
        <v>131</v>
      </c>
      <c r="I42" s="67" t="str">
        <f t="shared" ref="I42:M59" si="13">CHAR($H42)</f>
        <v>ƒ</v>
      </c>
      <c r="J42" s="68" t="str">
        <f t="shared" si="13"/>
        <v>ƒ</v>
      </c>
      <c r="K42" s="69" t="str">
        <f t="shared" si="13"/>
        <v>ƒ</v>
      </c>
      <c r="L42" s="70" t="str">
        <f t="shared" si="13"/>
        <v>ƒ</v>
      </c>
      <c r="M42" s="71" t="str">
        <f t="shared" si="13"/>
        <v>ƒ</v>
      </c>
      <c r="N42" s="78"/>
      <c r="O42" s="77">
        <f t="shared" si="7"/>
        <v>189</v>
      </c>
      <c r="P42" s="67" t="str">
        <f t="shared" ref="P42:T59" si="14">CHAR($O42)</f>
        <v>½</v>
      </c>
      <c r="Q42" s="68" t="str">
        <f t="shared" si="14"/>
        <v>½</v>
      </c>
      <c r="R42" s="69" t="str">
        <f t="shared" si="14"/>
        <v>½</v>
      </c>
      <c r="S42" s="70" t="str">
        <f t="shared" si="14"/>
        <v>½</v>
      </c>
      <c r="T42" s="71" t="str">
        <f t="shared" si="14"/>
        <v>½</v>
      </c>
      <c r="U42" s="78"/>
      <c r="V42" s="77">
        <f t="shared" si="3"/>
        <v>247</v>
      </c>
      <c r="W42" s="67" t="str">
        <f t="shared" ref="W42:AA50" si="15">CHAR($V42)</f>
        <v>÷</v>
      </c>
      <c r="X42" s="68" t="str">
        <f t="shared" si="15"/>
        <v>÷</v>
      </c>
      <c r="Y42" s="69" t="str">
        <f t="shared" si="15"/>
        <v>÷</v>
      </c>
      <c r="Z42" s="70" t="str">
        <f t="shared" si="15"/>
        <v>÷</v>
      </c>
      <c r="AA42" s="71" t="str">
        <f t="shared" si="15"/>
        <v>÷</v>
      </c>
    </row>
    <row r="43" spans="1:27" ht="21" x14ac:dyDescent="0.35">
      <c r="A43" s="77">
        <f t="shared" si="5"/>
        <v>74</v>
      </c>
      <c r="B43" s="67" t="str">
        <f t="shared" si="12"/>
        <v>J</v>
      </c>
      <c r="C43" s="68" t="str">
        <f t="shared" si="12"/>
        <v>J</v>
      </c>
      <c r="D43" s="69" t="str">
        <f t="shared" si="12"/>
        <v>J</v>
      </c>
      <c r="E43" s="70" t="str">
        <f t="shared" si="12"/>
        <v>J</v>
      </c>
      <c r="F43" s="71" t="str">
        <f t="shared" si="12"/>
        <v>J</v>
      </c>
      <c r="G43" s="78"/>
      <c r="H43" s="77">
        <f t="shared" si="6"/>
        <v>132</v>
      </c>
      <c r="I43" s="67" t="str">
        <f t="shared" si="13"/>
        <v>„</v>
      </c>
      <c r="J43" s="68" t="str">
        <f t="shared" si="13"/>
        <v>„</v>
      </c>
      <c r="K43" s="69" t="str">
        <f t="shared" si="13"/>
        <v>„</v>
      </c>
      <c r="L43" s="70" t="str">
        <f t="shared" si="13"/>
        <v>„</v>
      </c>
      <c r="M43" s="71" t="str">
        <f t="shared" si="13"/>
        <v>„</v>
      </c>
      <c r="N43" s="78"/>
      <c r="O43" s="77">
        <f t="shared" si="7"/>
        <v>190</v>
      </c>
      <c r="P43" s="67" t="str">
        <f t="shared" si="14"/>
        <v>¾</v>
      </c>
      <c r="Q43" s="68" t="str">
        <f t="shared" si="14"/>
        <v>¾</v>
      </c>
      <c r="R43" s="69" t="str">
        <f t="shared" si="14"/>
        <v>¾</v>
      </c>
      <c r="S43" s="70" t="str">
        <f t="shared" si="14"/>
        <v>¾</v>
      </c>
      <c r="T43" s="71" t="str">
        <f t="shared" si="14"/>
        <v>¾</v>
      </c>
      <c r="U43" s="78"/>
      <c r="V43" s="77">
        <f t="shared" si="3"/>
        <v>248</v>
      </c>
      <c r="W43" s="67" t="str">
        <f t="shared" si="15"/>
        <v>ø</v>
      </c>
      <c r="X43" s="68" t="str">
        <f t="shared" si="15"/>
        <v>ø</v>
      </c>
      <c r="Y43" s="69" t="str">
        <f t="shared" si="15"/>
        <v>ø</v>
      </c>
      <c r="Z43" s="70" t="str">
        <f t="shared" si="15"/>
        <v>ø</v>
      </c>
      <c r="AA43" s="71" t="str">
        <f t="shared" si="15"/>
        <v>ø</v>
      </c>
    </row>
    <row r="44" spans="1:27" ht="21" x14ac:dyDescent="0.35">
      <c r="A44" s="77">
        <f t="shared" si="5"/>
        <v>75</v>
      </c>
      <c r="B44" s="67" t="str">
        <f t="shared" si="12"/>
        <v>K</v>
      </c>
      <c r="C44" s="68" t="str">
        <f t="shared" si="12"/>
        <v>K</v>
      </c>
      <c r="D44" s="69" t="str">
        <f t="shared" si="12"/>
        <v>K</v>
      </c>
      <c r="E44" s="70" t="str">
        <f t="shared" si="12"/>
        <v>K</v>
      </c>
      <c r="F44" s="71" t="str">
        <f t="shared" si="12"/>
        <v>K</v>
      </c>
      <c r="G44" s="78"/>
      <c r="H44" s="77">
        <f t="shared" si="6"/>
        <v>133</v>
      </c>
      <c r="I44" s="67" t="str">
        <f t="shared" si="13"/>
        <v>…</v>
      </c>
      <c r="J44" s="68" t="str">
        <f t="shared" si="13"/>
        <v>…</v>
      </c>
      <c r="K44" s="69" t="str">
        <f t="shared" si="13"/>
        <v>…</v>
      </c>
      <c r="L44" s="70" t="str">
        <f t="shared" si="13"/>
        <v>…</v>
      </c>
      <c r="M44" s="71" t="str">
        <f t="shared" si="13"/>
        <v>…</v>
      </c>
      <c r="N44" s="78"/>
      <c r="O44" s="77">
        <f t="shared" si="7"/>
        <v>191</v>
      </c>
      <c r="P44" s="67" t="str">
        <f t="shared" si="14"/>
        <v>¿</v>
      </c>
      <c r="Q44" s="68" t="str">
        <f t="shared" si="14"/>
        <v>¿</v>
      </c>
      <c r="R44" s="69" t="str">
        <f t="shared" si="14"/>
        <v>¿</v>
      </c>
      <c r="S44" s="70" t="str">
        <f t="shared" si="14"/>
        <v>¿</v>
      </c>
      <c r="T44" s="71" t="str">
        <f t="shared" si="14"/>
        <v>¿</v>
      </c>
      <c r="U44" s="78"/>
      <c r="V44" s="77">
        <f t="shared" si="3"/>
        <v>249</v>
      </c>
      <c r="W44" s="67" t="str">
        <f t="shared" si="15"/>
        <v>ù</v>
      </c>
      <c r="X44" s="68" t="str">
        <f t="shared" si="15"/>
        <v>ù</v>
      </c>
      <c r="Y44" s="69" t="str">
        <f t="shared" si="15"/>
        <v>ù</v>
      </c>
      <c r="Z44" s="70" t="str">
        <f t="shared" si="15"/>
        <v>ù</v>
      </c>
      <c r="AA44" s="71" t="str">
        <f t="shared" si="15"/>
        <v>ù</v>
      </c>
    </row>
    <row r="45" spans="1:27" ht="21" x14ac:dyDescent="0.35">
      <c r="A45" s="77">
        <f t="shared" si="5"/>
        <v>76</v>
      </c>
      <c r="B45" s="67" t="str">
        <f t="shared" si="12"/>
        <v>L</v>
      </c>
      <c r="C45" s="68" t="str">
        <f t="shared" si="12"/>
        <v>L</v>
      </c>
      <c r="D45" s="69" t="str">
        <f t="shared" si="12"/>
        <v>L</v>
      </c>
      <c r="E45" s="70" t="str">
        <f t="shared" si="12"/>
        <v>L</v>
      </c>
      <c r="F45" s="71" t="str">
        <f t="shared" si="12"/>
        <v>L</v>
      </c>
      <c r="G45" s="78"/>
      <c r="H45" s="77">
        <f t="shared" si="6"/>
        <v>134</v>
      </c>
      <c r="I45" s="67" t="str">
        <f t="shared" si="13"/>
        <v>†</v>
      </c>
      <c r="J45" s="68" t="str">
        <f t="shared" si="13"/>
        <v>†</v>
      </c>
      <c r="K45" s="69" t="str">
        <f t="shared" si="13"/>
        <v>†</v>
      </c>
      <c r="L45" s="70" t="str">
        <f t="shared" si="13"/>
        <v>†</v>
      </c>
      <c r="M45" s="71" t="str">
        <f t="shared" si="13"/>
        <v>†</v>
      </c>
      <c r="N45" s="78"/>
      <c r="O45" s="77">
        <f t="shared" si="7"/>
        <v>192</v>
      </c>
      <c r="P45" s="67" t="str">
        <f t="shared" si="14"/>
        <v>À</v>
      </c>
      <c r="Q45" s="68" t="str">
        <f t="shared" si="14"/>
        <v>À</v>
      </c>
      <c r="R45" s="69" t="str">
        <f t="shared" si="14"/>
        <v>À</v>
      </c>
      <c r="S45" s="70" t="str">
        <f t="shared" si="14"/>
        <v>À</v>
      </c>
      <c r="T45" s="71" t="str">
        <f t="shared" si="14"/>
        <v>À</v>
      </c>
      <c r="U45" s="78"/>
      <c r="V45" s="77">
        <f t="shared" si="3"/>
        <v>250</v>
      </c>
      <c r="W45" s="67" t="str">
        <f t="shared" si="15"/>
        <v>ú</v>
      </c>
      <c r="X45" s="68" t="str">
        <f t="shared" si="15"/>
        <v>ú</v>
      </c>
      <c r="Y45" s="69" t="str">
        <f t="shared" si="15"/>
        <v>ú</v>
      </c>
      <c r="Z45" s="70" t="str">
        <f t="shared" si="15"/>
        <v>ú</v>
      </c>
      <c r="AA45" s="71" t="str">
        <f t="shared" si="15"/>
        <v>ú</v>
      </c>
    </row>
    <row r="46" spans="1:27" ht="21" x14ac:dyDescent="0.35">
      <c r="A46" s="77">
        <f t="shared" si="5"/>
        <v>77</v>
      </c>
      <c r="B46" s="67" t="str">
        <f t="shared" si="12"/>
        <v>M</v>
      </c>
      <c r="C46" s="68" t="str">
        <f t="shared" si="12"/>
        <v>M</v>
      </c>
      <c r="D46" s="69" t="str">
        <f t="shared" si="12"/>
        <v>M</v>
      </c>
      <c r="E46" s="70" t="str">
        <f t="shared" si="12"/>
        <v>M</v>
      </c>
      <c r="F46" s="71" t="str">
        <f t="shared" si="12"/>
        <v>M</v>
      </c>
      <c r="G46" s="78"/>
      <c r="H46" s="77">
        <f t="shared" si="6"/>
        <v>135</v>
      </c>
      <c r="I46" s="67" t="str">
        <f t="shared" si="13"/>
        <v>‡</v>
      </c>
      <c r="J46" s="68" t="str">
        <f t="shared" si="13"/>
        <v>‡</v>
      </c>
      <c r="K46" s="69" t="str">
        <f t="shared" si="13"/>
        <v>‡</v>
      </c>
      <c r="L46" s="70" t="str">
        <f t="shared" si="13"/>
        <v>‡</v>
      </c>
      <c r="M46" s="71" t="str">
        <f t="shared" si="13"/>
        <v>‡</v>
      </c>
      <c r="N46" s="78"/>
      <c r="O46" s="77">
        <f t="shared" si="7"/>
        <v>193</v>
      </c>
      <c r="P46" s="67" t="str">
        <f t="shared" si="14"/>
        <v>Á</v>
      </c>
      <c r="Q46" s="68" t="str">
        <f t="shared" si="14"/>
        <v>Á</v>
      </c>
      <c r="R46" s="69" t="str">
        <f t="shared" si="14"/>
        <v>Á</v>
      </c>
      <c r="S46" s="70" t="str">
        <f t="shared" si="14"/>
        <v>Á</v>
      </c>
      <c r="T46" s="71" t="str">
        <f t="shared" si="14"/>
        <v>Á</v>
      </c>
      <c r="U46" s="78"/>
      <c r="V46" s="77">
        <f t="shared" si="3"/>
        <v>251</v>
      </c>
      <c r="W46" s="67" t="str">
        <f t="shared" si="15"/>
        <v>û</v>
      </c>
      <c r="X46" s="68" t="str">
        <f t="shared" si="15"/>
        <v>û</v>
      </c>
      <c r="Y46" s="69" t="str">
        <f t="shared" si="15"/>
        <v>û</v>
      </c>
      <c r="Z46" s="70" t="str">
        <f t="shared" si="15"/>
        <v>û</v>
      </c>
      <c r="AA46" s="71" t="str">
        <f t="shared" si="15"/>
        <v>û</v>
      </c>
    </row>
    <row r="47" spans="1:27" ht="21" x14ac:dyDescent="0.35">
      <c r="A47" s="77">
        <f t="shared" si="5"/>
        <v>78</v>
      </c>
      <c r="B47" s="67" t="str">
        <f t="shared" si="12"/>
        <v>N</v>
      </c>
      <c r="C47" s="68" t="str">
        <f t="shared" si="12"/>
        <v>N</v>
      </c>
      <c r="D47" s="69" t="str">
        <f t="shared" si="12"/>
        <v>N</v>
      </c>
      <c r="E47" s="70" t="str">
        <f t="shared" si="12"/>
        <v>N</v>
      </c>
      <c r="F47" s="71" t="str">
        <f t="shared" si="12"/>
        <v>N</v>
      </c>
      <c r="G47" s="78"/>
      <c r="H47" s="77">
        <f t="shared" si="6"/>
        <v>136</v>
      </c>
      <c r="I47" s="67" t="str">
        <f t="shared" si="13"/>
        <v>ˆ</v>
      </c>
      <c r="J47" s="68" t="str">
        <f t="shared" si="13"/>
        <v>ˆ</v>
      </c>
      <c r="K47" s="69" t="str">
        <f t="shared" si="13"/>
        <v>ˆ</v>
      </c>
      <c r="L47" s="70" t="str">
        <f t="shared" si="13"/>
        <v>ˆ</v>
      </c>
      <c r="M47" s="71" t="str">
        <f t="shared" si="13"/>
        <v>ˆ</v>
      </c>
      <c r="N47" s="78"/>
      <c r="O47" s="77">
        <f t="shared" si="7"/>
        <v>194</v>
      </c>
      <c r="P47" s="67" t="str">
        <f t="shared" si="14"/>
        <v>Â</v>
      </c>
      <c r="Q47" s="68" t="str">
        <f t="shared" si="14"/>
        <v>Â</v>
      </c>
      <c r="R47" s="69" t="str">
        <f t="shared" si="14"/>
        <v>Â</v>
      </c>
      <c r="S47" s="70" t="str">
        <f t="shared" si="14"/>
        <v>Â</v>
      </c>
      <c r="T47" s="71" t="str">
        <f t="shared" si="14"/>
        <v>Â</v>
      </c>
      <c r="U47" s="78"/>
      <c r="V47" s="77">
        <f t="shared" si="3"/>
        <v>252</v>
      </c>
      <c r="W47" s="67" t="str">
        <f t="shared" si="15"/>
        <v>ü</v>
      </c>
      <c r="X47" s="68" t="str">
        <f t="shared" si="15"/>
        <v>ü</v>
      </c>
      <c r="Y47" s="69" t="str">
        <f t="shared" si="15"/>
        <v>ü</v>
      </c>
      <c r="Z47" s="70" t="str">
        <f t="shared" si="15"/>
        <v>ü</v>
      </c>
      <c r="AA47" s="71" t="str">
        <f t="shared" si="15"/>
        <v>ü</v>
      </c>
    </row>
    <row r="48" spans="1:27" ht="21" x14ac:dyDescent="0.35">
      <c r="A48" s="77">
        <f t="shared" si="5"/>
        <v>79</v>
      </c>
      <c r="B48" s="67" t="str">
        <f t="shared" si="12"/>
        <v>O</v>
      </c>
      <c r="C48" s="68" t="str">
        <f t="shared" si="12"/>
        <v>O</v>
      </c>
      <c r="D48" s="69" t="str">
        <f t="shared" si="12"/>
        <v>O</v>
      </c>
      <c r="E48" s="70" t="str">
        <f t="shared" si="12"/>
        <v>O</v>
      </c>
      <c r="F48" s="71" t="str">
        <f t="shared" si="12"/>
        <v>O</v>
      </c>
      <c r="G48" s="78"/>
      <c r="H48" s="77">
        <f t="shared" si="6"/>
        <v>137</v>
      </c>
      <c r="I48" s="67" t="str">
        <f t="shared" si="13"/>
        <v>‰</v>
      </c>
      <c r="J48" s="68" t="str">
        <f t="shared" si="13"/>
        <v>‰</v>
      </c>
      <c r="K48" s="69" t="str">
        <f t="shared" si="13"/>
        <v>‰</v>
      </c>
      <c r="L48" s="70" t="str">
        <f t="shared" si="13"/>
        <v>‰</v>
      </c>
      <c r="M48" s="71" t="str">
        <f t="shared" si="13"/>
        <v>‰</v>
      </c>
      <c r="N48" s="78"/>
      <c r="O48" s="77">
        <f t="shared" si="7"/>
        <v>195</v>
      </c>
      <c r="P48" s="67" t="str">
        <f t="shared" si="14"/>
        <v>Ã</v>
      </c>
      <c r="Q48" s="68" t="str">
        <f t="shared" si="14"/>
        <v>Ã</v>
      </c>
      <c r="R48" s="69" t="str">
        <f t="shared" si="14"/>
        <v>Ã</v>
      </c>
      <c r="S48" s="70" t="str">
        <f t="shared" si="14"/>
        <v>Ã</v>
      </c>
      <c r="T48" s="71" t="str">
        <f t="shared" si="14"/>
        <v>Ã</v>
      </c>
      <c r="U48" s="78"/>
      <c r="V48" s="77">
        <f t="shared" si="3"/>
        <v>253</v>
      </c>
      <c r="W48" s="67" t="str">
        <f t="shared" si="15"/>
        <v>ý</v>
      </c>
      <c r="X48" s="68" t="str">
        <f t="shared" si="15"/>
        <v>ý</v>
      </c>
      <c r="Y48" s="69" t="str">
        <f t="shared" si="15"/>
        <v>ý</v>
      </c>
      <c r="Z48" s="70" t="str">
        <f t="shared" si="15"/>
        <v>ý</v>
      </c>
      <c r="AA48" s="71" t="str">
        <f t="shared" si="15"/>
        <v>ý</v>
      </c>
    </row>
    <row r="49" spans="1:27" ht="21" x14ac:dyDescent="0.35">
      <c r="A49" s="77">
        <f t="shared" si="5"/>
        <v>80</v>
      </c>
      <c r="B49" s="67" t="str">
        <f t="shared" si="12"/>
        <v>P</v>
      </c>
      <c r="C49" s="68" t="str">
        <f t="shared" si="12"/>
        <v>P</v>
      </c>
      <c r="D49" s="69" t="str">
        <f t="shared" si="12"/>
        <v>P</v>
      </c>
      <c r="E49" s="70" t="str">
        <f t="shared" si="12"/>
        <v>P</v>
      </c>
      <c r="F49" s="71" t="str">
        <f t="shared" si="12"/>
        <v>P</v>
      </c>
      <c r="G49" s="78"/>
      <c r="H49" s="77">
        <f t="shared" si="6"/>
        <v>138</v>
      </c>
      <c r="I49" s="67" t="str">
        <f t="shared" si="13"/>
        <v>Š</v>
      </c>
      <c r="J49" s="68" t="str">
        <f t="shared" si="13"/>
        <v>Š</v>
      </c>
      <c r="K49" s="69" t="str">
        <f t="shared" si="13"/>
        <v>Š</v>
      </c>
      <c r="L49" s="70" t="str">
        <f t="shared" si="13"/>
        <v>Š</v>
      </c>
      <c r="M49" s="71" t="str">
        <f t="shared" si="13"/>
        <v>Š</v>
      </c>
      <c r="N49" s="78"/>
      <c r="O49" s="77">
        <f t="shared" si="7"/>
        <v>196</v>
      </c>
      <c r="P49" s="67" t="str">
        <f t="shared" si="14"/>
        <v>Ä</v>
      </c>
      <c r="Q49" s="68" t="str">
        <f t="shared" si="14"/>
        <v>Ä</v>
      </c>
      <c r="R49" s="69" t="str">
        <f t="shared" si="14"/>
        <v>Ä</v>
      </c>
      <c r="S49" s="70" t="str">
        <f t="shared" si="14"/>
        <v>Ä</v>
      </c>
      <c r="T49" s="71" t="str">
        <f t="shared" si="14"/>
        <v>Ä</v>
      </c>
      <c r="U49" s="78"/>
      <c r="V49" s="77">
        <f t="shared" si="3"/>
        <v>254</v>
      </c>
      <c r="W49" s="67" t="str">
        <f t="shared" si="15"/>
        <v>þ</v>
      </c>
      <c r="X49" s="68" t="str">
        <f t="shared" si="15"/>
        <v>þ</v>
      </c>
      <c r="Y49" s="69" t="str">
        <f t="shared" si="15"/>
        <v>þ</v>
      </c>
      <c r="Z49" s="70" t="str">
        <f t="shared" si="15"/>
        <v>þ</v>
      </c>
      <c r="AA49" s="71" t="str">
        <f t="shared" si="15"/>
        <v>þ</v>
      </c>
    </row>
    <row r="50" spans="1:27" ht="21" x14ac:dyDescent="0.35">
      <c r="A50" s="77">
        <f t="shared" si="5"/>
        <v>81</v>
      </c>
      <c r="B50" s="67" t="str">
        <f t="shared" si="12"/>
        <v>Q</v>
      </c>
      <c r="C50" s="68" t="str">
        <f t="shared" si="12"/>
        <v>Q</v>
      </c>
      <c r="D50" s="69" t="str">
        <f t="shared" si="12"/>
        <v>Q</v>
      </c>
      <c r="E50" s="70" t="str">
        <f t="shared" si="12"/>
        <v>Q</v>
      </c>
      <c r="F50" s="71" t="str">
        <f t="shared" si="12"/>
        <v>Q</v>
      </c>
      <c r="G50" s="78"/>
      <c r="H50" s="77">
        <f t="shared" si="6"/>
        <v>139</v>
      </c>
      <c r="I50" s="67" t="str">
        <f t="shared" si="13"/>
        <v>‹</v>
      </c>
      <c r="J50" s="68" t="str">
        <f t="shared" si="13"/>
        <v>‹</v>
      </c>
      <c r="K50" s="69" t="str">
        <f t="shared" si="13"/>
        <v>‹</v>
      </c>
      <c r="L50" s="70" t="str">
        <f t="shared" si="13"/>
        <v>‹</v>
      </c>
      <c r="M50" s="71" t="str">
        <f t="shared" si="13"/>
        <v>‹</v>
      </c>
      <c r="N50" s="78"/>
      <c r="O50" s="77">
        <f t="shared" si="7"/>
        <v>197</v>
      </c>
      <c r="P50" s="67" t="str">
        <f t="shared" si="14"/>
        <v>Å</v>
      </c>
      <c r="Q50" s="68" t="str">
        <f t="shared" si="14"/>
        <v>Å</v>
      </c>
      <c r="R50" s="69" t="str">
        <f t="shared" si="14"/>
        <v>Å</v>
      </c>
      <c r="S50" s="70" t="str">
        <f t="shared" si="14"/>
        <v>Å</v>
      </c>
      <c r="T50" s="71" t="str">
        <f t="shared" si="14"/>
        <v>Å</v>
      </c>
      <c r="U50" s="78"/>
      <c r="V50" s="77">
        <f t="shared" si="3"/>
        <v>255</v>
      </c>
      <c r="W50" s="67" t="str">
        <f t="shared" si="15"/>
        <v>ÿ</v>
      </c>
      <c r="X50" s="68" t="str">
        <f t="shared" si="15"/>
        <v>ÿ</v>
      </c>
      <c r="Y50" s="69" t="str">
        <f t="shared" si="15"/>
        <v>ÿ</v>
      </c>
      <c r="Z50" s="70" t="str">
        <f t="shared" si="15"/>
        <v>ÿ</v>
      </c>
      <c r="AA50" s="71" t="str">
        <f t="shared" si="15"/>
        <v>ÿ</v>
      </c>
    </row>
    <row r="51" spans="1:27" ht="20.25" customHeight="1" x14ac:dyDescent="0.35">
      <c r="A51" s="77">
        <f t="shared" si="5"/>
        <v>82</v>
      </c>
      <c r="B51" s="67" t="str">
        <f t="shared" si="12"/>
        <v>R</v>
      </c>
      <c r="C51" s="68" t="str">
        <f t="shared" si="12"/>
        <v>R</v>
      </c>
      <c r="D51" s="69" t="str">
        <f t="shared" si="12"/>
        <v>R</v>
      </c>
      <c r="E51" s="70" t="str">
        <f t="shared" si="12"/>
        <v>R</v>
      </c>
      <c r="F51" s="71" t="str">
        <f t="shared" si="12"/>
        <v>R</v>
      </c>
      <c r="G51" s="78"/>
      <c r="H51" s="77">
        <f t="shared" si="6"/>
        <v>140</v>
      </c>
      <c r="I51" s="67" t="str">
        <f t="shared" si="13"/>
        <v>Œ</v>
      </c>
      <c r="J51" s="68" t="str">
        <f t="shared" si="13"/>
        <v>Œ</v>
      </c>
      <c r="K51" s="69" t="str">
        <f t="shared" si="13"/>
        <v>Œ</v>
      </c>
      <c r="L51" s="70" t="str">
        <f t="shared" si="13"/>
        <v>Œ</v>
      </c>
      <c r="M51" s="71" t="str">
        <f t="shared" si="13"/>
        <v>Œ</v>
      </c>
      <c r="N51" s="78"/>
      <c r="O51" s="77">
        <f t="shared" si="7"/>
        <v>198</v>
      </c>
      <c r="P51" s="67" t="str">
        <f t="shared" si="14"/>
        <v>Æ</v>
      </c>
      <c r="Q51" s="68" t="str">
        <f t="shared" si="14"/>
        <v>Æ</v>
      </c>
      <c r="R51" s="69" t="str">
        <f t="shared" si="14"/>
        <v>Æ</v>
      </c>
      <c r="S51" s="70" t="str">
        <f t="shared" si="14"/>
        <v>Æ</v>
      </c>
      <c r="T51" s="71" t="str">
        <f t="shared" si="14"/>
        <v>Æ</v>
      </c>
      <c r="U51" s="78"/>
      <c r="V51" s="61"/>
      <c r="W51" s="62"/>
      <c r="X51" s="63"/>
      <c r="Y51" s="64"/>
      <c r="Z51" s="65"/>
      <c r="AA51" s="66"/>
    </row>
    <row r="52" spans="1:27" ht="21" x14ac:dyDescent="0.35">
      <c r="A52" s="77">
        <f t="shared" si="5"/>
        <v>83</v>
      </c>
      <c r="B52" s="67" t="str">
        <f t="shared" si="12"/>
        <v>S</v>
      </c>
      <c r="C52" s="68" t="str">
        <f t="shared" si="12"/>
        <v>S</v>
      </c>
      <c r="D52" s="69" t="str">
        <f t="shared" si="12"/>
        <v>S</v>
      </c>
      <c r="E52" s="70" t="str">
        <f t="shared" si="12"/>
        <v>S</v>
      </c>
      <c r="F52" s="71" t="str">
        <f t="shared" si="12"/>
        <v>S</v>
      </c>
      <c r="G52" s="78"/>
      <c r="H52" s="77">
        <f t="shared" si="6"/>
        <v>141</v>
      </c>
      <c r="I52" s="67" t="str">
        <f t="shared" si="13"/>
        <v></v>
      </c>
      <c r="J52" s="68" t="str">
        <f t="shared" si="13"/>
        <v></v>
      </c>
      <c r="K52" s="69" t="str">
        <f t="shared" si="13"/>
        <v></v>
      </c>
      <c r="L52" s="70" t="str">
        <f t="shared" si="13"/>
        <v></v>
      </c>
      <c r="M52" s="71" t="str">
        <f t="shared" si="13"/>
        <v></v>
      </c>
      <c r="N52" s="78"/>
      <c r="O52" s="77">
        <f t="shared" si="7"/>
        <v>199</v>
      </c>
      <c r="P52" s="67" t="str">
        <f t="shared" si="14"/>
        <v>Ç</v>
      </c>
      <c r="Q52" s="68" t="str">
        <f t="shared" si="14"/>
        <v>Ç</v>
      </c>
      <c r="R52" s="69" t="str">
        <f t="shared" si="14"/>
        <v>Ç</v>
      </c>
      <c r="S52" s="70" t="str">
        <f t="shared" si="14"/>
        <v>Ç</v>
      </c>
      <c r="T52" s="71" t="str">
        <f t="shared" si="14"/>
        <v>Ç</v>
      </c>
      <c r="U52" s="78"/>
      <c r="V52" s="61"/>
      <c r="W52" s="62"/>
      <c r="X52" s="63"/>
      <c r="Y52" s="64"/>
      <c r="Z52" s="65"/>
      <c r="AA52" s="66"/>
    </row>
    <row r="53" spans="1:27" ht="21" x14ac:dyDescent="0.35">
      <c r="A53" s="77">
        <f t="shared" si="5"/>
        <v>84</v>
      </c>
      <c r="B53" s="67" t="str">
        <f t="shared" si="12"/>
        <v>T</v>
      </c>
      <c r="C53" s="68" t="str">
        <f t="shared" si="12"/>
        <v>T</v>
      </c>
      <c r="D53" s="69" t="str">
        <f t="shared" si="12"/>
        <v>T</v>
      </c>
      <c r="E53" s="70" t="str">
        <f t="shared" si="12"/>
        <v>T</v>
      </c>
      <c r="F53" s="71" t="str">
        <f t="shared" si="12"/>
        <v>T</v>
      </c>
      <c r="G53" s="78"/>
      <c r="H53" s="77">
        <f t="shared" si="6"/>
        <v>142</v>
      </c>
      <c r="I53" s="67" t="str">
        <f t="shared" si="13"/>
        <v>Ž</v>
      </c>
      <c r="J53" s="68" t="str">
        <f t="shared" si="13"/>
        <v>Ž</v>
      </c>
      <c r="K53" s="69" t="str">
        <f t="shared" si="13"/>
        <v>Ž</v>
      </c>
      <c r="L53" s="70" t="str">
        <f t="shared" si="13"/>
        <v>Ž</v>
      </c>
      <c r="M53" s="71" t="str">
        <f t="shared" si="13"/>
        <v>Ž</v>
      </c>
      <c r="N53" s="78"/>
      <c r="O53" s="77">
        <f t="shared" si="7"/>
        <v>200</v>
      </c>
      <c r="P53" s="67" t="str">
        <f t="shared" si="14"/>
        <v>È</v>
      </c>
      <c r="Q53" s="68" t="str">
        <f t="shared" si="14"/>
        <v>È</v>
      </c>
      <c r="R53" s="69" t="str">
        <f t="shared" si="14"/>
        <v>È</v>
      </c>
      <c r="S53" s="70" t="str">
        <f t="shared" si="14"/>
        <v>È</v>
      </c>
      <c r="T53" s="71" t="str">
        <f t="shared" si="14"/>
        <v>È</v>
      </c>
      <c r="U53" s="78"/>
      <c r="V53" s="61"/>
      <c r="W53" s="62"/>
      <c r="X53" s="63"/>
      <c r="Y53" s="64"/>
      <c r="Z53" s="65"/>
      <c r="AA53" s="66"/>
    </row>
    <row r="54" spans="1:27" ht="21" x14ac:dyDescent="0.35">
      <c r="A54" s="77">
        <f t="shared" si="5"/>
        <v>85</v>
      </c>
      <c r="B54" s="67" t="str">
        <f t="shared" si="12"/>
        <v>U</v>
      </c>
      <c r="C54" s="68" t="str">
        <f t="shared" si="12"/>
        <v>U</v>
      </c>
      <c r="D54" s="69" t="str">
        <f t="shared" si="12"/>
        <v>U</v>
      </c>
      <c r="E54" s="70" t="str">
        <f t="shared" si="12"/>
        <v>U</v>
      </c>
      <c r="F54" s="71" t="str">
        <f t="shared" si="12"/>
        <v>U</v>
      </c>
      <c r="G54" s="78"/>
      <c r="H54" s="77">
        <f t="shared" si="6"/>
        <v>143</v>
      </c>
      <c r="I54" s="67" t="str">
        <f t="shared" si="13"/>
        <v></v>
      </c>
      <c r="J54" s="68" t="str">
        <f t="shared" si="13"/>
        <v></v>
      </c>
      <c r="K54" s="69" t="str">
        <f t="shared" si="13"/>
        <v></v>
      </c>
      <c r="L54" s="70" t="str">
        <f t="shared" si="13"/>
        <v></v>
      </c>
      <c r="M54" s="71" t="str">
        <f t="shared" si="13"/>
        <v></v>
      </c>
      <c r="N54" s="78"/>
      <c r="O54" s="77">
        <f t="shared" si="7"/>
        <v>201</v>
      </c>
      <c r="P54" s="67" t="str">
        <f t="shared" si="14"/>
        <v>É</v>
      </c>
      <c r="Q54" s="68" t="str">
        <f t="shared" si="14"/>
        <v>É</v>
      </c>
      <c r="R54" s="69" t="str">
        <f t="shared" si="14"/>
        <v>É</v>
      </c>
      <c r="S54" s="70" t="str">
        <f t="shared" si="14"/>
        <v>É</v>
      </c>
      <c r="T54" s="71" t="str">
        <f t="shared" si="14"/>
        <v>É</v>
      </c>
      <c r="U54" s="78"/>
      <c r="V54" s="61"/>
      <c r="W54" s="62"/>
      <c r="X54" s="63"/>
      <c r="Y54" s="64"/>
      <c r="Z54" s="65"/>
      <c r="AA54" s="66"/>
    </row>
    <row r="55" spans="1:27" ht="21" x14ac:dyDescent="0.35">
      <c r="A55" s="77">
        <f t="shared" si="5"/>
        <v>86</v>
      </c>
      <c r="B55" s="67" t="str">
        <f t="shared" si="12"/>
        <v>V</v>
      </c>
      <c r="C55" s="68" t="str">
        <f t="shared" si="12"/>
        <v>V</v>
      </c>
      <c r="D55" s="69" t="str">
        <f t="shared" si="12"/>
        <v>V</v>
      </c>
      <c r="E55" s="70" t="str">
        <f t="shared" si="12"/>
        <v>V</v>
      </c>
      <c r="F55" s="71" t="str">
        <f t="shared" si="12"/>
        <v>V</v>
      </c>
      <c r="G55" s="78"/>
      <c r="H55" s="77">
        <f t="shared" si="6"/>
        <v>144</v>
      </c>
      <c r="I55" s="67" t="str">
        <f t="shared" si="13"/>
        <v></v>
      </c>
      <c r="J55" s="68" t="str">
        <f t="shared" si="13"/>
        <v></v>
      </c>
      <c r="K55" s="69" t="str">
        <f t="shared" si="13"/>
        <v></v>
      </c>
      <c r="L55" s="70" t="str">
        <f t="shared" si="13"/>
        <v></v>
      </c>
      <c r="M55" s="71" t="str">
        <f t="shared" si="13"/>
        <v></v>
      </c>
      <c r="N55" s="78"/>
      <c r="O55" s="77">
        <f t="shared" si="7"/>
        <v>202</v>
      </c>
      <c r="P55" s="67" t="str">
        <f t="shared" si="14"/>
        <v>Ê</v>
      </c>
      <c r="Q55" s="68" t="str">
        <f t="shared" si="14"/>
        <v>Ê</v>
      </c>
      <c r="R55" s="69" t="str">
        <f t="shared" si="14"/>
        <v>Ê</v>
      </c>
      <c r="S55" s="70" t="str">
        <f t="shared" si="14"/>
        <v>Ê</v>
      </c>
      <c r="T55" s="71" t="str">
        <f t="shared" si="14"/>
        <v>Ê</v>
      </c>
      <c r="U55" s="78"/>
      <c r="V55" s="61"/>
      <c r="W55" s="62"/>
      <c r="X55" s="63"/>
      <c r="Y55" s="64"/>
      <c r="Z55" s="65"/>
      <c r="AA55" s="66"/>
    </row>
    <row r="56" spans="1:27" ht="21" x14ac:dyDescent="0.35">
      <c r="A56" s="77">
        <f t="shared" si="5"/>
        <v>87</v>
      </c>
      <c r="B56" s="67" t="str">
        <f t="shared" si="12"/>
        <v>W</v>
      </c>
      <c r="C56" s="68" t="str">
        <f t="shared" si="12"/>
        <v>W</v>
      </c>
      <c r="D56" s="69" t="str">
        <f t="shared" si="12"/>
        <v>W</v>
      </c>
      <c r="E56" s="70" t="str">
        <f t="shared" si="12"/>
        <v>W</v>
      </c>
      <c r="F56" s="71" t="str">
        <f t="shared" si="12"/>
        <v>W</v>
      </c>
      <c r="G56" s="78"/>
      <c r="H56" s="77">
        <f t="shared" si="6"/>
        <v>145</v>
      </c>
      <c r="I56" s="67" t="str">
        <f t="shared" si="13"/>
        <v>‘</v>
      </c>
      <c r="J56" s="68" t="str">
        <f t="shared" si="13"/>
        <v>‘</v>
      </c>
      <c r="K56" s="69" t="str">
        <f t="shared" si="13"/>
        <v>‘</v>
      </c>
      <c r="L56" s="70" t="str">
        <f t="shared" si="13"/>
        <v>‘</v>
      </c>
      <c r="M56" s="71" t="str">
        <f t="shared" si="13"/>
        <v>‘</v>
      </c>
      <c r="N56" s="78"/>
      <c r="O56" s="77">
        <f t="shared" si="7"/>
        <v>203</v>
      </c>
      <c r="P56" s="67" t="str">
        <f t="shared" si="14"/>
        <v>Ë</v>
      </c>
      <c r="Q56" s="68" t="str">
        <f t="shared" si="14"/>
        <v>Ë</v>
      </c>
      <c r="R56" s="69" t="str">
        <f t="shared" si="14"/>
        <v>Ë</v>
      </c>
      <c r="S56" s="70" t="str">
        <f t="shared" si="14"/>
        <v>Ë</v>
      </c>
      <c r="T56" s="71" t="str">
        <f t="shared" si="14"/>
        <v>Ë</v>
      </c>
      <c r="U56" s="78"/>
      <c r="V56" s="61"/>
      <c r="W56" s="62"/>
      <c r="X56" s="63"/>
      <c r="Y56" s="64"/>
      <c r="Z56" s="65"/>
      <c r="AA56" s="66"/>
    </row>
    <row r="57" spans="1:27" ht="21" x14ac:dyDescent="0.35">
      <c r="A57" s="77">
        <f t="shared" si="5"/>
        <v>88</v>
      </c>
      <c r="B57" s="67" t="str">
        <f t="shared" si="12"/>
        <v>X</v>
      </c>
      <c r="C57" s="68" t="str">
        <f t="shared" si="12"/>
        <v>X</v>
      </c>
      <c r="D57" s="69" t="str">
        <f t="shared" si="12"/>
        <v>X</v>
      </c>
      <c r="E57" s="70" t="str">
        <f t="shared" si="12"/>
        <v>X</v>
      </c>
      <c r="F57" s="71" t="str">
        <f t="shared" si="12"/>
        <v>X</v>
      </c>
      <c r="G57" s="78"/>
      <c r="H57" s="77">
        <f t="shared" si="6"/>
        <v>146</v>
      </c>
      <c r="I57" s="67" t="str">
        <f t="shared" si="13"/>
        <v>’</v>
      </c>
      <c r="J57" s="68" t="str">
        <f t="shared" si="13"/>
        <v>’</v>
      </c>
      <c r="K57" s="69" t="str">
        <f t="shared" si="13"/>
        <v>’</v>
      </c>
      <c r="L57" s="70" t="str">
        <f t="shared" si="13"/>
        <v>’</v>
      </c>
      <c r="M57" s="71" t="str">
        <f t="shared" si="13"/>
        <v>’</v>
      </c>
      <c r="N57" s="78"/>
      <c r="O57" s="77">
        <f t="shared" si="7"/>
        <v>204</v>
      </c>
      <c r="P57" s="67" t="str">
        <f t="shared" si="14"/>
        <v>Ì</v>
      </c>
      <c r="Q57" s="68" t="str">
        <f t="shared" si="14"/>
        <v>Ì</v>
      </c>
      <c r="R57" s="69" t="str">
        <f t="shared" si="14"/>
        <v>Ì</v>
      </c>
      <c r="S57" s="70" t="str">
        <f t="shared" si="14"/>
        <v>Ì</v>
      </c>
      <c r="T57" s="71" t="str">
        <f t="shared" si="14"/>
        <v>Ì</v>
      </c>
      <c r="U57" s="78"/>
      <c r="V57" s="61"/>
      <c r="W57" s="62"/>
      <c r="X57" s="63"/>
      <c r="Y57" s="64"/>
      <c r="Z57" s="65"/>
      <c r="AA57" s="66"/>
    </row>
    <row r="58" spans="1:27" ht="21" x14ac:dyDescent="0.35">
      <c r="A58" s="77">
        <f t="shared" si="5"/>
        <v>89</v>
      </c>
      <c r="B58" s="67" t="str">
        <f t="shared" si="12"/>
        <v>Y</v>
      </c>
      <c r="C58" s="68" t="str">
        <f t="shared" si="12"/>
        <v>Y</v>
      </c>
      <c r="D58" s="69" t="str">
        <f t="shared" si="12"/>
        <v>Y</v>
      </c>
      <c r="E58" s="70" t="str">
        <f t="shared" si="12"/>
        <v>Y</v>
      </c>
      <c r="F58" s="71" t="str">
        <f t="shared" si="12"/>
        <v>Y</v>
      </c>
      <c r="G58" s="78"/>
      <c r="H58" s="77">
        <f t="shared" si="6"/>
        <v>147</v>
      </c>
      <c r="I58" s="67" t="str">
        <f t="shared" si="13"/>
        <v>“</v>
      </c>
      <c r="J58" s="68" t="str">
        <f t="shared" si="13"/>
        <v>“</v>
      </c>
      <c r="K58" s="69" t="str">
        <f t="shared" si="13"/>
        <v>“</v>
      </c>
      <c r="L58" s="70" t="str">
        <f t="shared" si="13"/>
        <v>“</v>
      </c>
      <c r="M58" s="71" t="str">
        <f t="shared" si="13"/>
        <v>“</v>
      </c>
      <c r="N58" s="78"/>
      <c r="O58" s="77">
        <f t="shared" si="7"/>
        <v>205</v>
      </c>
      <c r="P58" s="67" t="str">
        <f t="shared" si="14"/>
        <v>Í</v>
      </c>
      <c r="Q58" s="68" t="str">
        <f t="shared" si="14"/>
        <v>Í</v>
      </c>
      <c r="R58" s="69" t="str">
        <f t="shared" si="14"/>
        <v>Í</v>
      </c>
      <c r="S58" s="70" t="str">
        <f t="shared" si="14"/>
        <v>Í</v>
      </c>
      <c r="T58" s="71" t="str">
        <f t="shared" si="14"/>
        <v>Í</v>
      </c>
      <c r="U58" s="78"/>
      <c r="V58" s="61"/>
      <c r="W58" s="62"/>
      <c r="X58" s="63"/>
      <c r="Y58" s="64"/>
      <c r="Z58" s="65"/>
      <c r="AA58" s="66"/>
    </row>
    <row r="59" spans="1:27" ht="21" x14ac:dyDescent="0.35">
      <c r="A59" s="77">
        <f t="shared" si="5"/>
        <v>90</v>
      </c>
      <c r="B59" s="67" t="str">
        <f t="shared" si="12"/>
        <v>Z</v>
      </c>
      <c r="C59" s="68" t="str">
        <f t="shared" si="12"/>
        <v>Z</v>
      </c>
      <c r="D59" s="69" t="str">
        <f t="shared" si="12"/>
        <v>Z</v>
      </c>
      <c r="E59" s="70" t="str">
        <f t="shared" si="12"/>
        <v>Z</v>
      </c>
      <c r="F59" s="71" t="str">
        <f t="shared" si="12"/>
        <v>Z</v>
      </c>
      <c r="G59" s="78"/>
      <c r="H59" s="77">
        <f t="shared" si="6"/>
        <v>148</v>
      </c>
      <c r="I59" s="67" t="str">
        <f t="shared" si="13"/>
        <v>”</v>
      </c>
      <c r="J59" s="68" t="str">
        <f t="shared" si="13"/>
        <v>”</v>
      </c>
      <c r="K59" s="69" t="str">
        <f t="shared" si="13"/>
        <v>”</v>
      </c>
      <c r="L59" s="70" t="str">
        <f t="shared" si="13"/>
        <v>”</v>
      </c>
      <c r="M59" s="71" t="str">
        <f t="shared" si="13"/>
        <v>”</v>
      </c>
      <c r="N59" s="78"/>
      <c r="O59" s="77">
        <f t="shared" si="7"/>
        <v>206</v>
      </c>
      <c r="P59" s="67" t="str">
        <f t="shared" si="14"/>
        <v>Î</v>
      </c>
      <c r="Q59" s="68" t="str">
        <f t="shared" si="14"/>
        <v>Î</v>
      </c>
      <c r="R59" s="69" t="str">
        <f t="shared" si="14"/>
        <v>Î</v>
      </c>
      <c r="S59" s="70" t="str">
        <f t="shared" si="14"/>
        <v>Î</v>
      </c>
      <c r="T59" s="71" t="str">
        <f t="shared" si="14"/>
        <v>Î</v>
      </c>
      <c r="U59" s="78"/>
      <c r="V59" s="61"/>
      <c r="W59" s="62"/>
      <c r="X59" s="63"/>
      <c r="Y59" s="64"/>
      <c r="Z59" s="65"/>
      <c r="AA59" s="66"/>
    </row>
  </sheetData>
  <pageMargins left="0.75" right="0.7" top="0.984251969" bottom="0.984251969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showRowColHeaders="0" zoomScaleNormal="100" workbookViewId="0"/>
  </sheetViews>
  <sheetFormatPr baseColWidth="10" defaultRowHeight="15" x14ac:dyDescent="0.25"/>
  <cols>
    <col min="1" max="18" width="9.7109375" customWidth="1"/>
  </cols>
  <sheetData>
    <row r="1" spans="1:18" x14ac:dyDescent="0.25">
      <c r="R1" s="79"/>
    </row>
    <row r="2" spans="1:18" x14ac:dyDescent="0.25">
      <c r="A2" s="83">
        <f>COLUMN()+32</f>
        <v>33</v>
      </c>
      <c r="B2" s="84">
        <f t="shared" ref="B2:R2" si="0">COLUMN()+32</f>
        <v>34</v>
      </c>
      <c r="C2" s="84">
        <f t="shared" si="0"/>
        <v>35</v>
      </c>
      <c r="D2" s="84">
        <f t="shared" si="0"/>
        <v>36</v>
      </c>
      <c r="E2" s="84">
        <f t="shared" si="0"/>
        <v>37</v>
      </c>
      <c r="F2" s="84">
        <f t="shared" si="0"/>
        <v>38</v>
      </c>
      <c r="G2" s="84">
        <f t="shared" si="0"/>
        <v>39</v>
      </c>
      <c r="H2" s="84">
        <f t="shared" si="0"/>
        <v>40</v>
      </c>
      <c r="I2" s="84">
        <f t="shared" si="0"/>
        <v>41</v>
      </c>
      <c r="J2" s="84">
        <f t="shared" si="0"/>
        <v>42</v>
      </c>
      <c r="K2" s="84">
        <f t="shared" si="0"/>
        <v>43</v>
      </c>
      <c r="L2" s="84">
        <f t="shared" si="0"/>
        <v>44</v>
      </c>
      <c r="M2" s="84">
        <f t="shared" si="0"/>
        <v>45</v>
      </c>
      <c r="N2" s="84">
        <f t="shared" si="0"/>
        <v>46</v>
      </c>
      <c r="O2" s="84">
        <f t="shared" si="0"/>
        <v>47</v>
      </c>
      <c r="P2" s="84">
        <f t="shared" si="0"/>
        <v>48</v>
      </c>
      <c r="Q2" s="84">
        <f t="shared" si="0"/>
        <v>49</v>
      </c>
      <c r="R2" s="85">
        <f t="shared" si="0"/>
        <v>50</v>
      </c>
    </row>
    <row r="3" spans="1:18" s="82" customFormat="1" ht="36" customHeight="1" x14ac:dyDescent="0.25">
      <c r="A3" s="86" t="str">
        <f t="shared" ref="A3:R3" si="1">CHAR(A2)</f>
        <v>!</v>
      </c>
      <c r="B3" s="87" t="str">
        <f t="shared" si="1"/>
        <v>"</v>
      </c>
      <c r="C3" s="87" t="str">
        <f t="shared" si="1"/>
        <v>#</v>
      </c>
      <c r="D3" s="87" t="str">
        <f t="shared" si="1"/>
        <v>$</v>
      </c>
      <c r="E3" s="87" t="str">
        <f t="shared" si="1"/>
        <v>%</v>
      </c>
      <c r="F3" s="87" t="str">
        <f t="shared" si="1"/>
        <v>&amp;</v>
      </c>
      <c r="G3" s="87" t="str">
        <f t="shared" si="1"/>
        <v>'</v>
      </c>
      <c r="H3" s="87" t="str">
        <f t="shared" si="1"/>
        <v>(</v>
      </c>
      <c r="I3" s="87" t="str">
        <f t="shared" si="1"/>
        <v>)</v>
      </c>
      <c r="J3" s="87" t="str">
        <f t="shared" si="1"/>
        <v>*</v>
      </c>
      <c r="K3" s="87" t="str">
        <f t="shared" si="1"/>
        <v>+</v>
      </c>
      <c r="L3" s="87" t="str">
        <f t="shared" si="1"/>
        <v>,</v>
      </c>
      <c r="M3" s="87" t="str">
        <f t="shared" si="1"/>
        <v>-</v>
      </c>
      <c r="N3" s="87" t="str">
        <f t="shared" si="1"/>
        <v>.</v>
      </c>
      <c r="O3" s="87" t="str">
        <f t="shared" si="1"/>
        <v>/</v>
      </c>
      <c r="P3" s="87" t="str">
        <f t="shared" si="1"/>
        <v>0</v>
      </c>
      <c r="Q3" s="87" t="str">
        <f t="shared" si="1"/>
        <v>1</v>
      </c>
      <c r="R3" s="88" t="str">
        <f t="shared" si="1"/>
        <v>2</v>
      </c>
    </row>
    <row r="5" spans="1:18" x14ac:dyDescent="0.25">
      <c r="A5" s="83">
        <f t="shared" ref="A5:R5" si="2">COLUMN()+$R2</f>
        <v>51</v>
      </c>
      <c r="B5" s="84">
        <f t="shared" si="2"/>
        <v>52</v>
      </c>
      <c r="C5" s="84">
        <f t="shared" si="2"/>
        <v>53</v>
      </c>
      <c r="D5" s="84">
        <f t="shared" si="2"/>
        <v>54</v>
      </c>
      <c r="E5" s="84">
        <f t="shared" si="2"/>
        <v>55</v>
      </c>
      <c r="F5" s="84">
        <f t="shared" si="2"/>
        <v>56</v>
      </c>
      <c r="G5" s="84">
        <f t="shared" si="2"/>
        <v>57</v>
      </c>
      <c r="H5" s="84">
        <f t="shared" si="2"/>
        <v>58</v>
      </c>
      <c r="I5" s="84">
        <f t="shared" si="2"/>
        <v>59</v>
      </c>
      <c r="J5" s="84">
        <f t="shared" si="2"/>
        <v>60</v>
      </c>
      <c r="K5" s="84">
        <f t="shared" si="2"/>
        <v>61</v>
      </c>
      <c r="L5" s="84">
        <f t="shared" si="2"/>
        <v>62</v>
      </c>
      <c r="M5" s="84">
        <f t="shared" si="2"/>
        <v>63</v>
      </c>
      <c r="N5" s="84">
        <f t="shared" si="2"/>
        <v>64</v>
      </c>
      <c r="O5" s="84">
        <f t="shared" si="2"/>
        <v>65</v>
      </c>
      <c r="P5" s="84">
        <f t="shared" si="2"/>
        <v>66</v>
      </c>
      <c r="Q5" s="84">
        <f t="shared" si="2"/>
        <v>67</v>
      </c>
      <c r="R5" s="85">
        <f t="shared" si="2"/>
        <v>68</v>
      </c>
    </row>
    <row r="6" spans="1:18" ht="36" customHeight="1" x14ac:dyDescent="0.25">
      <c r="A6" s="86" t="str">
        <f t="shared" ref="A6" si="3">CHAR(A5)</f>
        <v>3</v>
      </c>
      <c r="B6" s="87" t="str">
        <f t="shared" ref="B6" si="4">CHAR(B5)</f>
        <v>4</v>
      </c>
      <c r="C6" s="87" t="str">
        <f t="shared" ref="C6" si="5">CHAR(C5)</f>
        <v>5</v>
      </c>
      <c r="D6" s="87" t="str">
        <f t="shared" ref="D6" si="6">CHAR(D5)</f>
        <v>6</v>
      </c>
      <c r="E6" s="87" t="str">
        <f t="shared" ref="E6" si="7">CHAR(E5)</f>
        <v>7</v>
      </c>
      <c r="F6" s="87" t="str">
        <f t="shared" ref="F6" si="8">CHAR(F5)</f>
        <v>8</v>
      </c>
      <c r="G6" s="87" t="str">
        <f t="shared" ref="G6" si="9">CHAR(G5)</f>
        <v>9</v>
      </c>
      <c r="H6" s="87" t="str">
        <f t="shared" ref="H6" si="10">CHAR(H5)</f>
        <v>:</v>
      </c>
      <c r="I6" s="87" t="str">
        <f t="shared" ref="I6" si="11">CHAR(I5)</f>
        <v>;</v>
      </c>
      <c r="J6" s="87" t="str">
        <f t="shared" ref="J6" si="12">CHAR(J5)</f>
        <v>&lt;</v>
      </c>
      <c r="K6" s="87" t="str">
        <f t="shared" ref="K6" si="13">CHAR(K5)</f>
        <v>=</v>
      </c>
      <c r="L6" s="87" t="str">
        <f t="shared" ref="L6" si="14">CHAR(L5)</f>
        <v>&gt;</v>
      </c>
      <c r="M6" s="87" t="str">
        <f t="shared" ref="M6" si="15">CHAR(M5)</f>
        <v>?</v>
      </c>
      <c r="N6" s="87" t="str">
        <f t="shared" ref="N6" si="16">CHAR(N5)</f>
        <v>@</v>
      </c>
      <c r="O6" s="87" t="str">
        <f t="shared" ref="O6" si="17">CHAR(O5)</f>
        <v>A</v>
      </c>
      <c r="P6" s="87" t="str">
        <f t="shared" ref="P6" si="18">CHAR(P5)</f>
        <v>B</v>
      </c>
      <c r="Q6" s="87" t="str">
        <f t="shared" ref="Q6" si="19">CHAR(Q5)</f>
        <v>C</v>
      </c>
      <c r="R6" s="88" t="str">
        <f t="shared" ref="R6" si="20">CHAR(R5)</f>
        <v>D</v>
      </c>
    </row>
    <row r="8" spans="1:18" x14ac:dyDescent="0.25">
      <c r="A8" s="83">
        <f t="shared" ref="A8:R8" si="21">COLUMN()+$R5</f>
        <v>69</v>
      </c>
      <c r="B8" s="84">
        <f t="shared" si="21"/>
        <v>70</v>
      </c>
      <c r="C8" s="84">
        <f t="shared" si="21"/>
        <v>71</v>
      </c>
      <c r="D8" s="84">
        <f t="shared" si="21"/>
        <v>72</v>
      </c>
      <c r="E8" s="84">
        <f t="shared" si="21"/>
        <v>73</v>
      </c>
      <c r="F8" s="84">
        <f t="shared" si="21"/>
        <v>74</v>
      </c>
      <c r="G8" s="84">
        <f t="shared" si="21"/>
        <v>75</v>
      </c>
      <c r="H8" s="84">
        <f t="shared" si="21"/>
        <v>76</v>
      </c>
      <c r="I8" s="84">
        <f t="shared" si="21"/>
        <v>77</v>
      </c>
      <c r="J8" s="84">
        <f t="shared" si="21"/>
        <v>78</v>
      </c>
      <c r="K8" s="84">
        <f t="shared" si="21"/>
        <v>79</v>
      </c>
      <c r="L8" s="84">
        <f t="shared" si="21"/>
        <v>80</v>
      </c>
      <c r="M8" s="84">
        <f t="shared" si="21"/>
        <v>81</v>
      </c>
      <c r="N8" s="84">
        <f t="shared" si="21"/>
        <v>82</v>
      </c>
      <c r="O8" s="84">
        <f t="shared" si="21"/>
        <v>83</v>
      </c>
      <c r="P8" s="84">
        <f t="shared" si="21"/>
        <v>84</v>
      </c>
      <c r="Q8" s="84">
        <f t="shared" si="21"/>
        <v>85</v>
      </c>
      <c r="R8" s="85">
        <f t="shared" si="21"/>
        <v>86</v>
      </c>
    </row>
    <row r="9" spans="1:18" ht="36" customHeight="1" x14ac:dyDescent="0.25">
      <c r="A9" s="86" t="str">
        <f t="shared" ref="A9" si="22">CHAR(A8)</f>
        <v>E</v>
      </c>
      <c r="B9" s="87" t="str">
        <f t="shared" ref="B9" si="23">CHAR(B8)</f>
        <v>F</v>
      </c>
      <c r="C9" s="87" t="str">
        <f t="shared" ref="C9" si="24">CHAR(C8)</f>
        <v>G</v>
      </c>
      <c r="D9" s="87" t="str">
        <f t="shared" ref="D9" si="25">CHAR(D8)</f>
        <v>H</v>
      </c>
      <c r="E9" s="87" t="str">
        <f t="shared" ref="E9" si="26">CHAR(E8)</f>
        <v>I</v>
      </c>
      <c r="F9" s="87" t="str">
        <f t="shared" ref="F9" si="27">CHAR(F8)</f>
        <v>J</v>
      </c>
      <c r="G9" s="87" t="str">
        <f t="shared" ref="G9" si="28">CHAR(G8)</f>
        <v>K</v>
      </c>
      <c r="H9" s="87" t="str">
        <f t="shared" ref="H9" si="29">CHAR(H8)</f>
        <v>L</v>
      </c>
      <c r="I9" s="87" t="str">
        <f t="shared" ref="I9" si="30">CHAR(I8)</f>
        <v>M</v>
      </c>
      <c r="J9" s="87" t="str">
        <f t="shared" ref="J9" si="31">CHAR(J8)</f>
        <v>N</v>
      </c>
      <c r="K9" s="87" t="str">
        <f t="shared" ref="K9" si="32">CHAR(K8)</f>
        <v>O</v>
      </c>
      <c r="L9" s="87" t="str">
        <f t="shared" ref="L9" si="33">CHAR(L8)</f>
        <v>P</v>
      </c>
      <c r="M9" s="87" t="str">
        <f t="shared" ref="M9" si="34">CHAR(M8)</f>
        <v>Q</v>
      </c>
      <c r="N9" s="87" t="str">
        <f t="shared" ref="N9" si="35">CHAR(N8)</f>
        <v>R</v>
      </c>
      <c r="O9" s="87" t="str">
        <f t="shared" ref="O9" si="36">CHAR(O8)</f>
        <v>S</v>
      </c>
      <c r="P9" s="87" t="str">
        <f t="shared" ref="P9" si="37">CHAR(P8)</f>
        <v>T</v>
      </c>
      <c r="Q9" s="87" t="str">
        <f t="shared" ref="Q9" si="38">CHAR(Q8)</f>
        <v>U</v>
      </c>
      <c r="R9" s="88" t="str">
        <f t="shared" ref="R9" si="39">CHAR(R8)</f>
        <v>V</v>
      </c>
    </row>
    <row r="11" spans="1:18" x14ac:dyDescent="0.25">
      <c r="A11" s="83">
        <f t="shared" ref="A11:R11" si="40">COLUMN()+$R8</f>
        <v>87</v>
      </c>
      <c r="B11" s="84">
        <f t="shared" si="40"/>
        <v>88</v>
      </c>
      <c r="C11" s="84">
        <f t="shared" si="40"/>
        <v>89</v>
      </c>
      <c r="D11" s="84">
        <f t="shared" si="40"/>
        <v>90</v>
      </c>
      <c r="E11" s="84">
        <f t="shared" si="40"/>
        <v>91</v>
      </c>
      <c r="F11" s="84">
        <f t="shared" si="40"/>
        <v>92</v>
      </c>
      <c r="G11" s="84">
        <f t="shared" si="40"/>
        <v>93</v>
      </c>
      <c r="H11" s="84">
        <f t="shared" si="40"/>
        <v>94</v>
      </c>
      <c r="I11" s="84">
        <f t="shared" si="40"/>
        <v>95</v>
      </c>
      <c r="J11" s="84">
        <f t="shared" si="40"/>
        <v>96</v>
      </c>
      <c r="K11" s="84">
        <f t="shared" si="40"/>
        <v>97</v>
      </c>
      <c r="L11" s="84">
        <f t="shared" si="40"/>
        <v>98</v>
      </c>
      <c r="M11" s="84">
        <f t="shared" si="40"/>
        <v>99</v>
      </c>
      <c r="N11" s="84">
        <f t="shared" si="40"/>
        <v>100</v>
      </c>
      <c r="O11" s="84">
        <f t="shared" si="40"/>
        <v>101</v>
      </c>
      <c r="P11" s="84">
        <f t="shared" si="40"/>
        <v>102</v>
      </c>
      <c r="Q11" s="84">
        <f t="shared" si="40"/>
        <v>103</v>
      </c>
      <c r="R11" s="85">
        <f t="shared" si="40"/>
        <v>104</v>
      </c>
    </row>
    <row r="12" spans="1:18" ht="36" customHeight="1" x14ac:dyDescent="0.25">
      <c r="A12" s="86" t="str">
        <f t="shared" ref="A12" si="41">CHAR(A11)</f>
        <v>W</v>
      </c>
      <c r="B12" s="87" t="str">
        <f t="shared" ref="B12" si="42">CHAR(B11)</f>
        <v>X</v>
      </c>
      <c r="C12" s="87" t="str">
        <f t="shared" ref="C12" si="43">CHAR(C11)</f>
        <v>Y</v>
      </c>
      <c r="D12" s="87" t="str">
        <f t="shared" ref="D12" si="44">CHAR(D11)</f>
        <v>Z</v>
      </c>
      <c r="E12" s="87" t="str">
        <f t="shared" ref="E12" si="45">CHAR(E11)</f>
        <v>[</v>
      </c>
      <c r="F12" s="87" t="str">
        <f t="shared" ref="F12" si="46">CHAR(F11)</f>
        <v>\</v>
      </c>
      <c r="G12" s="87" t="str">
        <f t="shared" ref="G12" si="47">CHAR(G11)</f>
        <v>]</v>
      </c>
      <c r="H12" s="87" t="str">
        <f t="shared" ref="H12" si="48">CHAR(H11)</f>
        <v>^</v>
      </c>
      <c r="I12" s="87" t="str">
        <f t="shared" ref="I12" si="49">CHAR(I11)</f>
        <v>_</v>
      </c>
      <c r="J12" s="87" t="str">
        <f t="shared" ref="J12" si="50">CHAR(J11)</f>
        <v>`</v>
      </c>
      <c r="K12" s="87" t="str">
        <f t="shared" ref="K12" si="51">CHAR(K11)</f>
        <v>a</v>
      </c>
      <c r="L12" s="87" t="str">
        <f t="shared" ref="L12" si="52">CHAR(L11)</f>
        <v>b</v>
      </c>
      <c r="M12" s="87" t="str">
        <f t="shared" ref="M12" si="53">CHAR(M11)</f>
        <v>c</v>
      </c>
      <c r="N12" s="87" t="str">
        <f t="shared" ref="N12" si="54">CHAR(N11)</f>
        <v>d</v>
      </c>
      <c r="O12" s="87" t="str">
        <f t="shared" ref="O12" si="55">CHAR(O11)</f>
        <v>e</v>
      </c>
      <c r="P12" s="87" t="str">
        <f t="shared" ref="P12" si="56">CHAR(P11)</f>
        <v>f</v>
      </c>
      <c r="Q12" s="87" t="str">
        <f t="shared" ref="Q12" si="57">CHAR(Q11)</f>
        <v>g</v>
      </c>
      <c r="R12" s="88" t="str">
        <f t="shared" ref="R12" si="58">CHAR(R11)</f>
        <v>h</v>
      </c>
    </row>
    <row r="14" spans="1:18" x14ac:dyDescent="0.25">
      <c r="A14" s="83">
        <f t="shared" ref="A14:R14" si="59">COLUMN()+$R11</f>
        <v>105</v>
      </c>
      <c r="B14" s="84">
        <f t="shared" si="59"/>
        <v>106</v>
      </c>
      <c r="C14" s="84">
        <f t="shared" si="59"/>
        <v>107</v>
      </c>
      <c r="D14" s="84">
        <f t="shared" si="59"/>
        <v>108</v>
      </c>
      <c r="E14" s="84">
        <f t="shared" si="59"/>
        <v>109</v>
      </c>
      <c r="F14" s="84">
        <f t="shared" si="59"/>
        <v>110</v>
      </c>
      <c r="G14" s="84">
        <f t="shared" si="59"/>
        <v>111</v>
      </c>
      <c r="H14" s="84">
        <f t="shared" si="59"/>
        <v>112</v>
      </c>
      <c r="I14" s="84">
        <f t="shared" si="59"/>
        <v>113</v>
      </c>
      <c r="J14" s="84">
        <f t="shared" si="59"/>
        <v>114</v>
      </c>
      <c r="K14" s="84">
        <f t="shared" si="59"/>
        <v>115</v>
      </c>
      <c r="L14" s="84">
        <f t="shared" si="59"/>
        <v>116</v>
      </c>
      <c r="M14" s="84">
        <f t="shared" si="59"/>
        <v>117</v>
      </c>
      <c r="N14" s="84">
        <f t="shared" si="59"/>
        <v>118</v>
      </c>
      <c r="O14" s="84">
        <f t="shared" si="59"/>
        <v>119</v>
      </c>
      <c r="P14" s="84">
        <f t="shared" si="59"/>
        <v>120</v>
      </c>
      <c r="Q14" s="84">
        <f t="shared" si="59"/>
        <v>121</v>
      </c>
      <c r="R14" s="85">
        <f t="shared" si="59"/>
        <v>122</v>
      </c>
    </row>
    <row r="15" spans="1:18" ht="36" customHeight="1" x14ac:dyDescent="0.25">
      <c r="A15" s="86" t="str">
        <f t="shared" ref="A15" si="60">CHAR(A14)</f>
        <v>i</v>
      </c>
      <c r="B15" s="87" t="str">
        <f t="shared" ref="B15" si="61">CHAR(B14)</f>
        <v>j</v>
      </c>
      <c r="C15" s="87" t="str">
        <f t="shared" ref="C15" si="62">CHAR(C14)</f>
        <v>k</v>
      </c>
      <c r="D15" s="87" t="str">
        <f t="shared" ref="D15" si="63">CHAR(D14)</f>
        <v>l</v>
      </c>
      <c r="E15" s="87" t="str">
        <f t="shared" ref="E15" si="64">CHAR(E14)</f>
        <v>m</v>
      </c>
      <c r="F15" s="87" t="str">
        <f t="shared" ref="F15" si="65">CHAR(F14)</f>
        <v>n</v>
      </c>
      <c r="G15" s="87" t="str">
        <f t="shared" ref="G15" si="66">CHAR(G14)</f>
        <v>o</v>
      </c>
      <c r="H15" s="87" t="str">
        <f t="shared" ref="H15" si="67">CHAR(H14)</f>
        <v>p</v>
      </c>
      <c r="I15" s="87" t="str">
        <f t="shared" ref="I15" si="68">CHAR(I14)</f>
        <v>q</v>
      </c>
      <c r="J15" s="87" t="str">
        <f t="shared" ref="J15" si="69">CHAR(J14)</f>
        <v>r</v>
      </c>
      <c r="K15" s="87" t="str">
        <f t="shared" ref="K15" si="70">CHAR(K14)</f>
        <v>s</v>
      </c>
      <c r="L15" s="87" t="str">
        <f t="shared" ref="L15" si="71">CHAR(L14)</f>
        <v>t</v>
      </c>
      <c r="M15" s="87" t="str">
        <f t="shared" ref="M15" si="72">CHAR(M14)</f>
        <v>u</v>
      </c>
      <c r="N15" s="87" t="str">
        <f t="shared" ref="N15" si="73">CHAR(N14)</f>
        <v>v</v>
      </c>
      <c r="O15" s="87" t="str">
        <f t="shared" ref="O15" si="74">CHAR(O14)</f>
        <v>w</v>
      </c>
      <c r="P15" s="87" t="str">
        <f t="shared" ref="P15" si="75">CHAR(P14)</f>
        <v>x</v>
      </c>
      <c r="Q15" s="87" t="str">
        <f t="shared" ref="Q15" si="76">CHAR(Q14)</f>
        <v>y</v>
      </c>
      <c r="R15" s="88" t="str">
        <f t="shared" ref="R15" si="77">CHAR(R14)</f>
        <v>z</v>
      </c>
    </row>
    <row r="17" spans="1:18" x14ac:dyDescent="0.25">
      <c r="A17" s="83">
        <f t="shared" ref="A17:R17" si="78">COLUMN()+$R14</f>
        <v>123</v>
      </c>
      <c r="B17" s="84">
        <f t="shared" si="78"/>
        <v>124</v>
      </c>
      <c r="C17" s="84">
        <f t="shared" si="78"/>
        <v>125</v>
      </c>
      <c r="D17" s="84">
        <f t="shared" si="78"/>
        <v>126</v>
      </c>
      <c r="E17" s="84">
        <f t="shared" si="78"/>
        <v>127</v>
      </c>
      <c r="F17" s="84">
        <f t="shared" si="78"/>
        <v>128</v>
      </c>
      <c r="G17" s="84">
        <f t="shared" si="78"/>
        <v>129</v>
      </c>
      <c r="H17" s="84">
        <f t="shared" si="78"/>
        <v>130</v>
      </c>
      <c r="I17" s="84">
        <f t="shared" si="78"/>
        <v>131</v>
      </c>
      <c r="J17" s="84">
        <f t="shared" si="78"/>
        <v>132</v>
      </c>
      <c r="K17" s="84">
        <f t="shared" si="78"/>
        <v>133</v>
      </c>
      <c r="L17" s="84">
        <f t="shared" si="78"/>
        <v>134</v>
      </c>
      <c r="M17" s="84">
        <f t="shared" si="78"/>
        <v>135</v>
      </c>
      <c r="N17" s="84">
        <f t="shared" si="78"/>
        <v>136</v>
      </c>
      <c r="O17" s="84">
        <f t="shared" si="78"/>
        <v>137</v>
      </c>
      <c r="P17" s="84">
        <f t="shared" si="78"/>
        <v>138</v>
      </c>
      <c r="Q17" s="84">
        <f t="shared" si="78"/>
        <v>139</v>
      </c>
      <c r="R17" s="85">
        <f t="shared" si="78"/>
        <v>140</v>
      </c>
    </row>
    <row r="18" spans="1:18" ht="36" customHeight="1" x14ac:dyDescent="0.25">
      <c r="A18" s="86" t="str">
        <f t="shared" ref="A18" si="79">CHAR(A17)</f>
        <v>{</v>
      </c>
      <c r="B18" s="87" t="str">
        <f t="shared" ref="B18" si="80">CHAR(B17)</f>
        <v>|</v>
      </c>
      <c r="C18" s="87" t="str">
        <f t="shared" ref="C18" si="81">CHAR(C17)</f>
        <v>}</v>
      </c>
      <c r="D18" s="87" t="str">
        <f t="shared" ref="D18" si="82">CHAR(D17)</f>
        <v>~</v>
      </c>
      <c r="E18" s="87" t="str">
        <f t="shared" ref="E18" si="83">CHAR(E17)</f>
        <v></v>
      </c>
      <c r="F18" s="87" t="str">
        <f t="shared" ref="F18" si="84">CHAR(F17)</f>
        <v>€</v>
      </c>
      <c r="G18" s="87" t="str">
        <f t="shared" ref="G18" si="85">CHAR(G17)</f>
        <v></v>
      </c>
      <c r="H18" s="87" t="str">
        <f t="shared" ref="H18" si="86">CHAR(H17)</f>
        <v>‚</v>
      </c>
      <c r="I18" s="87" t="str">
        <f t="shared" ref="I18" si="87">CHAR(I17)</f>
        <v>ƒ</v>
      </c>
      <c r="J18" s="87" t="str">
        <f t="shared" ref="J18" si="88">CHAR(J17)</f>
        <v>„</v>
      </c>
      <c r="K18" s="87" t="str">
        <f t="shared" ref="K18" si="89">CHAR(K17)</f>
        <v>…</v>
      </c>
      <c r="L18" s="87" t="str">
        <f t="shared" ref="L18" si="90">CHAR(L17)</f>
        <v>†</v>
      </c>
      <c r="M18" s="87" t="str">
        <f t="shared" ref="M18" si="91">CHAR(M17)</f>
        <v>‡</v>
      </c>
      <c r="N18" s="87" t="str">
        <f t="shared" ref="N18" si="92">CHAR(N17)</f>
        <v>ˆ</v>
      </c>
      <c r="O18" s="87" t="str">
        <f t="shared" ref="O18" si="93">CHAR(O17)</f>
        <v>‰</v>
      </c>
      <c r="P18" s="87" t="str">
        <f t="shared" ref="P18" si="94">CHAR(P17)</f>
        <v>Š</v>
      </c>
      <c r="Q18" s="87" t="str">
        <f t="shared" ref="Q18" si="95">CHAR(Q17)</f>
        <v>‹</v>
      </c>
      <c r="R18" s="88" t="str">
        <f t="shared" ref="R18" si="96">CHAR(R17)</f>
        <v>Œ</v>
      </c>
    </row>
    <row r="20" spans="1:18" x14ac:dyDescent="0.25">
      <c r="A20" s="83">
        <f t="shared" ref="A20:R20" si="97">COLUMN()+$R17</f>
        <v>141</v>
      </c>
      <c r="B20" s="84">
        <f t="shared" si="97"/>
        <v>142</v>
      </c>
      <c r="C20" s="84">
        <f t="shared" si="97"/>
        <v>143</v>
      </c>
      <c r="D20" s="84">
        <f t="shared" si="97"/>
        <v>144</v>
      </c>
      <c r="E20" s="84">
        <f t="shared" si="97"/>
        <v>145</v>
      </c>
      <c r="F20" s="84">
        <f t="shared" si="97"/>
        <v>146</v>
      </c>
      <c r="G20" s="84">
        <f t="shared" si="97"/>
        <v>147</v>
      </c>
      <c r="H20" s="84">
        <f t="shared" si="97"/>
        <v>148</v>
      </c>
      <c r="I20" s="84">
        <f t="shared" si="97"/>
        <v>149</v>
      </c>
      <c r="J20" s="84">
        <f t="shared" si="97"/>
        <v>150</v>
      </c>
      <c r="K20" s="84">
        <f t="shared" si="97"/>
        <v>151</v>
      </c>
      <c r="L20" s="84">
        <f t="shared" si="97"/>
        <v>152</v>
      </c>
      <c r="M20" s="84">
        <f t="shared" si="97"/>
        <v>153</v>
      </c>
      <c r="N20" s="84">
        <f t="shared" si="97"/>
        <v>154</v>
      </c>
      <c r="O20" s="84">
        <f t="shared" si="97"/>
        <v>155</v>
      </c>
      <c r="P20" s="84">
        <f t="shared" si="97"/>
        <v>156</v>
      </c>
      <c r="Q20" s="84">
        <f t="shared" si="97"/>
        <v>157</v>
      </c>
      <c r="R20" s="85">
        <f t="shared" si="97"/>
        <v>158</v>
      </c>
    </row>
    <row r="21" spans="1:18" ht="36" customHeight="1" x14ac:dyDescent="0.25">
      <c r="A21" s="86" t="str">
        <f t="shared" ref="A21" si="98">CHAR(A20)</f>
        <v></v>
      </c>
      <c r="B21" s="87" t="str">
        <f t="shared" ref="B21" si="99">CHAR(B20)</f>
        <v>Ž</v>
      </c>
      <c r="C21" s="87" t="str">
        <f t="shared" ref="C21" si="100">CHAR(C20)</f>
        <v></v>
      </c>
      <c r="D21" s="87" t="str">
        <f t="shared" ref="D21" si="101">CHAR(D20)</f>
        <v></v>
      </c>
      <c r="E21" s="87" t="str">
        <f t="shared" ref="E21" si="102">CHAR(E20)</f>
        <v>‘</v>
      </c>
      <c r="F21" s="87" t="str">
        <f t="shared" ref="F21" si="103">CHAR(F20)</f>
        <v>’</v>
      </c>
      <c r="G21" s="87" t="str">
        <f t="shared" ref="G21" si="104">CHAR(G20)</f>
        <v>“</v>
      </c>
      <c r="H21" s="87" t="str">
        <f t="shared" ref="H21" si="105">CHAR(H20)</f>
        <v>”</v>
      </c>
      <c r="I21" s="87" t="str">
        <f t="shared" ref="I21" si="106">CHAR(I20)</f>
        <v>•</v>
      </c>
      <c r="J21" s="87" t="str">
        <f t="shared" ref="J21" si="107">CHAR(J20)</f>
        <v>–</v>
      </c>
      <c r="K21" s="87" t="str">
        <f t="shared" ref="K21" si="108">CHAR(K20)</f>
        <v>—</v>
      </c>
      <c r="L21" s="87" t="str">
        <f t="shared" ref="L21" si="109">CHAR(L20)</f>
        <v>˜</v>
      </c>
      <c r="M21" s="87" t="str">
        <f t="shared" ref="M21" si="110">CHAR(M20)</f>
        <v>™</v>
      </c>
      <c r="N21" s="87" t="str">
        <f t="shared" ref="N21" si="111">CHAR(N20)</f>
        <v>š</v>
      </c>
      <c r="O21" s="87" t="str">
        <f t="shared" ref="O21" si="112">CHAR(O20)</f>
        <v>›</v>
      </c>
      <c r="P21" s="87" t="str">
        <f t="shared" ref="P21" si="113">CHAR(P20)</f>
        <v>œ</v>
      </c>
      <c r="Q21" s="87" t="str">
        <f t="shared" ref="Q21" si="114">CHAR(Q20)</f>
        <v></v>
      </c>
      <c r="R21" s="88" t="str">
        <f t="shared" ref="R21" si="115">CHAR(R20)</f>
        <v>ž</v>
      </c>
    </row>
    <row r="23" spans="1:18" x14ac:dyDescent="0.25">
      <c r="A23" s="83">
        <f t="shared" ref="A23:R23" si="116">COLUMN()+$R20</f>
        <v>159</v>
      </c>
      <c r="B23" s="84">
        <f t="shared" si="116"/>
        <v>160</v>
      </c>
      <c r="C23" s="84">
        <f t="shared" si="116"/>
        <v>161</v>
      </c>
      <c r="D23" s="84">
        <f t="shared" si="116"/>
        <v>162</v>
      </c>
      <c r="E23" s="84">
        <f t="shared" si="116"/>
        <v>163</v>
      </c>
      <c r="F23" s="84">
        <f t="shared" si="116"/>
        <v>164</v>
      </c>
      <c r="G23" s="84">
        <f t="shared" si="116"/>
        <v>165</v>
      </c>
      <c r="H23" s="84">
        <f t="shared" si="116"/>
        <v>166</v>
      </c>
      <c r="I23" s="84">
        <f t="shared" si="116"/>
        <v>167</v>
      </c>
      <c r="J23" s="84">
        <f t="shared" si="116"/>
        <v>168</v>
      </c>
      <c r="K23" s="84">
        <f t="shared" si="116"/>
        <v>169</v>
      </c>
      <c r="L23" s="84">
        <f t="shared" si="116"/>
        <v>170</v>
      </c>
      <c r="M23" s="84">
        <f t="shared" si="116"/>
        <v>171</v>
      </c>
      <c r="N23" s="84">
        <f t="shared" si="116"/>
        <v>172</v>
      </c>
      <c r="O23" s="84">
        <f t="shared" si="116"/>
        <v>173</v>
      </c>
      <c r="P23" s="84">
        <f t="shared" si="116"/>
        <v>174</v>
      </c>
      <c r="Q23" s="84">
        <f t="shared" si="116"/>
        <v>175</v>
      </c>
      <c r="R23" s="85">
        <f t="shared" si="116"/>
        <v>176</v>
      </c>
    </row>
    <row r="24" spans="1:18" ht="36" customHeight="1" x14ac:dyDescent="0.25">
      <c r="A24" s="86" t="str">
        <f t="shared" ref="A24" si="117">CHAR(A23)</f>
        <v>Ÿ</v>
      </c>
      <c r="B24" s="87" t="str">
        <f t="shared" ref="B24" si="118">CHAR(B23)</f>
        <v> </v>
      </c>
      <c r="C24" s="87" t="str">
        <f t="shared" ref="C24" si="119">CHAR(C23)</f>
        <v>¡</v>
      </c>
      <c r="D24" s="87" t="str">
        <f t="shared" ref="D24" si="120">CHAR(D23)</f>
        <v>¢</v>
      </c>
      <c r="E24" s="87" t="str">
        <f t="shared" ref="E24" si="121">CHAR(E23)</f>
        <v>£</v>
      </c>
      <c r="F24" s="87" t="str">
        <f t="shared" ref="F24" si="122">CHAR(F23)</f>
        <v>¤</v>
      </c>
      <c r="G24" s="87" t="str">
        <f t="shared" ref="G24" si="123">CHAR(G23)</f>
        <v>¥</v>
      </c>
      <c r="H24" s="87" t="str">
        <f t="shared" ref="H24" si="124">CHAR(H23)</f>
        <v>¦</v>
      </c>
      <c r="I24" s="87" t="str">
        <f t="shared" ref="I24" si="125">CHAR(I23)</f>
        <v>§</v>
      </c>
      <c r="J24" s="87" t="str">
        <f t="shared" ref="J24" si="126">CHAR(J23)</f>
        <v>¨</v>
      </c>
      <c r="K24" s="87" t="str">
        <f t="shared" ref="K24" si="127">CHAR(K23)</f>
        <v>©</v>
      </c>
      <c r="L24" s="87" t="str">
        <f t="shared" ref="L24" si="128">CHAR(L23)</f>
        <v>ª</v>
      </c>
      <c r="M24" s="87" t="str">
        <f t="shared" ref="M24" si="129">CHAR(M23)</f>
        <v>«</v>
      </c>
      <c r="N24" s="87" t="str">
        <f t="shared" ref="N24" si="130">CHAR(N23)</f>
        <v>¬</v>
      </c>
      <c r="O24" s="87" t="str">
        <f t="shared" ref="O24" si="131">CHAR(O23)</f>
        <v>­</v>
      </c>
      <c r="P24" s="87" t="str">
        <f t="shared" ref="P24" si="132">CHAR(P23)</f>
        <v>®</v>
      </c>
      <c r="Q24" s="87" t="str">
        <f t="shared" ref="Q24" si="133">CHAR(Q23)</f>
        <v>¯</v>
      </c>
      <c r="R24" s="88" t="str">
        <f t="shared" ref="R24" si="134">CHAR(R23)</f>
        <v>°</v>
      </c>
    </row>
    <row r="26" spans="1:18" x14ac:dyDescent="0.25">
      <c r="A26" s="83">
        <f t="shared" ref="A26:R26" si="135">COLUMN()+$R23</f>
        <v>177</v>
      </c>
      <c r="B26" s="84">
        <f t="shared" si="135"/>
        <v>178</v>
      </c>
      <c r="C26" s="84">
        <f t="shared" si="135"/>
        <v>179</v>
      </c>
      <c r="D26" s="84">
        <f t="shared" si="135"/>
        <v>180</v>
      </c>
      <c r="E26" s="84">
        <f t="shared" si="135"/>
        <v>181</v>
      </c>
      <c r="F26" s="84">
        <f t="shared" si="135"/>
        <v>182</v>
      </c>
      <c r="G26" s="84">
        <f t="shared" si="135"/>
        <v>183</v>
      </c>
      <c r="H26" s="84">
        <f t="shared" si="135"/>
        <v>184</v>
      </c>
      <c r="I26" s="84">
        <f t="shared" si="135"/>
        <v>185</v>
      </c>
      <c r="J26" s="84">
        <f t="shared" si="135"/>
        <v>186</v>
      </c>
      <c r="K26" s="84">
        <f t="shared" si="135"/>
        <v>187</v>
      </c>
      <c r="L26" s="84">
        <f t="shared" si="135"/>
        <v>188</v>
      </c>
      <c r="M26" s="84">
        <f t="shared" si="135"/>
        <v>189</v>
      </c>
      <c r="N26" s="84">
        <f t="shared" si="135"/>
        <v>190</v>
      </c>
      <c r="O26" s="84">
        <f t="shared" si="135"/>
        <v>191</v>
      </c>
      <c r="P26" s="84">
        <f t="shared" si="135"/>
        <v>192</v>
      </c>
      <c r="Q26" s="84">
        <f t="shared" si="135"/>
        <v>193</v>
      </c>
      <c r="R26" s="85">
        <f t="shared" si="135"/>
        <v>194</v>
      </c>
    </row>
    <row r="27" spans="1:18" ht="36" customHeight="1" x14ac:dyDescent="0.25">
      <c r="A27" s="86" t="str">
        <f t="shared" ref="A27" si="136">CHAR(A26)</f>
        <v>±</v>
      </c>
      <c r="B27" s="87" t="str">
        <f t="shared" ref="B27" si="137">CHAR(B26)</f>
        <v>²</v>
      </c>
      <c r="C27" s="87" t="str">
        <f t="shared" ref="C27" si="138">CHAR(C26)</f>
        <v>³</v>
      </c>
      <c r="D27" s="87" t="str">
        <f t="shared" ref="D27" si="139">CHAR(D26)</f>
        <v>´</v>
      </c>
      <c r="E27" s="87" t="str">
        <f t="shared" ref="E27" si="140">CHAR(E26)</f>
        <v>µ</v>
      </c>
      <c r="F27" s="87" t="str">
        <f t="shared" ref="F27" si="141">CHAR(F26)</f>
        <v>¶</v>
      </c>
      <c r="G27" s="87" t="str">
        <f t="shared" ref="G27" si="142">CHAR(G26)</f>
        <v>·</v>
      </c>
      <c r="H27" s="87" t="str">
        <f t="shared" ref="H27" si="143">CHAR(H26)</f>
        <v>¸</v>
      </c>
      <c r="I27" s="87" t="str">
        <f t="shared" ref="I27" si="144">CHAR(I26)</f>
        <v>¹</v>
      </c>
      <c r="J27" s="87" t="str">
        <f t="shared" ref="J27" si="145">CHAR(J26)</f>
        <v>º</v>
      </c>
      <c r="K27" s="87" t="str">
        <f t="shared" ref="K27" si="146">CHAR(K26)</f>
        <v>»</v>
      </c>
      <c r="L27" s="87" t="str">
        <f t="shared" ref="L27" si="147">CHAR(L26)</f>
        <v>¼</v>
      </c>
      <c r="M27" s="87" t="str">
        <f t="shared" ref="M27" si="148">CHAR(M26)</f>
        <v>½</v>
      </c>
      <c r="N27" s="87" t="str">
        <f t="shared" ref="N27" si="149">CHAR(N26)</f>
        <v>¾</v>
      </c>
      <c r="O27" s="87" t="str">
        <f t="shared" ref="O27" si="150">CHAR(O26)</f>
        <v>¿</v>
      </c>
      <c r="P27" s="87" t="str">
        <f t="shared" ref="P27" si="151">CHAR(P26)</f>
        <v>À</v>
      </c>
      <c r="Q27" s="87" t="str">
        <f t="shared" ref="Q27" si="152">CHAR(Q26)</f>
        <v>Á</v>
      </c>
      <c r="R27" s="88" t="str">
        <f t="shared" ref="R27" si="153">CHAR(R26)</f>
        <v>Â</v>
      </c>
    </row>
    <row r="29" spans="1:18" x14ac:dyDescent="0.25">
      <c r="A29" s="83">
        <f t="shared" ref="A29:R29" si="154">COLUMN()+$R26</f>
        <v>195</v>
      </c>
      <c r="B29" s="84">
        <f t="shared" si="154"/>
        <v>196</v>
      </c>
      <c r="C29" s="84">
        <f t="shared" si="154"/>
        <v>197</v>
      </c>
      <c r="D29" s="84">
        <f t="shared" si="154"/>
        <v>198</v>
      </c>
      <c r="E29" s="84">
        <f t="shared" si="154"/>
        <v>199</v>
      </c>
      <c r="F29" s="84">
        <f t="shared" si="154"/>
        <v>200</v>
      </c>
      <c r="G29" s="84">
        <f t="shared" si="154"/>
        <v>201</v>
      </c>
      <c r="H29" s="84">
        <f t="shared" si="154"/>
        <v>202</v>
      </c>
      <c r="I29" s="84">
        <f t="shared" si="154"/>
        <v>203</v>
      </c>
      <c r="J29" s="84">
        <f t="shared" si="154"/>
        <v>204</v>
      </c>
      <c r="K29" s="84">
        <f t="shared" si="154"/>
        <v>205</v>
      </c>
      <c r="L29" s="84">
        <f t="shared" si="154"/>
        <v>206</v>
      </c>
      <c r="M29" s="84">
        <f t="shared" si="154"/>
        <v>207</v>
      </c>
      <c r="N29" s="84">
        <f t="shared" si="154"/>
        <v>208</v>
      </c>
      <c r="O29" s="84">
        <f t="shared" si="154"/>
        <v>209</v>
      </c>
      <c r="P29" s="84">
        <f t="shared" si="154"/>
        <v>210</v>
      </c>
      <c r="Q29" s="84">
        <f t="shared" si="154"/>
        <v>211</v>
      </c>
      <c r="R29" s="85">
        <f t="shared" si="154"/>
        <v>212</v>
      </c>
    </row>
    <row r="30" spans="1:18" ht="36" customHeight="1" x14ac:dyDescent="0.25">
      <c r="A30" s="86" t="str">
        <f t="shared" ref="A30" si="155">CHAR(A29)</f>
        <v>Ã</v>
      </c>
      <c r="B30" s="87" t="str">
        <f t="shared" ref="B30" si="156">CHAR(B29)</f>
        <v>Ä</v>
      </c>
      <c r="C30" s="87" t="str">
        <f t="shared" ref="C30" si="157">CHAR(C29)</f>
        <v>Å</v>
      </c>
      <c r="D30" s="87" t="str">
        <f t="shared" ref="D30" si="158">CHAR(D29)</f>
        <v>Æ</v>
      </c>
      <c r="E30" s="87" t="str">
        <f t="shared" ref="E30" si="159">CHAR(E29)</f>
        <v>Ç</v>
      </c>
      <c r="F30" s="87" t="str">
        <f t="shared" ref="F30" si="160">CHAR(F29)</f>
        <v>È</v>
      </c>
      <c r="G30" s="87" t="str">
        <f t="shared" ref="G30" si="161">CHAR(G29)</f>
        <v>É</v>
      </c>
      <c r="H30" s="87" t="str">
        <f t="shared" ref="H30" si="162">CHAR(H29)</f>
        <v>Ê</v>
      </c>
      <c r="I30" s="87" t="str">
        <f t="shared" ref="I30" si="163">CHAR(I29)</f>
        <v>Ë</v>
      </c>
      <c r="J30" s="87" t="str">
        <f t="shared" ref="J30" si="164">CHAR(J29)</f>
        <v>Ì</v>
      </c>
      <c r="K30" s="87" t="str">
        <f t="shared" ref="K30" si="165">CHAR(K29)</f>
        <v>Í</v>
      </c>
      <c r="L30" s="87" t="str">
        <f t="shared" ref="L30" si="166">CHAR(L29)</f>
        <v>Î</v>
      </c>
      <c r="M30" s="87" t="str">
        <f t="shared" ref="M30" si="167">CHAR(M29)</f>
        <v>Ï</v>
      </c>
      <c r="N30" s="87" t="str">
        <f t="shared" ref="N30" si="168">CHAR(N29)</f>
        <v>Ð</v>
      </c>
      <c r="O30" s="87" t="str">
        <f t="shared" ref="O30" si="169">CHAR(O29)</f>
        <v>Ñ</v>
      </c>
      <c r="P30" s="87" t="str">
        <f t="shared" ref="P30" si="170">CHAR(P29)</f>
        <v>Ò</v>
      </c>
      <c r="Q30" s="87" t="str">
        <f t="shared" ref="Q30" si="171">CHAR(Q29)</f>
        <v>Ó</v>
      </c>
      <c r="R30" s="88" t="str">
        <f t="shared" ref="R30" si="172">CHAR(R29)</f>
        <v>Ô</v>
      </c>
    </row>
    <row r="32" spans="1:18" x14ac:dyDescent="0.25">
      <c r="A32" s="83">
        <f t="shared" ref="A32:R32" si="173">COLUMN()+$R29</f>
        <v>213</v>
      </c>
      <c r="B32" s="84">
        <f t="shared" si="173"/>
        <v>214</v>
      </c>
      <c r="C32" s="84">
        <f t="shared" si="173"/>
        <v>215</v>
      </c>
      <c r="D32" s="84">
        <f t="shared" si="173"/>
        <v>216</v>
      </c>
      <c r="E32" s="84">
        <f t="shared" si="173"/>
        <v>217</v>
      </c>
      <c r="F32" s="84">
        <f t="shared" si="173"/>
        <v>218</v>
      </c>
      <c r="G32" s="84">
        <f t="shared" si="173"/>
        <v>219</v>
      </c>
      <c r="H32" s="84">
        <f t="shared" si="173"/>
        <v>220</v>
      </c>
      <c r="I32" s="84">
        <f t="shared" si="173"/>
        <v>221</v>
      </c>
      <c r="J32" s="84">
        <f t="shared" si="173"/>
        <v>222</v>
      </c>
      <c r="K32" s="84">
        <f t="shared" si="173"/>
        <v>223</v>
      </c>
      <c r="L32" s="84">
        <f t="shared" si="173"/>
        <v>224</v>
      </c>
      <c r="M32" s="84">
        <f t="shared" si="173"/>
        <v>225</v>
      </c>
      <c r="N32" s="84">
        <f t="shared" si="173"/>
        <v>226</v>
      </c>
      <c r="O32" s="84">
        <f t="shared" si="173"/>
        <v>227</v>
      </c>
      <c r="P32" s="84">
        <f t="shared" si="173"/>
        <v>228</v>
      </c>
      <c r="Q32" s="84">
        <f t="shared" si="173"/>
        <v>229</v>
      </c>
      <c r="R32" s="85">
        <f t="shared" si="173"/>
        <v>230</v>
      </c>
    </row>
    <row r="33" spans="1:18" ht="36" customHeight="1" x14ac:dyDescent="0.25">
      <c r="A33" s="86" t="str">
        <f t="shared" ref="A33" si="174">CHAR(A32)</f>
        <v>Õ</v>
      </c>
      <c r="B33" s="87" t="str">
        <f t="shared" ref="B33" si="175">CHAR(B32)</f>
        <v>Ö</v>
      </c>
      <c r="C33" s="87" t="str">
        <f t="shared" ref="C33" si="176">CHAR(C32)</f>
        <v>×</v>
      </c>
      <c r="D33" s="87" t="str">
        <f t="shared" ref="D33" si="177">CHAR(D32)</f>
        <v>Ø</v>
      </c>
      <c r="E33" s="87" t="str">
        <f t="shared" ref="E33" si="178">CHAR(E32)</f>
        <v>Ù</v>
      </c>
      <c r="F33" s="87" t="str">
        <f t="shared" ref="F33" si="179">CHAR(F32)</f>
        <v>Ú</v>
      </c>
      <c r="G33" s="87" t="str">
        <f t="shared" ref="G33" si="180">CHAR(G32)</f>
        <v>Û</v>
      </c>
      <c r="H33" s="87" t="str">
        <f t="shared" ref="H33" si="181">CHAR(H32)</f>
        <v>Ü</v>
      </c>
      <c r="I33" s="87" t="str">
        <f t="shared" ref="I33" si="182">CHAR(I32)</f>
        <v>Ý</v>
      </c>
      <c r="J33" s="87" t="str">
        <f t="shared" ref="J33" si="183">CHAR(J32)</f>
        <v>Þ</v>
      </c>
      <c r="K33" s="87" t="str">
        <f t="shared" ref="K33" si="184">CHAR(K32)</f>
        <v>ß</v>
      </c>
      <c r="L33" s="87" t="str">
        <f t="shared" ref="L33" si="185">CHAR(L32)</f>
        <v>à</v>
      </c>
      <c r="M33" s="87" t="str">
        <f t="shared" ref="M33" si="186">CHAR(M32)</f>
        <v>á</v>
      </c>
      <c r="N33" s="87" t="str">
        <f t="shared" ref="N33" si="187">CHAR(N32)</f>
        <v>â</v>
      </c>
      <c r="O33" s="87" t="str">
        <f t="shared" ref="O33" si="188">CHAR(O32)</f>
        <v>ã</v>
      </c>
      <c r="P33" s="87" t="str">
        <f t="shared" ref="P33" si="189">CHAR(P32)</f>
        <v>ä</v>
      </c>
      <c r="Q33" s="87" t="str">
        <f t="shared" ref="Q33" si="190">CHAR(Q32)</f>
        <v>å</v>
      </c>
      <c r="R33" s="88" t="str">
        <f t="shared" ref="R33" si="191">CHAR(R32)</f>
        <v>æ</v>
      </c>
    </row>
    <row r="35" spans="1:18" x14ac:dyDescent="0.25">
      <c r="A35" s="83">
        <f t="shared" ref="A35:R35" si="192">COLUMN()+$R32</f>
        <v>231</v>
      </c>
      <c r="B35" s="84">
        <f t="shared" si="192"/>
        <v>232</v>
      </c>
      <c r="C35" s="84">
        <f t="shared" si="192"/>
        <v>233</v>
      </c>
      <c r="D35" s="84">
        <f t="shared" si="192"/>
        <v>234</v>
      </c>
      <c r="E35" s="84">
        <f t="shared" si="192"/>
        <v>235</v>
      </c>
      <c r="F35" s="84">
        <f t="shared" si="192"/>
        <v>236</v>
      </c>
      <c r="G35" s="84">
        <f t="shared" si="192"/>
        <v>237</v>
      </c>
      <c r="H35" s="84">
        <f t="shared" si="192"/>
        <v>238</v>
      </c>
      <c r="I35" s="84">
        <f t="shared" si="192"/>
        <v>239</v>
      </c>
      <c r="J35" s="84">
        <f t="shared" si="192"/>
        <v>240</v>
      </c>
      <c r="K35" s="84">
        <f t="shared" si="192"/>
        <v>241</v>
      </c>
      <c r="L35" s="84">
        <f t="shared" si="192"/>
        <v>242</v>
      </c>
      <c r="M35" s="84">
        <f t="shared" si="192"/>
        <v>243</v>
      </c>
      <c r="N35" s="84">
        <f t="shared" si="192"/>
        <v>244</v>
      </c>
      <c r="O35" s="84">
        <f t="shared" si="192"/>
        <v>245</v>
      </c>
      <c r="P35" s="84">
        <f t="shared" si="192"/>
        <v>246</v>
      </c>
      <c r="Q35" s="84">
        <f t="shared" si="192"/>
        <v>247</v>
      </c>
      <c r="R35" s="85">
        <f t="shared" si="192"/>
        <v>248</v>
      </c>
    </row>
    <row r="36" spans="1:18" ht="36" customHeight="1" x14ac:dyDescent="0.25">
      <c r="A36" s="86" t="str">
        <f t="shared" ref="A36" si="193">CHAR(A35)</f>
        <v>ç</v>
      </c>
      <c r="B36" s="87" t="str">
        <f t="shared" ref="B36" si="194">CHAR(B35)</f>
        <v>è</v>
      </c>
      <c r="C36" s="87" t="str">
        <f t="shared" ref="C36" si="195">CHAR(C35)</f>
        <v>é</v>
      </c>
      <c r="D36" s="87" t="str">
        <f t="shared" ref="D36" si="196">CHAR(D35)</f>
        <v>ê</v>
      </c>
      <c r="E36" s="87" t="str">
        <f t="shared" ref="E36" si="197">CHAR(E35)</f>
        <v>ë</v>
      </c>
      <c r="F36" s="87" t="str">
        <f t="shared" ref="F36" si="198">CHAR(F35)</f>
        <v>ì</v>
      </c>
      <c r="G36" s="87" t="str">
        <f t="shared" ref="G36" si="199">CHAR(G35)</f>
        <v>í</v>
      </c>
      <c r="H36" s="87" t="str">
        <f t="shared" ref="H36" si="200">CHAR(H35)</f>
        <v>î</v>
      </c>
      <c r="I36" s="87" t="str">
        <f t="shared" ref="I36" si="201">CHAR(I35)</f>
        <v>ï</v>
      </c>
      <c r="J36" s="87" t="str">
        <f t="shared" ref="J36" si="202">CHAR(J35)</f>
        <v>ð</v>
      </c>
      <c r="K36" s="87" t="str">
        <f t="shared" ref="K36" si="203">CHAR(K35)</f>
        <v>ñ</v>
      </c>
      <c r="L36" s="87" t="str">
        <f t="shared" ref="L36" si="204">CHAR(L35)</f>
        <v>ò</v>
      </c>
      <c r="M36" s="87" t="str">
        <f t="shared" ref="M36" si="205">CHAR(M35)</f>
        <v>ó</v>
      </c>
      <c r="N36" s="87" t="str">
        <f t="shared" ref="N36" si="206">CHAR(N35)</f>
        <v>ô</v>
      </c>
      <c r="O36" s="87" t="str">
        <f t="shared" ref="O36" si="207">CHAR(O35)</f>
        <v>õ</v>
      </c>
      <c r="P36" s="87" t="str">
        <f t="shared" ref="P36" si="208">CHAR(P35)</f>
        <v>ö</v>
      </c>
      <c r="Q36" s="87" t="str">
        <f t="shared" ref="Q36" si="209">CHAR(Q35)</f>
        <v>÷</v>
      </c>
      <c r="R36" s="88" t="str">
        <f t="shared" ref="R36" si="210">CHAR(R35)</f>
        <v>ø</v>
      </c>
    </row>
    <row r="38" spans="1:18" x14ac:dyDescent="0.25">
      <c r="A38" s="83">
        <f t="shared" ref="A38:G38" si="211">COLUMN()+$R35</f>
        <v>249</v>
      </c>
      <c r="B38" s="84">
        <f t="shared" si="211"/>
        <v>250</v>
      </c>
      <c r="C38" s="84">
        <f t="shared" si="211"/>
        <v>251</v>
      </c>
      <c r="D38" s="84">
        <f t="shared" si="211"/>
        <v>252</v>
      </c>
      <c r="E38" s="84">
        <f t="shared" si="211"/>
        <v>253</v>
      </c>
      <c r="F38" s="84">
        <f t="shared" si="211"/>
        <v>254</v>
      </c>
      <c r="G38" s="85">
        <f t="shared" si="211"/>
        <v>255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</row>
    <row r="39" spans="1:18" ht="36" customHeight="1" x14ac:dyDescent="0.4">
      <c r="A39" s="86" t="str">
        <f t="shared" ref="A39" si="212">CHAR(A38)</f>
        <v>ù</v>
      </c>
      <c r="B39" s="87" t="str">
        <f t="shared" ref="B39" si="213">CHAR(B38)</f>
        <v>ú</v>
      </c>
      <c r="C39" s="87" t="str">
        <f t="shared" ref="C39" si="214">CHAR(C38)</f>
        <v>û</v>
      </c>
      <c r="D39" s="87" t="str">
        <f t="shared" ref="D39" si="215">CHAR(D38)</f>
        <v>ü</v>
      </c>
      <c r="E39" s="87" t="str">
        <f t="shared" ref="E39" si="216">CHAR(E38)</f>
        <v>ý</v>
      </c>
      <c r="F39" s="87" t="str">
        <f t="shared" ref="F39" si="217">CHAR(F38)</f>
        <v>þ</v>
      </c>
      <c r="G39" s="88" t="str">
        <f t="shared" ref="G39" si="218">CHAR(G38)</f>
        <v>ÿ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zoomScaleNormal="100" workbookViewId="0"/>
  </sheetViews>
  <sheetFormatPr baseColWidth="10" defaultRowHeight="15.75" x14ac:dyDescent="0.25"/>
  <cols>
    <col min="1" max="1" width="2.7109375" style="23" customWidth="1"/>
    <col min="2" max="2" width="28.5703125" style="23" customWidth="1"/>
    <col min="3" max="3" width="9.42578125" style="23" customWidth="1"/>
    <col min="4" max="4" width="9.7109375" style="23" customWidth="1"/>
    <col min="5" max="16384" width="11.42578125" style="23"/>
  </cols>
  <sheetData>
    <row r="1" spans="1:4" x14ac:dyDescent="0.25">
      <c r="A1" s="37"/>
    </row>
    <row r="2" spans="1:4" x14ac:dyDescent="0.25">
      <c r="B2" s="38" t="s">
        <v>60</v>
      </c>
    </row>
    <row r="4" spans="1:4" ht="16.5" thickBot="1" x14ac:dyDescent="0.3">
      <c r="B4" s="131" t="s">
        <v>33</v>
      </c>
      <c r="C4" s="132" t="s">
        <v>32</v>
      </c>
      <c r="D4" s="133" t="s">
        <v>34</v>
      </c>
    </row>
    <row r="5" spans="1:4" ht="16.5" thickTop="1" x14ac:dyDescent="0.25">
      <c r="B5" s="54" t="s">
        <v>16</v>
      </c>
      <c r="C5" s="55" t="s">
        <v>0</v>
      </c>
      <c r="D5" s="58">
        <v>350</v>
      </c>
    </row>
    <row r="6" spans="1:4" x14ac:dyDescent="0.25">
      <c r="B6" s="56" t="s">
        <v>18</v>
      </c>
      <c r="C6" s="57" t="s">
        <v>15</v>
      </c>
      <c r="D6" s="59">
        <v>393</v>
      </c>
    </row>
    <row r="7" spans="1:4" x14ac:dyDescent="0.25">
      <c r="B7" s="54" t="s">
        <v>20</v>
      </c>
      <c r="C7" s="55" t="s">
        <v>1</v>
      </c>
      <c r="D7" s="58">
        <v>73</v>
      </c>
    </row>
    <row r="8" spans="1:4" x14ac:dyDescent="0.25">
      <c r="B8" s="56" t="s">
        <v>22</v>
      </c>
      <c r="C8" s="57" t="s">
        <v>2</v>
      </c>
      <c r="D8" s="59">
        <v>375</v>
      </c>
    </row>
    <row r="9" spans="1:4" x14ac:dyDescent="0.25">
      <c r="B9" s="54" t="s">
        <v>24</v>
      </c>
      <c r="C9" s="55" t="s">
        <v>3</v>
      </c>
      <c r="D9" s="58">
        <v>95</v>
      </c>
    </row>
    <row r="10" spans="1:4" x14ac:dyDescent="0.25">
      <c r="B10" s="56" t="s">
        <v>26</v>
      </c>
      <c r="C10" s="57" t="s">
        <v>4</v>
      </c>
      <c r="D10" s="59">
        <v>84</v>
      </c>
    </row>
    <row r="11" spans="1:4" x14ac:dyDescent="0.25">
      <c r="B11" s="54" t="s">
        <v>28</v>
      </c>
      <c r="C11" s="55" t="s">
        <v>5</v>
      </c>
      <c r="D11" s="58">
        <v>426</v>
      </c>
    </row>
    <row r="12" spans="1:4" x14ac:dyDescent="0.25">
      <c r="B12" s="56" t="s">
        <v>30</v>
      </c>
      <c r="C12" s="57" t="s">
        <v>6</v>
      </c>
      <c r="D12" s="59">
        <v>287</v>
      </c>
    </row>
    <row r="13" spans="1:4" x14ac:dyDescent="0.25">
      <c r="B13" s="54" t="s">
        <v>17</v>
      </c>
      <c r="C13" s="55" t="s">
        <v>7</v>
      </c>
      <c r="D13" s="58">
        <v>312</v>
      </c>
    </row>
    <row r="14" spans="1:4" x14ac:dyDescent="0.25">
      <c r="B14" s="56" t="s">
        <v>19</v>
      </c>
      <c r="C14" s="57" t="s">
        <v>8</v>
      </c>
      <c r="D14" s="59">
        <v>450</v>
      </c>
    </row>
    <row r="15" spans="1:4" x14ac:dyDescent="0.25">
      <c r="B15" s="54" t="s">
        <v>21</v>
      </c>
      <c r="C15" s="55" t="s">
        <v>9</v>
      </c>
      <c r="D15" s="58">
        <v>209</v>
      </c>
    </row>
    <row r="16" spans="1:4" x14ac:dyDescent="0.25">
      <c r="B16" s="56" t="s">
        <v>23</v>
      </c>
      <c r="C16" s="57" t="s">
        <v>10</v>
      </c>
      <c r="D16" s="59">
        <v>97</v>
      </c>
    </row>
    <row r="17" spans="2:4" x14ac:dyDescent="0.25">
      <c r="B17" s="54" t="s">
        <v>25</v>
      </c>
      <c r="C17" s="55" t="s">
        <v>11</v>
      </c>
      <c r="D17" s="58">
        <v>381</v>
      </c>
    </row>
    <row r="18" spans="2:4" x14ac:dyDescent="0.25">
      <c r="B18" s="56" t="s">
        <v>27</v>
      </c>
      <c r="C18" s="57" t="s">
        <v>12</v>
      </c>
      <c r="D18" s="59">
        <v>225</v>
      </c>
    </row>
    <row r="19" spans="2:4" x14ac:dyDescent="0.25">
      <c r="B19" s="54" t="s">
        <v>29</v>
      </c>
      <c r="C19" s="55" t="s">
        <v>13</v>
      </c>
      <c r="D19" s="58">
        <v>334</v>
      </c>
    </row>
    <row r="20" spans="2:4" x14ac:dyDescent="0.25">
      <c r="B20" s="56" t="s">
        <v>31</v>
      </c>
      <c r="C20" s="57" t="s">
        <v>14</v>
      </c>
      <c r="D20" s="59">
        <v>303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6"/>
  <sheetViews>
    <sheetView showGridLines="0" zoomScaleNormal="100" workbookViewId="0"/>
  </sheetViews>
  <sheetFormatPr baseColWidth="10" defaultRowHeight="15.75" x14ac:dyDescent="0.25"/>
  <cols>
    <col min="1" max="1" width="2.7109375" style="23" customWidth="1"/>
    <col min="2" max="2" width="13.85546875" style="23" customWidth="1"/>
    <col min="3" max="6" width="14" style="23" customWidth="1"/>
    <col min="7" max="8" width="11.42578125" style="23"/>
    <col min="9" max="9" width="13.85546875" style="23" customWidth="1"/>
    <col min="10" max="10" width="11.5703125" style="23" customWidth="1"/>
    <col min="11" max="11" width="12.28515625" style="23" customWidth="1"/>
    <col min="12" max="12" width="12.42578125" style="23" bestFit="1" customWidth="1"/>
    <col min="13" max="13" width="12" style="23" customWidth="1"/>
    <col min="14" max="16384" width="11.42578125" style="23"/>
  </cols>
  <sheetData>
    <row r="2" spans="2:13" x14ac:dyDescent="0.25">
      <c r="B2" s="38" t="s">
        <v>69</v>
      </c>
      <c r="I2" s="38" t="s">
        <v>70</v>
      </c>
    </row>
    <row r="4" spans="2:13" x14ac:dyDescent="0.25">
      <c r="B4" s="89" t="s">
        <v>42</v>
      </c>
      <c r="C4" s="91" t="s">
        <v>55</v>
      </c>
      <c r="D4" s="91" t="s">
        <v>56</v>
      </c>
      <c r="E4" s="91" t="s">
        <v>57</v>
      </c>
      <c r="F4" s="91" t="s">
        <v>26</v>
      </c>
      <c r="I4" s="39" t="s">
        <v>42</v>
      </c>
      <c r="J4" s="40" t="s">
        <v>55</v>
      </c>
      <c r="K4" s="40" t="s">
        <v>56</v>
      </c>
      <c r="L4" s="40" t="s">
        <v>57</v>
      </c>
      <c r="M4" s="40" t="s">
        <v>26</v>
      </c>
    </row>
    <row r="5" spans="2:13" x14ac:dyDescent="0.25">
      <c r="B5" s="89" t="s">
        <v>43</v>
      </c>
      <c r="C5" s="90">
        <v>68034</v>
      </c>
      <c r="D5" s="90">
        <v>64899</v>
      </c>
      <c r="E5" s="90">
        <v>76236</v>
      </c>
      <c r="F5" s="90">
        <v>72870</v>
      </c>
      <c r="I5" s="41" t="s">
        <v>43</v>
      </c>
      <c r="J5" s="42">
        <v>68034</v>
      </c>
      <c r="K5" s="42">
        <v>64899</v>
      </c>
      <c r="L5" s="42">
        <v>76236</v>
      </c>
      <c r="M5" s="42">
        <v>72870</v>
      </c>
    </row>
    <row r="6" spans="2:13" x14ac:dyDescent="0.25">
      <c r="B6" s="89" t="s">
        <v>44</v>
      </c>
      <c r="C6" s="90">
        <v>55025</v>
      </c>
      <c r="D6" s="90">
        <v>91543</v>
      </c>
      <c r="E6" s="90">
        <v>71071</v>
      </c>
      <c r="F6" s="90">
        <v>74296</v>
      </c>
      <c r="I6" s="21" t="s">
        <v>44</v>
      </c>
      <c r="J6" s="22">
        <v>55025</v>
      </c>
      <c r="K6" s="22">
        <v>91543</v>
      </c>
      <c r="L6" s="22">
        <v>71071</v>
      </c>
      <c r="M6" s="22">
        <v>74296</v>
      </c>
    </row>
    <row r="7" spans="2:13" x14ac:dyDescent="0.25">
      <c r="B7" s="89" t="s">
        <v>45</v>
      </c>
      <c r="C7" s="90">
        <v>81911</v>
      </c>
      <c r="D7" s="90">
        <v>81240</v>
      </c>
      <c r="E7" s="90">
        <v>91051</v>
      </c>
      <c r="F7" s="90">
        <v>55577</v>
      </c>
      <c r="I7" s="41" t="s">
        <v>45</v>
      </c>
      <c r="J7" s="42">
        <v>81911</v>
      </c>
      <c r="K7" s="42">
        <v>81240</v>
      </c>
      <c r="L7" s="42">
        <v>91051</v>
      </c>
      <c r="M7" s="42">
        <v>55577</v>
      </c>
    </row>
    <row r="8" spans="2:13" x14ac:dyDescent="0.25">
      <c r="B8" s="89" t="s">
        <v>46</v>
      </c>
      <c r="C8" s="90">
        <v>81299</v>
      </c>
      <c r="D8" s="90">
        <v>74575</v>
      </c>
      <c r="E8" s="90">
        <v>52925</v>
      </c>
      <c r="F8" s="90">
        <v>93452</v>
      </c>
      <c r="I8" s="21" t="s">
        <v>46</v>
      </c>
      <c r="J8" s="22">
        <v>81299</v>
      </c>
      <c r="K8" s="22">
        <v>74575</v>
      </c>
      <c r="L8" s="22">
        <v>52925</v>
      </c>
      <c r="M8" s="22">
        <v>93452</v>
      </c>
    </row>
    <row r="9" spans="2:13" x14ac:dyDescent="0.25">
      <c r="B9" s="89" t="s">
        <v>47</v>
      </c>
      <c r="C9" s="90">
        <v>75157</v>
      </c>
      <c r="D9" s="90">
        <v>53700</v>
      </c>
      <c r="E9" s="90">
        <v>91549</v>
      </c>
      <c r="F9" s="90">
        <v>53082</v>
      </c>
      <c r="I9" s="41" t="s">
        <v>47</v>
      </c>
      <c r="J9" s="42">
        <v>75157</v>
      </c>
      <c r="K9" s="42">
        <v>53700</v>
      </c>
      <c r="L9" s="42">
        <v>91549</v>
      </c>
      <c r="M9" s="42">
        <v>53082</v>
      </c>
    </row>
    <row r="10" spans="2:13" x14ac:dyDescent="0.25">
      <c r="B10" s="89" t="s">
        <v>48</v>
      </c>
      <c r="C10" s="90">
        <v>68734</v>
      </c>
      <c r="D10" s="90">
        <v>71218</v>
      </c>
      <c r="E10" s="90">
        <v>75881</v>
      </c>
      <c r="F10" s="90">
        <v>71426</v>
      </c>
      <c r="I10" s="21" t="s">
        <v>48</v>
      </c>
      <c r="J10" s="22">
        <v>68734</v>
      </c>
      <c r="K10" s="22">
        <v>71218</v>
      </c>
      <c r="L10" s="22">
        <v>75881</v>
      </c>
      <c r="M10" s="22">
        <v>71426</v>
      </c>
    </row>
    <row r="11" spans="2:13" x14ac:dyDescent="0.25">
      <c r="B11" s="89" t="s">
        <v>49</v>
      </c>
      <c r="C11" s="90">
        <v>58091</v>
      </c>
      <c r="D11" s="90">
        <v>84898</v>
      </c>
      <c r="E11" s="90">
        <v>63165</v>
      </c>
      <c r="F11" s="90">
        <v>54695</v>
      </c>
      <c r="I11" s="41" t="s">
        <v>49</v>
      </c>
      <c r="J11" s="42">
        <v>58091</v>
      </c>
      <c r="K11" s="42">
        <v>84898</v>
      </c>
      <c r="L11" s="42">
        <v>63165</v>
      </c>
      <c r="M11" s="42">
        <v>54695</v>
      </c>
    </row>
    <row r="12" spans="2:13" x14ac:dyDescent="0.25">
      <c r="B12" s="89" t="s">
        <v>50</v>
      </c>
      <c r="C12" s="90">
        <v>84279</v>
      </c>
      <c r="D12" s="90">
        <v>76448</v>
      </c>
      <c r="E12" s="90">
        <v>77031</v>
      </c>
      <c r="F12" s="90">
        <v>83127</v>
      </c>
      <c r="I12" s="21" t="s">
        <v>50</v>
      </c>
      <c r="J12" s="22">
        <v>84279</v>
      </c>
      <c r="K12" s="22">
        <v>76448</v>
      </c>
      <c r="L12" s="22">
        <v>77031</v>
      </c>
      <c r="M12" s="22">
        <v>83127</v>
      </c>
    </row>
    <row r="13" spans="2:13" x14ac:dyDescent="0.25">
      <c r="B13" s="89" t="s">
        <v>51</v>
      </c>
      <c r="C13" s="90">
        <v>53528</v>
      </c>
      <c r="D13" s="90">
        <v>90242</v>
      </c>
      <c r="E13" s="90">
        <v>60248</v>
      </c>
      <c r="F13" s="90">
        <v>80703</v>
      </c>
      <c r="I13" s="41" t="s">
        <v>51</v>
      </c>
      <c r="J13" s="42">
        <v>53528</v>
      </c>
      <c r="K13" s="42">
        <v>90242</v>
      </c>
      <c r="L13" s="42">
        <v>60248</v>
      </c>
      <c r="M13" s="42">
        <v>80703</v>
      </c>
    </row>
    <row r="14" spans="2:13" x14ac:dyDescent="0.25">
      <c r="B14" s="89" t="s">
        <v>52</v>
      </c>
      <c r="C14" s="90">
        <v>93904</v>
      </c>
      <c r="D14" s="90">
        <v>88518</v>
      </c>
      <c r="E14" s="90">
        <v>86189</v>
      </c>
      <c r="F14" s="90">
        <v>77955</v>
      </c>
      <c r="I14" s="21" t="s">
        <v>52</v>
      </c>
      <c r="J14" s="22">
        <v>93904</v>
      </c>
      <c r="K14" s="22">
        <v>88518</v>
      </c>
      <c r="L14" s="22">
        <v>86189</v>
      </c>
      <c r="M14" s="22">
        <v>77955</v>
      </c>
    </row>
    <row r="15" spans="2:13" x14ac:dyDescent="0.25">
      <c r="B15" s="89" t="s">
        <v>53</v>
      </c>
      <c r="C15" s="90">
        <v>87239</v>
      </c>
      <c r="D15" s="90">
        <v>77838</v>
      </c>
      <c r="E15" s="90">
        <v>78657</v>
      </c>
      <c r="F15" s="90">
        <v>68980</v>
      </c>
      <c r="I15" s="41" t="s">
        <v>53</v>
      </c>
      <c r="J15" s="42">
        <v>87239</v>
      </c>
      <c r="K15" s="42">
        <v>77838</v>
      </c>
      <c r="L15" s="42">
        <v>78657</v>
      </c>
      <c r="M15" s="42">
        <v>68980</v>
      </c>
    </row>
    <row r="16" spans="2:13" x14ac:dyDescent="0.25">
      <c r="B16" s="89" t="s">
        <v>54</v>
      </c>
      <c r="C16" s="90">
        <v>78406</v>
      </c>
      <c r="D16" s="90">
        <v>79408</v>
      </c>
      <c r="E16" s="90">
        <v>68012</v>
      </c>
      <c r="F16" s="90">
        <v>52191</v>
      </c>
      <c r="I16" s="21" t="s">
        <v>54</v>
      </c>
      <c r="J16" s="22">
        <v>78406</v>
      </c>
      <c r="K16" s="22">
        <v>79408</v>
      </c>
      <c r="L16" s="22">
        <v>68012</v>
      </c>
      <c r="M16" s="22">
        <v>52191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showGridLines="0" zoomScaleNormal="100" workbookViewId="0"/>
  </sheetViews>
  <sheetFormatPr baseColWidth="10" defaultRowHeight="15.75" x14ac:dyDescent="0.25"/>
  <cols>
    <col min="1" max="1" width="2.7109375" style="23" customWidth="1"/>
    <col min="2" max="2" width="13.85546875" style="23" customWidth="1"/>
    <col min="3" max="6" width="11.42578125" style="23"/>
    <col min="7" max="7" width="6.5703125" style="23" customWidth="1"/>
    <col min="8" max="16384" width="11.42578125" style="23"/>
  </cols>
  <sheetData>
    <row r="2" spans="2:6" x14ac:dyDescent="0.25">
      <c r="B2" s="38" t="s">
        <v>152</v>
      </c>
    </row>
    <row r="3" spans="2:6" ht="16.5" thickBot="1" x14ac:dyDescent="0.3"/>
    <row r="4" spans="2:6" x14ac:dyDescent="0.25">
      <c r="B4" s="18" t="s">
        <v>42</v>
      </c>
      <c r="C4" s="19" t="s">
        <v>55</v>
      </c>
      <c r="D4" s="19" t="s">
        <v>56</v>
      </c>
      <c r="E4" s="19" t="s">
        <v>57</v>
      </c>
      <c r="F4" s="20" t="s">
        <v>26</v>
      </c>
    </row>
    <row r="5" spans="2:6" x14ac:dyDescent="0.25">
      <c r="B5" s="43" t="s">
        <v>43</v>
      </c>
      <c r="C5" s="44">
        <v>68034</v>
      </c>
      <c r="D5" s="44">
        <v>64899</v>
      </c>
      <c r="E5" s="44">
        <v>76236</v>
      </c>
      <c r="F5" s="45">
        <v>72870</v>
      </c>
    </row>
    <row r="6" spans="2:6" x14ac:dyDescent="0.25">
      <c r="B6" s="43" t="s">
        <v>44</v>
      </c>
      <c r="C6" s="44">
        <v>55025</v>
      </c>
      <c r="D6" s="44">
        <v>91543</v>
      </c>
      <c r="E6" s="44">
        <v>71071</v>
      </c>
      <c r="F6" s="45">
        <v>74296</v>
      </c>
    </row>
    <row r="7" spans="2:6" x14ac:dyDescent="0.25">
      <c r="B7" s="43" t="s">
        <v>45</v>
      </c>
      <c r="C7" s="44">
        <v>81911</v>
      </c>
      <c r="D7" s="44">
        <v>81240</v>
      </c>
      <c r="E7" s="44">
        <v>91051</v>
      </c>
      <c r="F7" s="45">
        <v>55577</v>
      </c>
    </row>
    <row r="8" spans="2:6" x14ac:dyDescent="0.25">
      <c r="B8" s="43" t="s">
        <v>46</v>
      </c>
      <c r="C8" s="44">
        <v>81299</v>
      </c>
      <c r="D8" s="44">
        <v>74575</v>
      </c>
      <c r="E8" s="44">
        <v>52925</v>
      </c>
      <c r="F8" s="45">
        <v>93452</v>
      </c>
    </row>
    <row r="9" spans="2:6" x14ac:dyDescent="0.25">
      <c r="B9" s="43" t="s">
        <v>47</v>
      </c>
      <c r="C9" s="44">
        <v>75157</v>
      </c>
      <c r="D9" s="44">
        <v>53700</v>
      </c>
      <c r="E9" s="44">
        <v>91549</v>
      </c>
      <c r="F9" s="45">
        <v>53082</v>
      </c>
    </row>
    <row r="10" spans="2:6" x14ac:dyDescent="0.25">
      <c r="B10" s="43" t="s">
        <v>48</v>
      </c>
      <c r="C10" s="44">
        <v>68734</v>
      </c>
      <c r="D10" s="44">
        <v>71218</v>
      </c>
      <c r="E10" s="44">
        <v>75881</v>
      </c>
      <c r="F10" s="45">
        <v>71426</v>
      </c>
    </row>
    <row r="11" spans="2:6" x14ac:dyDescent="0.25">
      <c r="B11" s="43" t="s">
        <v>49</v>
      </c>
      <c r="C11" s="44">
        <v>58091</v>
      </c>
      <c r="D11" s="44">
        <v>84898</v>
      </c>
      <c r="E11" s="44">
        <v>63165</v>
      </c>
      <c r="F11" s="45">
        <v>54695</v>
      </c>
    </row>
    <row r="12" spans="2:6" x14ac:dyDescent="0.25">
      <c r="B12" s="43" t="s">
        <v>50</v>
      </c>
      <c r="C12" s="44">
        <v>84279</v>
      </c>
      <c r="D12" s="44">
        <v>76448</v>
      </c>
      <c r="E12" s="44">
        <v>77031</v>
      </c>
      <c r="F12" s="45">
        <v>83127</v>
      </c>
    </row>
    <row r="13" spans="2:6" x14ac:dyDescent="0.25">
      <c r="B13" s="43" t="s">
        <v>51</v>
      </c>
      <c r="C13" s="44">
        <v>53528</v>
      </c>
      <c r="D13" s="44">
        <v>90242</v>
      </c>
      <c r="E13" s="44">
        <v>60248</v>
      </c>
      <c r="F13" s="45">
        <v>80703</v>
      </c>
    </row>
    <row r="14" spans="2:6" x14ac:dyDescent="0.25">
      <c r="B14" s="43" t="s">
        <v>52</v>
      </c>
      <c r="C14" s="44">
        <v>93904</v>
      </c>
      <c r="D14" s="44">
        <v>88518</v>
      </c>
      <c r="E14" s="44">
        <v>86189</v>
      </c>
      <c r="F14" s="45">
        <v>77955</v>
      </c>
    </row>
    <row r="15" spans="2:6" x14ac:dyDescent="0.25">
      <c r="B15" s="43" t="s">
        <v>53</v>
      </c>
      <c r="C15" s="44">
        <v>87239</v>
      </c>
      <c r="D15" s="44">
        <v>77838</v>
      </c>
      <c r="E15" s="44">
        <v>78657</v>
      </c>
      <c r="F15" s="45">
        <v>68980</v>
      </c>
    </row>
    <row r="16" spans="2:6" ht="16.5" thickBot="1" x14ac:dyDescent="0.3">
      <c r="B16" s="46" t="s">
        <v>54</v>
      </c>
      <c r="C16" s="47">
        <v>78406</v>
      </c>
      <c r="D16" s="47">
        <v>79408</v>
      </c>
      <c r="E16" s="47">
        <v>68012</v>
      </c>
      <c r="F16" s="48">
        <v>52191</v>
      </c>
    </row>
  </sheetData>
  <conditionalFormatting sqref="B5:F16">
    <cfRule type="expression" dxfId="7" priority="1">
      <formula>MOD(ROW(),2)=0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showGridLines="0" zoomScaleNormal="100" workbookViewId="0"/>
  </sheetViews>
  <sheetFormatPr baseColWidth="10" defaultRowHeight="15.75" x14ac:dyDescent="0.25"/>
  <cols>
    <col min="1" max="1" width="2.7109375" style="23" customWidth="1"/>
    <col min="2" max="2" width="28.5703125" style="23" customWidth="1"/>
    <col min="3" max="3" width="7.7109375" style="23" customWidth="1"/>
    <col min="4" max="5" width="20.7109375" style="23" customWidth="1"/>
    <col min="6" max="6" width="28.5703125" style="23" customWidth="1"/>
    <col min="7" max="7" width="7.7109375" style="23" customWidth="1"/>
    <col min="8" max="16384" width="11.42578125" style="23"/>
  </cols>
  <sheetData>
    <row r="1" spans="2:7" x14ac:dyDescent="0.25">
      <c r="F1" s="38"/>
    </row>
    <row r="2" spans="2:7" x14ac:dyDescent="0.25">
      <c r="B2" s="38" t="s">
        <v>71</v>
      </c>
      <c r="F2" s="38" t="s">
        <v>72</v>
      </c>
    </row>
    <row r="4" spans="2:7" x14ac:dyDescent="0.25">
      <c r="B4" s="129" t="s">
        <v>33</v>
      </c>
      <c r="C4" s="130" t="s">
        <v>34</v>
      </c>
      <c r="F4" s="129" t="s">
        <v>33</v>
      </c>
      <c r="G4" s="130" t="s">
        <v>34</v>
      </c>
    </row>
    <row r="5" spans="2:7" x14ac:dyDescent="0.25">
      <c r="B5" s="50" t="s">
        <v>18</v>
      </c>
      <c r="C5" s="51">
        <f>SUM(C6:C10)</f>
        <v>409</v>
      </c>
      <c r="F5" s="50" t="s">
        <v>18</v>
      </c>
      <c r="G5" s="51">
        <f>SUM(G6:G10)</f>
        <v>409</v>
      </c>
    </row>
    <row r="6" spans="2:7" x14ac:dyDescent="0.25">
      <c r="B6" s="52" t="s">
        <v>56</v>
      </c>
      <c r="C6" s="49">
        <v>122</v>
      </c>
      <c r="F6" s="53" t="s">
        <v>56</v>
      </c>
      <c r="G6" s="49">
        <v>122</v>
      </c>
    </row>
    <row r="7" spans="2:7" x14ac:dyDescent="0.25">
      <c r="B7" s="52" t="s">
        <v>62</v>
      </c>
      <c r="C7" s="49">
        <v>90</v>
      </c>
      <c r="F7" s="53" t="s">
        <v>62</v>
      </c>
      <c r="G7" s="49">
        <v>90</v>
      </c>
    </row>
    <row r="8" spans="2:7" x14ac:dyDescent="0.25">
      <c r="B8" s="52" t="s">
        <v>61</v>
      </c>
      <c r="C8" s="49">
        <v>78</v>
      </c>
      <c r="F8" s="53" t="s">
        <v>61</v>
      </c>
      <c r="G8" s="49">
        <v>78</v>
      </c>
    </row>
    <row r="9" spans="2:7" x14ac:dyDescent="0.25">
      <c r="B9" s="52" t="s">
        <v>67</v>
      </c>
      <c r="C9" s="49">
        <v>66</v>
      </c>
      <c r="F9" s="53" t="s">
        <v>67</v>
      </c>
      <c r="G9" s="49">
        <v>66</v>
      </c>
    </row>
    <row r="10" spans="2:7" x14ac:dyDescent="0.25">
      <c r="B10" s="52" t="s">
        <v>68</v>
      </c>
      <c r="C10" s="49">
        <v>53</v>
      </c>
      <c r="F10" s="53" t="s">
        <v>68</v>
      </c>
      <c r="G10" s="49">
        <v>53</v>
      </c>
    </row>
    <row r="11" spans="2:7" x14ac:dyDescent="0.25">
      <c r="B11" s="50" t="s">
        <v>31</v>
      </c>
      <c r="C11" s="51">
        <f>SUM(C12:C15)</f>
        <v>214</v>
      </c>
      <c r="F11" s="50" t="s">
        <v>31</v>
      </c>
      <c r="G11" s="51">
        <f>SUM(G12:G15)</f>
        <v>214</v>
      </c>
    </row>
    <row r="12" spans="2:7" x14ac:dyDescent="0.25">
      <c r="B12" s="52" t="s">
        <v>63</v>
      </c>
      <c r="C12" s="49">
        <v>81</v>
      </c>
      <c r="F12" s="53" t="s">
        <v>63</v>
      </c>
      <c r="G12" s="49">
        <v>81</v>
      </c>
    </row>
    <row r="13" spans="2:7" x14ac:dyDescent="0.25">
      <c r="B13" s="52" t="s">
        <v>64</v>
      </c>
      <c r="C13" s="49">
        <v>51</v>
      </c>
      <c r="F13" s="53" t="s">
        <v>64</v>
      </c>
      <c r="G13" s="49">
        <v>51</v>
      </c>
    </row>
    <row r="14" spans="2:7" x14ac:dyDescent="0.25">
      <c r="B14" s="52" t="s">
        <v>65</v>
      </c>
      <c r="C14" s="49">
        <v>43</v>
      </c>
      <c r="F14" s="53" t="s">
        <v>65</v>
      </c>
      <c r="G14" s="49">
        <v>43</v>
      </c>
    </row>
    <row r="15" spans="2:7" x14ac:dyDescent="0.25">
      <c r="B15" s="52" t="s">
        <v>66</v>
      </c>
      <c r="C15" s="49">
        <v>39</v>
      </c>
      <c r="F15" s="53" t="s">
        <v>66</v>
      </c>
      <c r="G15" s="49">
        <v>39</v>
      </c>
    </row>
    <row r="17" spans="2:6" x14ac:dyDescent="0.25">
      <c r="B17"/>
      <c r="F17"/>
    </row>
    <row r="18" spans="2:6" x14ac:dyDescent="0.25">
      <c r="B1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/>
  </sheetViews>
  <sheetFormatPr baseColWidth="10" defaultRowHeight="15" x14ac:dyDescent="0.25"/>
  <cols>
    <col min="1" max="1" width="2.7109375" customWidth="1"/>
    <col min="2" max="2" width="13.42578125" customWidth="1"/>
    <col min="3" max="4" width="14.42578125" customWidth="1"/>
    <col min="5" max="5" width="16.42578125" customWidth="1"/>
    <col min="6" max="6" width="14.85546875" customWidth="1"/>
  </cols>
  <sheetData>
    <row r="1" spans="2:8" s="1" customFormat="1" x14ac:dyDescent="0.25"/>
    <row r="2" spans="2:8" s="1" customFormat="1" ht="15.75" x14ac:dyDescent="0.25">
      <c r="B2" s="38" t="s">
        <v>96</v>
      </c>
    </row>
    <row r="4" spans="2:8" ht="21.95" customHeight="1" x14ac:dyDescent="0.25">
      <c r="B4" s="92" t="s">
        <v>88</v>
      </c>
      <c r="C4" s="94" t="s">
        <v>89</v>
      </c>
      <c r="D4" s="94" t="s">
        <v>90</v>
      </c>
      <c r="E4" s="94" t="s">
        <v>91</v>
      </c>
      <c r="F4" s="94" t="s">
        <v>92</v>
      </c>
    </row>
    <row r="5" spans="2:8" ht="21.95" customHeight="1" x14ac:dyDescent="0.25">
      <c r="B5" s="92" t="s">
        <v>87</v>
      </c>
      <c r="C5" s="93">
        <v>18673</v>
      </c>
      <c r="D5" s="98">
        <v>2915</v>
      </c>
      <c r="E5" s="97">
        <v>12174.5</v>
      </c>
      <c r="F5" s="96">
        <v>7</v>
      </c>
      <c r="H5" s="95" t="s">
        <v>93</v>
      </c>
    </row>
    <row r="6" spans="2:8" ht="21.95" customHeight="1" x14ac:dyDescent="0.25">
      <c r="B6" s="92" t="s">
        <v>84</v>
      </c>
      <c r="C6" s="93">
        <v>10893</v>
      </c>
      <c r="D6" s="98">
        <v>1660</v>
      </c>
      <c r="E6" s="97">
        <v>10756.2</v>
      </c>
      <c r="F6" s="96">
        <v>7</v>
      </c>
    </row>
    <row r="7" spans="2:8" ht="21.95" customHeight="1" x14ac:dyDescent="0.25">
      <c r="B7" s="92" t="s">
        <v>79</v>
      </c>
      <c r="C7" s="93">
        <v>11423</v>
      </c>
      <c r="D7" s="98">
        <v>2364</v>
      </c>
      <c r="E7" s="97">
        <v>9523.8000000000011</v>
      </c>
      <c r="F7" s="96">
        <v>5</v>
      </c>
    </row>
    <row r="8" spans="2:8" ht="21.95" customHeight="1" x14ac:dyDescent="0.25">
      <c r="B8" s="92" t="s">
        <v>85</v>
      </c>
      <c r="C8" s="93">
        <v>8963</v>
      </c>
      <c r="D8" s="98">
        <v>1861</v>
      </c>
      <c r="E8" s="97">
        <v>7046</v>
      </c>
      <c r="F8" s="96">
        <v>7</v>
      </c>
    </row>
    <row r="9" spans="2:8" ht="21.95" customHeight="1" x14ac:dyDescent="0.25">
      <c r="B9" s="92" t="s">
        <v>80</v>
      </c>
      <c r="C9" s="93">
        <v>6352</v>
      </c>
      <c r="D9" s="98">
        <v>2400</v>
      </c>
      <c r="E9" s="97">
        <v>9399</v>
      </c>
      <c r="F9" s="96">
        <v>5</v>
      </c>
    </row>
    <row r="10" spans="2:8" ht="21.95" customHeight="1" x14ac:dyDescent="0.25">
      <c r="B10" s="92" t="s">
        <v>81</v>
      </c>
      <c r="C10" s="93">
        <v>11555</v>
      </c>
      <c r="D10" s="98">
        <v>2409</v>
      </c>
      <c r="E10" s="97">
        <v>5352.1</v>
      </c>
      <c r="F10" s="96">
        <v>5</v>
      </c>
    </row>
    <row r="11" spans="2:8" ht="21.95" customHeight="1" x14ac:dyDescent="0.25">
      <c r="B11" s="92" t="s">
        <v>82</v>
      </c>
      <c r="C11" s="93">
        <v>9524</v>
      </c>
      <c r="D11" s="98">
        <v>2951</v>
      </c>
      <c r="E11" s="97">
        <v>7915.7</v>
      </c>
      <c r="F11" s="96">
        <v>7</v>
      </c>
    </row>
    <row r="12" spans="2:8" ht="21.95" customHeight="1" x14ac:dyDescent="0.25">
      <c r="B12" s="92" t="s">
        <v>86</v>
      </c>
      <c r="C12" s="93">
        <v>7543</v>
      </c>
      <c r="D12" s="98">
        <v>2118</v>
      </c>
      <c r="E12" s="97">
        <v>6028.1</v>
      </c>
      <c r="F12" s="96">
        <v>7</v>
      </c>
    </row>
    <row r="13" spans="2:8" ht="21.95" customHeight="1" x14ac:dyDescent="0.25">
      <c r="B13" s="92" t="s">
        <v>83</v>
      </c>
      <c r="C13" s="93">
        <v>11723</v>
      </c>
      <c r="D13" s="98">
        <v>1390</v>
      </c>
      <c r="E13" s="97">
        <v>6389.5</v>
      </c>
      <c r="F13" s="96">
        <v>7</v>
      </c>
    </row>
    <row r="17" spans="8:8" ht="15.75" x14ac:dyDescent="0.25">
      <c r="H17" s="95" t="s">
        <v>94</v>
      </c>
    </row>
    <row r="32" spans="8:8" ht="15.75" x14ac:dyDescent="0.25">
      <c r="H32" s="95" t="s">
        <v>95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showGridLines="0" topLeftCell="A16" zoomScaleNormal="100" workbookViewId="0">
      <selection activeCell="A16" sqref="A16"/>
    </sheetView>
  </sheetViews>
  <sheetFormatPr baseColWidth="10" defaultRowHeight="15.75" x14ac:dyDescent="0.25"/>
  <cols>
    <col min="1" max="1" width="2.7109375" style="100" customWidth="1"/>
    <col min="2" max="2" width="11.42578125" style="100"/>
    <col min="3" max="6" width="11.28515625" style="100" customWidth="1"/>
    <col min="7" max="7" width="2.7109375" style="100" customWidth="1"/>
    <col min="8" max="14" width="11.42578125" style="100"/>
    <col min="15" max="15" width="13.28515625" style="100" customWidth="1"/>
    <col min="16" max="19" width="16.28515625" style="100" customWidth="1"/>
    <col min="20" max="20" width="2.7109375" style="100" customWidth="1"/>
    <col min="21" max="16384" width="11.42578125" style="100"/>
  </cols>
  <sheetData>
    <row r="1" spans="1:21" x14ac:dyDescent="0.25">
      <c r="A1" s="99"/>
    </row>
    <row r="2" spans="1:21" x14ac:dyDescent="0.25">
      <c r="B2" s="38" t="s">
        <v>97</v>
      </c>
      <c r="O2" s="38" t="s">
        <v>109</v>
      </c>
    </row>
    <row r="4" spans="1:21" ht="18" customHeight="1" thickBot="1" x14ac:dyDescent="0.3">
      <c r="B4" s="102" t="s">
        <v>98</v>
      </c>
      <c r="C4" s="101" t="s">
        <v>99</v>
      </c>
      <c r="D4" s="101" t="s">
        <v>100</v>
      </c>
      <c r="E4" s="101" t="s">
        <v>101</v>
      </c>
      <c r="F4" s="101" t="s">
        <v>102</v>
      </c>
      <c r="H4"/>
      <c r="O4" s="102" t="s">
        <v>98</v>
      </c>
      <c r="P4" s="101" t="s">
        <v>99</v>
      </c>
      <c r="Q4" s="101" t="s">
        <v>100</v>
      </c>
      <c r="R4" s="101" t="s">
        <v>101</v>
      </c>
      <c r="S4" s="101" t="s">
        <v>102</v>
      </c>
      <c r="U4"/>
    </row>
    <row r="5" spans="1:21" ht="18" customHeight="1" thickTop="1" x14ac:dyDescent="0.25">
      <c r="B5" s="103" t="s">
        <v>20</v>
      </c>
      <c r="C5" s="106">
        <v>7</v>
      </c>
      <c r="D5" s="106">
        <v>17</v>
      </c>
      <c r="E5" s="106">
        <v>0</v>
      </c>
      <c r="F5" s="106">
        <v>0</v>
      </c>
      <c r="O5" s="103" t="s">
        <v>20</v>
      </c>
      <c r="P5" s="118">
        <v>9738</v>
      </c>
      <c r="Q5" s="118">
        <v>6882</v>
      </c>
      <c r="R5" s="118">
        <v>9867</v>
      </c>
      <c r="S5" s="118">
        <v>13439</v>
      </c>
    </row>
    <row r="6" spans="1:21" ht="18" customHeight="1" x14ac:dyDescent="0.25">
      <c r="B6" s="104" t="s">
        <v>55</v>
      </c>
      <c r="C6" s="107">
        <v>0</v>
      </c>
      <c r="D6" s="107">
        <v>1</v>
      </c>
      <c r="E6" s="107">
        <v>12</v>
      </c>
      <c r="F6" s="107">
        <v>7</v>
      </c>
      <c r="I6"/>
      <c r="O6" s="104" t="s">
        <v>55</v>
      </c>
      <c r="P6" s="119">
        <v>70889</v>
      </c>
      <c r="Q6" s="119">
        <v>12813</v>
      </c>
      <c r="R6" s="119">
        <v>24400</v>
      </c>
      <c r="S6" s="119">
        <v>34055</v>
      </c>
    </row>
    <row r="7" spans="1:21" ht="18" customHeight="1" x14ac:dyDescent="0.25">
      <c r="B7" s="105" t="s">
        <v>26</v>
      </c>
      <c r="C7" s="108">
        <v>20</v>
      </c>
      <c r="D7" s="108">
        <v>6</v>
      </c>
      <c r="E7" s="108">
        <v>15</v>
      </c>
      <c r="F7" s="108">
        <v>3</v>
      </c>
      <c r="O7" s="105" t="s">
        <v>26</v>
      </c>
      <c r="P7" s="120">
        <v>70089</v>
      </c>
      <c r="Q7" s="120">
        <v>53824</v>
      </c>
      <c r="R7" s="120">
        <v>39629</v>
      </c>
      <c r="S7" s="120">
        <v>27588</v>
      </c>
    </row>
    <row r="8" spans="1:21" ht="18" customHeight="1" x14ac:dyDescent="0.25">
      <c r="B8" s="104" t="s">
        <v>56</v>
      </c>
      <c r="C8" s="107">
        <v>0</v>
      </c>
      <c r="D8" s="107">
        <v>0</v>
      </c>
      <c r="E8" s="107">
        <v>0</v>
      </c>
      <c r="F8" s="107">
        <v>5</v>
      </c>
      <c r="O8" s="104" t="s">
        <v>56</v>
      </c>
      <c r="P8" s="119">
        <v>24192</v>
      </c>
      <c r="Q8" s="119">
        <v>39266</v>
      </c>
      <c r="R8" s="119">
        <v>28822</v>
      </c>
      <c r="S8" s="119">
        <v>35341</v>
      </c>
    </row>
    <row r="9" spans="1:21" ht="18" customHeight="1" x14ac:dyDescent="0.25">
      <c r="B9" s="105" t="s">
        <v>57</v>
      </c>
      <c r="C9" s="108">
        <v>13</v>
      </c>
      <c r="D9" s="108">
        <v>8</v>
      </c>
      <c r="E9" s="108">
        <v>15</v>
      </c>
      <c r="F9" s="108">
        <v>11</v>
      </c>
      <c r="O9" s="105" t="s">
        <v>57</v>
      </c>
      <c r="P9" s="120">
        <v>41999</v>
      </c>
      <c r="Q9" s="120">
        <v>32454</v>
      </c>
      <c r="R9" s="120">
        <v>34719</v>
      </c>
      <c r="S9" s="120">
        <v>22653</v>
      </c>
    </row>
    <row r="10" spans="1:21" ht="18" customHeight="1" x14ac:dyDescent="0.25">
      <c r="B10" s="104" t="s">
        <v>63</v>
      </c>
      <c r="C10" s="107">
        <v>3</v>
      </c>
      <c r="D10" s="107">
        <v>15</v>
      </c>
      <c r="E10" s="107">
        <v>1</v>
      </c>
      <c r="F10" s="107">
        <v>2</v>
      </c>
      <c r="O10" s="104" t="s">
        <v>63</v>
      </c>
      <c r="P10" s="119">
        <v>6661</v>
      </c>
      <c r="Q10" s="119">
        <v>6526</v>
      </c>
      <c r="R10" s="119">
        <v>7291</v>
      </c>
      <c r="S10" s="119">
        <v>12552</v>
      </c>
    </row>
    <row r="11" spans="1:21" ht="18" customHeight="1" x14ac:dyDescent="0.25">
      <c r="B11" s="105" t="s">
        <v>24</v>
      </c>
      <c r="C11" s="108">
        <v>3</v>
      </c>
      <c r="D11" s="108">
        <v>5</v>
      </c>
      <c r="E11" s="108">
        <v>0</v>
      </c>
      <c r="F11" s="108">
        <v>2</v>
      </c>
      <c r="O11" s="105" t="s">
        <v>24</v>
      </c>
      <c r="P11" s="120">
        <v>56762</v>
      </c>
      <c r="Q11" s="120">
        <v>27637</v>
      </c>
      <c r="R11" s="120">
        <v>63371</v>
      </c>
      <c r="S11" s="120">
        <v>52212</v>
      </c>
    </row>
    <row r="12" spans="1:21" ht="18" customHeight="1" x14ac:dyDescent="0.25">
      <c r="B12" s="104" t="s">
        <v>103</v>
      </c>
      <c r="C12" s="107">
        <v>11</v>
      </c>
      <c r="D12" s="107">
        <v>0</v>
      </c>
      <c r="E12" s="107">
        <v>18</v>
      </c>
      <c r="F12" s="107">
        <v>16</v>
      </c>
      <c r="O12" s="104" t="s">
        <v>103</v>
      </c>
      <c r="P12" s="119">
        <v>13176</v>
      </c>
      <c r="Q12" s="119">
        <v>18705</v>
      </c>
      <c r="R12" s="119">
        <v>16169</v>
      </c>
      <c r="S12" s="119">
        <v>20608</v>
      </c>
    </row>
    <row r="13" spans="1:21" ht="18" customHeight="1" x14ac:dyDescent="0.25">
      <c r="B13" s="105" t="s">
        <v>104</v>
      </c>
      <c r="C13" s="108">
        <v>19</v>
      </c>
      <c r="D13" s="108">
        <v>4</v>
      </c>
      <c r="E13" s="108">
        <v>4</v>
      </c>
      <c r="F13" s="108">
        <v>10</v>
      </c>
      <c r="O13" s="105" t="s">
        <v>104</v>
      </c>
      <c r="P13" s="120">
        <v>7524</v>
      </c>
      <c r="Q13" s="120">
        <v>8125</v>
      </c>
      <c r="R13" s="120">
        <v>13023</v>
      </c>
      <c r="S13" s="120">
        <v>9378</v>
      </c>
    </row>
    <row r="16" spans="1:21" x14ac:dyDescent="0.25">
      <c r="B16" s="38" t="s">
        <v>105</v>
      </c>
      <c r="O16" s="38" t="s">
        <v>110</v>
      </c>
    </row>
    <row r="18" spans="2:21" ht="18" customHeight="1" thickBot="1" x14ac:dyDescent="0.3">
      <c r="B18" s="102" t="s">
        <v>98</v>
      </c>
      <c r="C18" s="101" t="s">
        <v>99</v>
      </c>
      <c r="D18" s="101" t="s">
        <v>100</v>
      </c>
      <c r="E18" s="101" t="s">
        <v>101</v>
      </c>
      <c r="F18" s="101" t="s">
        <v>102</v>
      </c>
      <c r="O18" s="102" t="s">
        <v>98</v>
      </c>
      <c r="P18" s="101" t="s">
        <v>99</v>
      </c>
      <c r="Q18" s="101" t="s">
        <v>100</v>
      </c>
      <c r="R18" s="101" t="s">
        <v>101</v>
      </c>
      <c r="S18" s="101" t="s">
        <v>102</v>
      </c>
      <c r="U18"/>
    </row>
    <row r="19" spans="2:21" ht="18" customHeight="1" thickTop="1" x14ac:dyDescent="0.25">
      <c r="B19" s="103" t="s">
        <v>20</v>
      </c>
      <c r="C19" s="109">
        <v>7</v>
      </c>
      <c r="D19" s="109">
        <v>17</v>
      </c>
      <c r="E19" s="109">
        <v>0</v>
      </c>
      <c r="F19" s="109">
        <v>0</v>
      </c>
      <c r="H19"/>
      <c r="O19" s="103" t="s">
        <v>20</v>
      </c>
      <c r="P19" s="121">
        <v>78537</v>
      </c>
      <c r="Q19" s="121">
        <v>113605</v>
      </c>
      <c r="R19" s="121">
        <v>81078</v>
      </c>
      <c r="S19" s="121">
        <v>269669</v>
      </c>
    </row>
    <row r="20" spans="2:21" ht="18" customHeight="1" x14ac:dyDescent="0.25">
      <c r="B20" s="104" t="s">
        <v>55</v>
      </c>
      <c r="C20" s="110">
        <v>0</v>
      </c>
      <c r="D20" s="110">
        <v>1</v>
      </c>
      <c r="E20" s="110">
        <v>12</v>
      </c>
      <c r="F20" s="110">
        <v>7</v>
      </c>
      <c r="O20" s="104" t="s">
        <v>55</v>
      </c>
      <c r="P20" s="122">
        <v>133448</v>
      </c>
      <c r="Q20" s="122">
        <v>54493</v>
      </c>
      <c r="R20" s="122">
        <v>252395</v>
      </c>
      <c r="S20" s="122">
        <v>348369</v>
      </c>
    </row>
    <row r="21" spans="2:21" ht="18" customHeight="1" x14ac:dyDescent="0.25">
      <c r="B21" s="105" t="s">
        <v>26</v>
      </c>
      <c r="C21" s="111">
        <v>20</v>
      </c>
      <c r="D21" s="111">
        <v>6</v>
      </c>
      <c r="E21" s="111">
        <v>15</v>
      </c>
      <c r="F21" s="111">
        <v>3</v>
      </c>
      <c r="O21" s="105" t="s">
        <v>26</v>
      </c>
      <c r="P21" s="123">
        <v>19497</v>
      </c>
      <c r="Q21" s="123">
        <v>268637</v>
      </c>
      <c r="R21" s="123">
        <v>193224</v>
      </c>
      <c r="S21" s="123">
        <v>346128</v>
      </c>
    </row>
    <row r="22" spans="2:21" ht="18" customHeight="1" x14ac:dyDescent="0.25">
      <c r="B22" s="104" t="s">
        <v>56</v>
      </c>
      <c r="C22" s="110">
        <v>0</v>
      </c>
      <c r="D22" s="110">
        <v>0</v>
      </c>
      <c r="E22" s="110">
        <v>0</v>
      </c>
      <c r="F22" s="110">
        <v>5</v>
      </c>
      <c r="O22" s="104" t="s">
        <v>56</v>
      </c>
      <c r="P22" s="122">
        <v>61785</v>
      </c>
      <c r="Q22" s="122">
        <v>157739</v>
      </c>
      <c r="R22" s="122">
        <v>335774</v>
      </c>
      <c r="S22" s="122">
        <v>104524</v>
      </c>
    </row>
    <row r="23" spans="2:21" ht="18" customHeight="1" x14ac:dyDescent="0.25">
      <c r="B23" s="105" t="s">
        <v>57</v>
      </c>
      <c r="C23" s="111">
        <v>13</v>
      </c>
      <c r="D23" s="111">
        <v>8</v>
      </c>
      <c r="E23" s="111">
        <v>15</v>
      </c>
      <c r="F23" s="111">
        <v>11</v>
      </c>
      <c r="O23" s="105" t="s">
        <v>57</v>
      </c>
      <c r="P23" s="123">
        <v>54736</v>
      </c>
      <c r="Q23" s="123">
        <v>166040</v>
      </c>
      <c r="R23" s="123">
        <v>319686</v>
      </c>
      <c r="S23" s="123">
        <v>129085</v>
      </c>
    </row>
    <row r="24" spans="2:21" ht="18" customHeight="1" x14ac:dyDescent="0.25">
      <c r="B24" s="104" t="s">
        <v>63</v>
      </c>
      <c r="C24" s="110">
        <v>3</v>
      </c>
      <c r="D24" s="110">
        <v>15</v>
      </c>
      <c r="E24" s="110">
        <v>1</v>
      </c>
      <c r="F24" s="110">
        <v>2</v>
      </c>
      <c r="O24" s="104" t="s">
        <v>63</v>
      </c>
      <c r="P24" s="122">
        <v>139157</v>
      </c>
      <c r="Q24" s="122">
        <v>91899</v>
      </c>
      <c r="R24" s="122">
        <v>150900</v>
      </c>
      <c r="S24" s="122">
        <v>36604</v>
      </c>
    </row>
    <row r="25" spans="2:21" ht="18" customHeight="1" x14ac:dyDescent="0.25">
      <c r="B25" s="105" t="s">
        <v>24</v>
      </c>
      <c r="C25" s="111">
        <v>3</v>
      </c>
      <c r="D25" s="111">
        <v>5</v>
      </c>
      <c r="E25" s="111">
        <v>0</v>
      </c>
      <c r="F25" s="111">
        <v>2</v>
      </c>
      <c r="O25" s="105" t="s">
        <v>24</v>
      </c>
      <c r="P25" s="123">
        <v>42771</v>
      </c>
      <c r="Q25" s="123">
        <v>247776</v>
      </c>
      <c r="R25" s="123">
        <v>90307</v>
      </c>
      <c r="S25" s="123">
        <v>321418</v>
      </c>
    </row>
    <row r="26" spans="2:21" ht="18" customHeight="1" x14ac:dyDescent="0.25">
      <c r="B26" s="104" t="s">
        <v>103</v>
      </c>
      <c r="C26" s="110">
        <v>11</v>
      </c>
      <c r="D26" s="110">
        <v>0</v>
      </c>
      <c r="E26" s="110">
        <v>18</v>
      </c>
      <c r="F26" s="110">
        <v>16</v>
      </c>
      <c r="O26" s="104" t="s">
        <v>103</v>
      </c>
      <c r="P26" s="122">
        <v>177683</v>
      </c>
      <c r="Q26" s="122">
        <v>25150</v>
      </c>
      <c r="R26" s="122">
        <v>197074</v>
      </c>
      <c r="S26" s="122">
        <v>84456</v>
      </c>
    </row>
    <row r="27" spans="2:21" ht="18" customHeight="1" x14ac:dyDescent="0.25">
      <c r="B27" s="105" t="s">
        <v>104</v>
      </c>
      <c r="C27" s="111">
        <v>19</v>
      </c>
      <c r="D27" s="111">
        <v>4</v>
      </c>
      <c r="E27" s="111">
        <v>4</v>
      </c>
      <c r="F27" s="111">
        <v>10</v>
      </c>
      <c r="O27" s="105" t="s">
        <v>104</v>
      </c>
      <c r="P27" s="123">
        <v>324235</v>
      </c>
      <c r="Q27" s="123">
        <v>347261</v>
      </c>
      <c r="R27" s="123">
        <v>24348</v>
      </c>
      <c r="S27" s="123">
        <v>167023</v>
      </c>
    </row>
    <row r="30" spans="2:21" x14ac:dyDescent="0.25">
      <c r="B30" s="38" t="s">
        <v>153</v>
      </c>
      <c r="O30" s="38" t="s">
        <v>107</v>
      </c>
    </row>
    <row r="32" spans="2:21" ht="18" customHeight="1" thickBot="1" x14ac:dyDescent="0.3">
      <c r="B32" s="102" t="s">
        <v>98</v>
      </c>
      <c r="C32" s="101" t="s">
        <v>99</v>
      </c>
      <c r="D32" s="101" t="s">
        <v>100</v>
      </c>
      <c r="E32" s="101" t="s">
        <v>101</v>
      </c>
      <c r="F32" s="101" t="s">
        <v>102</v>
      </c>
      <c r="O32" s="102" t="s">
        <v>98</v>
      </c>
      <c r="P32" s="101" t="s">
        <v>99</v>
      </c>
      <c r="Q32" s="101" t="s">
        <v>100</v>
      </c>
      <c r="R32" s="101" t="s">
        <v>101</v>
      </c>
      <c r="S32" s="101" t="s">
        <v>102</v>
      </c>
      <c r="U32"/>
    </row>
    <row r="33" spans="2:21" ht="18" customHeight="1" thickTop="1" x14ac:dyDescent="0.25">
      <c r="B33" s="103" t="s">
        <v>20</v>
      </c>
      <c r="C33" s="112">
        <v>7</v>
      </c>
      <c r="D33" s="112">
        <v>17</v>
      </c>
      <c r="E33" s="112">
        <v>0</v>
      </c>
      <c r="F33" s="112">
        <v>0</v>
      </c>
      <c r="O33" s="103" t="s">
        <v>20</v>
      </c>
      <c r="P33" s="124">
        <v>132936728</v>
      </c>
      <c r="Q33" s="124">
        <v>36685392</v>
      </c>
      <c r="R33" s="124">
        <v>66827718</v>
      </c>
      <c r="S33" s="124">
        <v>138714962</v>
      </c>
    </row>
    <row r="34" spans="2:21" ht="18" customHeight="1" x14ac:dyDescent="0.25">
      <c r="B34" s="104" t="s">
        <v>55</v>
      </c>
      <c r="C34" s="113">
        <v>0</v>
      </c>
      <c r="D34" s="113">
        <v>1</v>
      </c>
      <c r="E34" s="113">
        <v>12</v>
      </c>
      <c r="F34" s="113">
        <v>7</v>
      </c>
      <c r="O34" s="104" t="s">
        <v>55</v>
      </c>
      <c r="P34" s="125">
        <v>88180685</v>
      </c>
      <c r="Q34" s="125">
        <v>161702523</v>
      </c>
      <c r="R34" s="125">
        <v>164592447</v>
      </c>
      <c r="S34" s="125">
        <v>41875055</v>
      </c>
    </row>
    <row r="35" spans="2:21" ht="18" customHeight="1" x14ac:dyDescent="0.25">
      <c r="B35" s="105" t="s">
        <v>26</v>
      </c>
      <c r="C35" s="114">
        <v>20</v>
      </c>
      <c r="D35" s="114">
        <v>6</v>
      </c>
      <c r="E35" s="114">
        <v>15</v>
      </c>
      <c r="F35" s="114">
        <v>3</v>
      </c>
      <c r="L35"/>
      <c r="O35" s="105" t="s">
        <v>26</v>
      </c>
      <c r="P35" s="126">
        <v>94439592</v>
      </c>
      <c r="Q35" s="126">
        <v>19226198</v>
      </c>
      <c r="R35" s="126">
        <v>158914543</v>
      </c>
      <c r="S35" s="126">
        <v>81311713</v>
      </c>
    </row>
    <row r="36" spans="2:21" ht="18" customHeight="1" x14ac:dyDescent="0.25">
      <c r="B36" s="104" t="s">
        <v>56</v>
      </c>
      <c r="C36" s="113">
        <v>0</v>
      </c>
      <c r="D36" s="113">
        <v>0</v>
      </c>
      <c r="E36" s="113">
        <v>0</v>
      </c>
      <c r="F36" s="113">
        <v>5</v>
      </c>
      <c r="O36" s="104" t="s">
        <v>56</v>
      </c>
      <c r="P36" s="125">
        <v>129810056</v>
      </c>
      <c r="Q36" s="125">
        <v>14290558</v>
      </c>
      <c r="R36" s="125">
        <v>178359479</v>
      </c>
      <c r="S36" s="125">
        <v>62049788</v>
      </c>
    </row>
    <row r="37" spans="2:21" ht="18" customHeight="1" x14ac:dyDescent="0.25">
      <c r="B37" s="105" t="s">
        <v>57</v>
      </c>
      <c r="C37" s="114">
        <v>13</v>
      </c>
      <c r="D37" s="114">
        <v>8</v>
      </c>
      <c r="E37" s="114">
        <v>15</v>
      </c>
      <c r="F37" s="114">
        <v>11</v>
      </c>
      <c r="O37" s="105" t="s">
        <v>57</v>
      </c>
      <c r="P37" s="126">
        <v>160658662</v>
      </c>
      <c r="Q37" s="126">
        <v>185868594</v>
      </c>
      <c r="R37" s="126">
        <v>119716934</v>
      </c>
      <c r="S37" s="126">
        <v>154349894</v>
      </c>
    </row>
    <row r="38" spans="2:21" ht="18" customHeight="1" x14ac:dyDescent="0.25">
      <c r="B38" s="104" t="s">
        <v>63</v>
      </c>
      <c r="C38" s="113">
        <v>3</v>
      </c>
      <c r="D38" s="113">
        <v>15</v>
      </c>
      <c r="E38" s="113">
        <v>1</v>
      </c>
      <c r="F38" s="113">
        <v>2</v>
      </c>
      <c r="O38" s="104" t="s">
        <v>63</v>
      </c>
      <c r="P38" s="125">
        <v>196921829</v>
      </c>
      <c r="Q38" s="125">
        <v>49040109</v>
      </c>
      <c r="R38" s="125">
        <v>20283143</v>
      </c>
      <c r="S38" s="125">
        <v>175061803</v>
      </c>
    </row>
    <row r="39" spans="2:21" ht="18" customHeight="1" x14ac:dyDescent="0.25">
      <c r="B39" s="105" t="s">
        <v>24</v>
      </c>
      <c r="C39" s="114">
        <v>3</v>
      </c>
      <c r="D39" s="114">
        <v>5</v>
      </c>
      <c r="E39" s="114">
        <v>0</v>
      </c>
      <c r="F39" s="114">
        <v>2</v>
      </c>
      <c r="O39" s="105" t="s">
        <v>24</v>
      </c>
      <c r="P39" s="126">
        <v>77208902</v>
      </c>
      <c r="Q39" s="126">
        <v>170406648</v>
      </c>
      <c r="R39" s="126">
        <v>46038105</v>
      </c>
      <c r="S39" s="126">
        <v>13160558</v>
      </c>
    </row>
    <row r="40" spans="2:21" ht="18" customHeight="1" x14ac:dyDescent="0.25">
      <c r="B40" s="104" t="s">
        <v>103</v>
      </c>
      <c r="C40" s="113">
        <v>11</v>
      </c>
      <c r="D40" s="113">
        <v>0</v>
      </c>
      <c r="E40" s="113">
        <v>18</v>
      </c>
      <c r="F40" s="113">
        <v>16</v>
      </c>
      <c r="O40" s="104" t="s">
        <v>103</v>
      </c>
      <c r="P40" s="125">
        <v>50760372</v>
      </c>
      <c r="Q40" s="125">
        <v>44896252</v>
      </c>
      <c r="R40" s="125">
        <v>180745452</v>
      </c>
      <c r="S40" s="125">
        <v>41970048</v>
      </c>
    </row>
    <row r="41" spans="2:21" ht="18" customHeight="1" x14ac:dyDescent="0.25">
      <c r="B41" s="105" t="s">
        <v>104</v>
      </c>
      <c r="C41" s="114">
        <v>19</v>
      </c>
      <c r="D41" s="114">
        <v>4</v>
      </c>
      <c r="E41" s="114">
        <v>4</v>
      </c>
      <c r="F41" s="114">
        <v>10</v>
      </c>
      <c r="O41" s="105" t="s">
        <v>104</v>
      </c>
      <c r="P41" s="126">
        <v>115901156</v>
      </c>
      <c r="Q41" s="126">
        <v>45770729</v>
      </c>
      <c r="R41" s="126">
        <v>111038909</v>
      </c>
      <c r="S41" s="126">
        <v>102267403</v>
      </c>
    </row>
    <row r="44" spans="2:21" x14ac:dyDescent="0.25">
      <c r="O44" s="38" t="s">
        <v>108</v>
      </c>
    </row>
    <row r="46" spans="2:21" ht="16.5" thickBot="1" x14ac:dyDescent="0.3">
      <c r="O46" s="102" t="s">
        <v>106</v>
      </c>
      <c r="P46" s="101" t="s">
        <v>34</v>
      </c>
      <c r="Q46"/>
      <c r="R46"/>
      <c r="S46"/>
      <c r="U46"/>
    </row>
    <row r="47" spans="2:21" ht="16.5" thickTop="1" x14ac:dyDescent="0.25">
      <c r="O47" s="115">
        <v>6</v>
      </c>
      <c r="P47" s="180">
        <v>0</v>
      </c>
      <c r="Q47"/>
      <c r="R47"/>
      <c r="S47"/>
    </row>
    <row r="48" spans="2:21" x14ac:dyDescent="0.25">
      <c r="O48" s="116">
        <v>12</v>
      </c>
      <c r="P48" s="181">
        <v>4</v>
      </c>
      <c r="Q48"/>
      <c r="R48"/>
      <c r="S48"/>
    </row>
    <row r="49" spans="15:21" x14ac:dyDescent="0.25">
      <c r="O49" s="117">
        <v>16</v>
      </c>
      <c r="P49" s="182">
        <v>1</v>
      </c>
      <c r="Q49"/>
      <c r="R49"/>
      <c r="S49"/>
    </row>
    <row r="50" spans="15:21" x14ac:dyDescent="0.25">
      <c r="O50" s="116">
        <v>18</v>
      </c>
      <c r="P50" s="181">
        <v>11</v>
      </c>
      <c r="Q50"/>
      <c r="R50"/>
      <c r="S50"/>
    </row>
    <row r="51" spans="15:21" x14ac:dyDescent="0.25">
      <c r="O51" s="117">
        <v>25</v>
      </c>
      <c r="P51" s="182">
        <v>10</v>
      </c>
      <c r="Q51"/>
      <c r="R51"/>
      <c r="S51"/>
    </row>
    <row r="52" spans="15:21" x14ac:dyDescent="0.25">
      <c r="O52" s="116">
        <v>35</v>
      </c>
      <c r="P52" s="181">
        <v>6</v>
      </c>
      <c r="Q52"/>
      <c r="R52"/>
      <c r="S52"/>
    </row>
    <row r="53" spans="15:21" x14ac:dyDescent="0.25">
      <c r="O53" s="117">
        <v>45</v>
      </c>
      <c r="P53" s="182">
        <v>0</v>
      </c>
      <c r="Q53"/>
      <c r="R53"/>
      <c r="S53"/>
    </row>
    <row r="54" spans="15:21" x14ac:dyDescent="0.25">
      <c r="O54" s="116">
        <v>55</v>
      </c>
      <c r="P54" s="181">
        <v>8</v>
      </c>
      <c r="Q54"/>
      <c r="R54"/>
      <c r="S54"/>
    </row>
    <row r="55" spans="15:21" x14ac:dyDescent="0.25">
      <c r="O55" s="117">
        <v>65</v>
      </c>
      <c r="P55" s="182">
        <v>3</v>
      </c>
      <c r="Q55"/>
      <c r="R55"/>
      <c r="S55"/>
    </row>
    <row r="58" spans="15:21" x14ac:dyDescent="0.25">
      <c r="U5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7"/>
  <sheetViews>
    <sheetView showGridLines="0" zoomScaleNormal="100" workbookViewId="0"/>
  </sheetViews>
  <sheetFormatPr baseColWidth="10" defaultRowHeight="15" x14ac:dyDescent="0.25"/>
  <cols>
    <col min="1" max="1" width="1.28515625" style="1" customWidth="1"/>
    <col min="2" max="2" width="14.28515625" style="1" customWidth="1"/>
    <col min="3" max="3" width="13.28515625" style="1" customWidth="1"/>
    <col min="4" max="4" width="7.28515625" style="1" customWidth="1"/>
    <col min="5" max="5" width="12.42578125" style="1" customWidth="1"/>
    <col min="6" max="6" width="11.42578125" style="1"/>
    <col min="7" max="7" width="13.5703125" style="1" customWidth="1"/>
    <col min="8" max="10" width="11.42578125" style="1"/>
    <col min="11" max="11" width="2.7109375" style="1" customWidth="1"/>
    <col min="12" max="12" width="13.85546875" style="1" customWidth="1"/>
    <col min="13" max="16" width="12.7109375" style="1" customWidth="1"/>
    <col min="17" max="17" width="4.5703125" style="1" customWidth="1"/>
    <col min="18" max="16384" width="11.42578125" style="1"/>
  </cols>
  <sheetData>
    <row r="1" spans="2:18" s="60" customFormat="1" x14ac:dyDescent="0.25"/>
    <row r="2" spans="2:18" s="60" customFormat="1" ht="21.95" customHeight="1" x14ac:dyDescent="0.25"/>
    <row r="3" spans="2:18" s="60" customFormat="1" ht="15.75" x14ac:dyDescent="0.25">
      <c r="L3" s="127"/>
      <c r="M3" s="128"/>
      <c r="N3" s="128"/>
      <c r="O3" s="128"/>
      <c r="P3" s="128"/>
    </row>
    <row r="4" spans="2:18" ht="15.75" thickBot="1" x14ac:dyDescent="0.3"/>
    <row r="5" spans="2:18" x14ac:dyDescent="0.25">
      <c r="B5" s="14" t="s">
        <v>41</v>
      </c>
      <c r="C5" s="13" t="s">
        <v>40</v>
      </c>
      <c r="E5" s="12" t="s">
        <v>39</v>
      </c>
      <c r="L5" s="136" t="s">
        <v>42</v>
      </c>
      <c r="M5" s="134" t="s">
        <v>55</v>
      </c>
      <c r="N5" s="134" t="s">
        <v>56</v>
      </c>
      <c r="O5" s="134" t="s">
        <v>57</v>
      </c>
      <c r="P5" s="135" t="s">
        <v>26</v>
      </c>
      <c r="R5"/>
    </row>
    <row r="6" spans="2:18" ht="15.75" x14ac:dyDescent="0.25">
      <c r="B6" s="7" t="s">
        <v>38</v>
      </c>
      <c r="C6" s="11">
        <v>65</v>
      </c>
      <c r="E6" s="10">
        <v>65</v>
      </c>
      <c r="L6" s="137" t="s">
        <v>43</v>
      </c>
      <c r="M6" s="139">
        <v>68034</v>
      </c>
      <c r="N6" s="139">
        <v>64899</v>
      </c>
      <c r="O6" s="139">
        <v>76236</v>
      </c>
      <c r="P6" s="140">
        <v>72870</v>
      </c>
    </row>
    <row r="7" spans="2:18" ht="15.75" x14ac:dyDescent="0.25">
      <c r="B7" s="7" t="s">
        <v>37</v>
      </c>
      <c r="C7" s="9">
        <v>6666</v>
      </c>
      <c r="E7" s="8">
        <v>6666</v>
      </c>
      <c r="L7" s="137" t="s">
        <v>44</v>
      </c>
      <c r="M7" s="139">
        <v>55025</v>
      </c>
      <c r="N7" s="139">
        <v>91543</v>
      </c>
      <c r="O7" s="139">
        <v>71071</v>
      </c>
      <c r="P7" s="140">
        <v>74296</v>
      </c>
    </row>
    <row r="8" spans="2:18" ht="15.75" x14ac:dyDescent="0.25">
      <c r="B8" s="7" t="s">
        <v>36</v>
      </c>
      <c r="C8" s="6">
        <v>555</v>
      </c>
      <c r="E8" s="5">
        <v>555</v>
      </c>
      <c r="L8" s="137" t="s">
        <v>45</v>
      </c>
      <c r="M8" s="139">
        <v>81911</v>
      </c>
      <c r="N8" s="139">
        <v>81240</v>
      </c>
      <c r="O8" s="139">
        <v>91051</v>
      </c>
      <c r="P8" s="140">
        <v>55577</v>
      </c>
    </row>
    <row r="9" spans="2:18" ht="15.75" x14ac:dyDescent="0.25">
      <c r="B9" s="4" t="s">
        <v>35</v>
      </c>
      <c r="C9" s="3">
        <v>33</v>
      </c>
      <c r="E9" s="2">
        <v>33</v>
      </c>
      <c r="L9" s="137" t="s">
        <v>46</v>
      </c>
      <c r="M9" s="139">
        <v>81299</v>
      </c>
      <c r="N9" s="139">
        <v>74575</v>
      </c>
      <c r="O9" s="139">
        <v>52925</v>
      </c>
      <c r="P9" s="140">
        <v>93452</v>
      </c>
    </row>
    <row r="10" spans="2:18" ht="15.75" x14ac:dyDescent="0.25">
      <c r="L10" s="137" t="s">
        <v>47</v>
      </c>
      <c r="M10" s="139">
        <v>75157</v>
      </c>
      <c r="N10" s="139">
        <v>53700</v>
      </c>
      <c r="O10" s="139">
        <v>91549</v>
      </c>
      <c r="P10" s="140">
        <v>53082</v>
      </c>
    </row>
    <row r="11" spans="2:18" ht="15.75" x14ac:dyDescent="0.25">
      <c r="L11" s="137" t="s">
        <v>48</v>
      </c>
      <c r="M11" s="139">
        <v>68734</v>
      </c>
      <c r="N11" s="139">
        <v>71218</v>
      </c>
      <c r="O11" s="139">
        <v>75881</v>
      </c>
      <c r="P11" s="140">
        <v>71426</v>
      </c>
    </row>
    <row r="12" spans="2:18" ht="15.75" x14ac:dyDescent="0.25">
      <c r="L12" s="137" t="s">
        <v>49</v>
      </c>
      <c r="M12" s="139">
        <v>58091</v>
      </c>
      <c r="N12" s="139">
        <v>84898</v>
      </c>
      <c r="O12" s="139">
        <v>63165</v>
      </c>
      <c r="P12" s="140">
        <v>54695</v>
      </c>
    </row>
    <row r="13" spans="2:18" ht="15.75" x14ac:dyDescent="0.25">
      <c r="L13" s="137" t="s">
        <v>50</v>
      </c>
      <c r="M13" s="139">
        <v>84279</v>
      </c>
      <c r="N13" s="139">
        <v>76448</v>
      </c>
      <c r="O13" s="139">
        <v>77031</v>
      </c>
      <c r="P13" s="140">
        <v>83127</v>
      </c>
    </row>
    <row r="14" spans="2:18" ht="15.75" x14ac:dyDescent="0.25">
      <c r="L14" s="137" t="s">
        <v>51</v>
      </c>
      <c r="M14" s="139">
        <v>53528</v>
      </c>
      <c r="N14" s="139">
        <v>90242</v>
      </c>
      <c r="O14" s="139">
        <v>60248</v>
      </c>
      <c r="P14" s="140">
        <v>80703</v>
      </c>
    </row>
    <row r="15" spans="2:18" ht="15.75" x14ac:dyDescent="0.25">
      <c r="L15" s="137" t="s">
        <v>52</v>
      </c>
      <c r="M15" s="139">
        <v>93904</v>
      </c>
      <c r="N15" s="139">
        <v>88518</v>
      </c>
      <c r="O15" s="139">
        <v>86189</v>
      </c>
      <c r="P15" s="140">
        <v>77955</v>
      </c>
    </row>
    <row r="16" spans="2:18" ht="15.75" x14ac:dyDescent="0.25">
      <c r="L16" s="137" t="s">
        <v>53</v>
      </c>
      <c r="M16" s="139">
        <v>87239</v>
      </c>
      <c r="N16" s="139">
        <v>77838</v>
      </c>
      <c r="O16" s="139">
        <v>78657</v>
      </c>
      <c r="P16" s="140">
        <v>68980</v>
      </c>
    </row>
    <row r="17" spans="12:16" ht="16.5" thickBot="1" x14ac:dyDescent="0.3">
      <c r="L17" s="138" t="s">
        <v>54</v>
      </c>
      <c r="M17" s="141">
        <v>78406</v>
      </c>
      <c r="N17" s="141">
        <v>79408</v>
      </c>
      <c r="O17" s="141">
        <v>68012</v>
      </c>
      <c r="P17" s="142">
        <v>52191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zoomScaleNormal="100" workbookViewId="0"/>
  </sheetViews>
  <sheetFormatPr baseColWidth="10" defaultRowHeight="15" x14ac:dyDescent="0.25"/>
  <cols>
    <col min="1" max="1" width="2.7109375" customWidth="1"/>
    <col min="2" max="2" width="21.85546875" customWidth="1"/>
    <col min="3" max="3" width="11.5703125" customWidth="1"/>
    <col min="7" max="7" width="2.7109375" customWidth="1"/>
    <col min="8" max="8" width="16.42578125" customWidth="1"/>
    <col min="9" max="9" width="3" customWidth="1"/>
    <col min="10" max="10" width="9.5703125" customWidth="1"/>
    <col min="11" max="11" width="25" customWidth="1"/>
    <col min="12" max="12" width="14" customWidth="1"/>
    <col min="13" max="13" width="6.5703125" customWidth="1"/>
    <col min="14" max="14" width="3" customWidth="1"/>
  </cols>
  <sheetData>
    <row r="1" spans="1:15" ht="15.75" x14ac:dyDescent="0.25">
      <c r="A1" s="143"/>
      <c r="B1" s="143"/>
      <c r="C1" s="143"/>
    </row>
    <row r="2" spans="1:15" ht="15.75" x14ac:dyDescent="0.25">
      <c r="A2" s="143"/>
      <c r="B2" s="38" t="s">
        <v>111</v>
      </c>
      <c r="C2" s="143"/>
      <c r="H2" s="38" t="s">
        <v>151</v>
      </c>
    </row>
    <row r="3" spans="1:15" ht="16.5" thickBot="1" x14ac:dyDescent="0.3">
      <c r="A3" s="143"/>
      <c r="B3" s="143"/>
      <c r="C3" s="143"/>
    </row>
    <row r="4" spans="1:15" ht="27.75" customHeight="1" x14ac:dyDescent="0.25">
      <c r="A4" s="143"/>
      <c r="B4" s="172" t="s">
        <v>112</v>
      </c>
      <c r="C4" s="167" t="s">
        <v>113</v>
      </c>
      <c r="H4" s="60"/>
      <c r="I4" s="60"/>
      <c r="J4" s="60"/>
      <c r="K4" s="60"/>
      <c r="L4" s="60"/>
      <c r="M4" s="60"/>
      <c r="N4" s="60"/>
      <c r="O4" s="60"/>
    </row>
    <row r="5" spans="1:15" ht="27.95" customHeight="1" thickBot="1" x14ac:dyDescent="0.6">
      <c r="A5" s="143"/>
      <c r="B5" s="173" t="s">
        <v>114</v>
      </c>
      <c r="C5" s="168">
        <v>1.2500000000000001E-2</v>
      </c>
      <c r="H5" s="144">
        <f t="shared" ref="H5:H18" si="0">CODE(J5)</f>
        <v>143</v>
      </c>
      <c r="I5" s="60"/>
      <c r="J5" s="145" t="s">
        <v>119</v>
      </c>
      <c r="K5" s="146" t="s">
        <v>120</v>
      </c>
      <c r="L5" s="147"/>
      <c r="M5" s="147"/>
      <c r="N5" s="60"/>
      <c r="O5" s="148"/>
    </row>
    <row r="6" spans="1:15" ht="27.75" thickBot="1" x14ac:dyDescent="0.3">
      <c r="A6" s="143"/>
      <c r="B6" s="174" t="s">
        <v>115</v>
      </c>
      <c r="C6" s="169">
        <v>1.4500000000000001E-2</v>
      </c>
      <c r="H6" s="144">
        <f t="shared" si="0"/>
        <v>70</v>
      </c>
      <c r="I6" s="60"/>
      <c r="J6" s="149" t="s">
        <v>121</v>
      </c>
      <c r="K6" s="150" t="s">
        <v>122</v>
      </c>
      <c r="L6" s="151">
        <v>5371</v>
      </c>
      <c r="M6" s="152" t="s">
        <v>123</v>
      </c>
      <c r="N6" s="60"/>
      <c r="O6" s="153">
        <f t="shared" ref="O6:O18" si="1">CODE(M6)</f>
        <v>97</v>
      </c>
    </row>
    <row r="7" spans="1:15" ht="27.75" thickBot="1" x14ac:dyDescent="0.3">
      <c r="A7" s="143"/>
      <c r="B7" s="173" t="s">
        <v>116</v>
      </c>
      <c r="C7" s="168">
        <v>9.4999999999999998E-3</v>
      </c>
      <c r="H7" s="144">
        <f t="shared" si="0"/>
        <v>144</v>
      </c>
      <c r="I7" s="60"/>
      <c r="J7" s="149" t="s">
        <v>124</v>
      </c>
      <c r="K7" s="150" t="s">
        <v>125</v>
      </c>
      <c r="L7" s="151">
        <v>6435</v>
      </c>
      <c r="M7" s="152" t="s">
        <v>123</v>
      </c>
      <c r="N7" s="60"/>
      <c r="O7" s="153">
        <f t="shared" si="1"/>
        <v>97</v>
      </c>
    </row>
    <row r="8" spans="1:15" ht="27.75" thickBot="1" x14ac:dyDescent="0.3">
      <c r="A8" s="143"/>
      <c r="B8" s="175" t="s">
        <v>117</v>
      </c>
      <c r="C8" s="170">
        <v>1.7500000000000002E-2</v>
      </c>
      <c r="H8" s="144">
        <f t="shared" si="0"/>
        <v>64</v>
      </c>
      <c r="I8" s="60"/>
      <c r="J8" s="154" t="s">
        <v>126</v>
      </c>
      <c r="K8" s="155" t="s">
        <v>127</v>
      </c>
      <c r="L8" s="156">
        <v>2598</v>
      </c>
      <c r="M8" s="157" t="s">
        <v>123</v>
      </c>
      <c r="N8" s="60"/>
      <c r="O8" s="153">
        <f t="shared" si="1"/>
        <v>97</v>
      </c>
    </row>
    <row r="9" spans="1:15" ht="27.75" thickBot="1" x14ac:dyDescent="0.3">
      <c r="A9" s="143"/>
      <c r="B9" s="176" t="s">
        <v>118</v>
      </c>
      <c r="C9" s="171">
        <f>AVERAGE(C5:C8)</f>
        <v>1.3500000000000002E-2</v>
      </c>
      <c r="H9" s="144">
        <f t="shared" si="0"/>
        <v>128</v>
      </c>
      <c r="I9" s="60"/>
      <c r="J9" s="149" t="s">
        <v>128</v>
      </c>
      <c r="K9" s="150" t="s">
        <v>129</v>
      </c>
      <c r="L9" s="151">
        <v>14389</v>
      </c>
      <c r="M9" s="152" t="s">
        <v>123</v>
      </c>
      <c r="N9" s="60"/>
      <c r="O9" s="153">
        <f t="shared" si="1"/>
        <v>97</v>
      </c>
    </row>
    <row r="10" spans="1:15" ht="27.75" thickBot="1" x14ac:dyDescent="0.3">
      <c r="H10" s="144">
        <f t="shared" si="0"/>
        <v>164</v>
      </c>
      <c r="I10" s="60"/>
      <c r="J10" s="149" t="s">
        <v>130</v>
      </c>
      <c r="K10" s="150" t="s">
        <v>131</v>
      </c>
      <c r="L10" s="151">
        <v>1903</v>
      </c>
      <c r="M10" s="152" t="s">
        <v>132</v>
      </c>
      <c r="N10" s="60"/>
      <c r="O10" s="153">
        <f t="shared" si="1"/>
        <v>121</v>
      </c>
    </row>
    <row r="11" spans="1:15" ht="27.75" thickBot="1" x14ac:dyDescent="0.3">
      <c r="H11" s="144">
        <f t="shared" si="0"/>
        <v>76</v>
      </c>
      <c r="I11" s="60"/>
      <c r="J11" s="149" t="s">
        <v>133</v>
      </c>
      <c r="K11" s="150" t="s">
        <v>134</v>
      </c>
      <c r="L11" s="151">
        <v>1311</v>
      </c>
      <c r="M11" s="152" t="s">
        <v>123</v>
      </c>
      <c r="N11" s="60"/>
      <c r="O11" s="153">
        <f t="shared" si="1"/>
        <v>97</v>
      </c>
    </row>
    <row r="12" spans="1:15" ht="27.75" thickBot="1" x14ac:dyDescent="0.3">
      <c r="H12" s="144">
        <f t="shared" si="0"/>
        <v>194</v>
      </c>
      <c r="I12" s="60"/>
      <c r="J12" s="149" t="s">
        <v>135</v>
      </c>
      <c r="K12" s="150" t="s">
        <v>136</v>
      </c>
      <c r="L12" s="151">
        <v>1335</v>
      </c>
      <c r="M12" s="152" t="s">
        <v>123</v>
      </c>
      <c r="N12" s="60"/>
      <c r="O12" s="153">
        <f t="shared" si="1"/>
        <v>97</v>
      </c>
    </row>
    <row r="13" spans="1:15" ht="27.75" thickBot="1" x14ac:dyDescent="0.3">
      <c r="H13" s="144">
        <f t="shared" si="0"/>
        <v>142</v>
      </c>
      <c r="I13" s="60"/>
      <c r="J13" s="149" t="s">
        <v>137</v>
      </c>
      <c r="K13" s="150" t="s">
        <v>138</v>
      </c>
      <c r="L13" s="151">
        <v>2393</v>
      </c>
      <c r="M13" s="152" t="s">
        <v>123</v>
      </c>
      <c r="N13" s="60"/>
      <c r="O13" s="153">
        <f t="shared" si="1"/>
        <v>97</v>
      </c>
    </row>
    <row r="14" spans="1:15" ht="27.75" thickBot="1" x14ac:dyDescent="0.3">
      <c r="H14" s="144">
        <f t="shared" si="0"/>
        <v>241</v>
      </c>
      <c r="I14" s="60"/>
      <c r="J14" s="149" t="s">
        <v>139</v>
      </c>
      <c r="K14" s="150" t="s">
        <v>140</v>
      </c>
      <c r="L14" s="151">
        <v>3107</v>
      </c>
      <c r="M14" s="152" t="s">
        <v>132</v>
      </c>
      <c r="N14" s="60"/>
      <c r="O14" s="153">
        <f t="shared" si="1"/>
        <v>121</v>
      </c>
    </row>
    <row r="15" spans="1:15" ht="27.75" thickBot="1" x14ac:dyDescent="0.3">
      <c r="H15" s="144">
        <f t="shared" si="0"/>
        <v>227</v>
      </c>
      <c r="I15" s="60"/>
      <c r="J15" s="149" t="s">
        <v>141</v>
      </c>
      <c r="K15" s="150" t="s">
        <v>142</v>
      </c>
      <c r="L15" s="151">
        <v>3928</v>
      </c>
      <c r="M15" s="152" t="s">
        <v>123</v>
      </c>
      <c r="N15" s="60"/>
      <c r="O15" s="153">
        <f t="shared" si="1"/>
        <v>97</v>
      </c>
    </row>
    <row r="16" spans="1:15" ht="27.75" thickBot="1" x14ac:dyDescent="0.3">
      <c r="H16" s="144">
        <f t="shared" si="0"/>
        <v>228</v>
      </c>
      <c r="I16" s="60"/>
      <c r="J16" s="149" t="s">
        <v>143</v>
      </c>
      <c r="K16" s="150" t="s">
        <v>144</v>
      </c>
      <c r="L16" s="151">
        <v>1452</v>
      </c>
      <c r="M16" s="152" t="s">
        <v>123</v>
      </c>
      <c r="N16" s="60"/>
      <c r="O16" s="153">
        <f t="shared" si="1"/>
        <v>97</v>
      </c>
    </row>
    <row r="17" spans="8:15" ht="27.75" thickBot="1" x14ac:dyDescent="0.3">
      <c r="H17" s="144">
        <f t="shared" si="0"/>
        <v>168</v>
      </c>
      <c r="I17" s="60"/>
      <c r="J17" s="149" t="s">
        <v>145</v>
      </c>
      <c r="K17" s="150" t="s">
        <v>146</v>
      </c>
      <c r="L17" s="151">
        <v>9976</v>
      </c>
      <c r="M17" s="152" t="s">
        <v>132</v>
      </c>
      <c r="N17" s="60"/>
      <c r="O17" s="153">
        <f t="shared" si="1"/>
        <v>121</v>
      </c>
    </row>
    <row r="18" spans="8:15" ht="27.75" thickBot="1" x14ac:dyDescent="0.3">
      <c r="H18" s="144">
        <f t="shared" si="0"/>
        <v>85</v>
      </c>
      <c r="I18" s="60"/>
      <c r="J18" s="158" t="s">
        <v>147</v>
      </c>
      <c r="K18" s="159" t="s">
        <v>148</v>
      </c>
      <c r="L18" s="160">
        <v>4863</v>
      </c>
      <c r="M18" s="161" t="s">
        <v>123</v>
      </c>
      <c r="N18" s="60"/>
      <c r="O18" s="153">
        <f t="shared" si="1"/>
        <v>97</v>
      </c>
    </row>
    <row r="19" spans="8:15" ht="21.75" x14ac:dyDescent="0.3">
      <c r="H19" s="162"/>
      <c r="I19" s="60"/>
      <c r="J19" s="163" t="s">
        <v>149</v>
      </c>
      <c r="K19" s="164" t="s">
        <v>150</v>
      </c>
      <c r="L19" s="165">
        <f>SUM(L6:L18)</f>
        <v>59061</v>
      </c>
      <c r="M19" s="166"/>
      <c r="N19" s="60"/>
      <c r="O19" s="60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Rahmen</vt:lpstr>
      <vt:lpstr>Einzug</vt:lpstr>
      <vt:lpstr>Tabelle formatieren</vt:lpstr>
      <vt:lpstr>Wechselnde Zeilenfarbe</vt:lpstr>
      <vt:lpstr>Texte</vt:lpstr>
      <vt:lpstr>Maßeinheit</vt:lpstr>
      <vt:lpstr>Spezielle Zahlenformate</vt:lpstr>
      <vt:lpstr>Zellenformatvorlage</vt:lpstr>
      <vt:lpstr>Sonderzeichen</vt:lpstr>
      <vt:lpstr>Alle Symbole</vt:lpstr>
      <vt:lpstr>Webdings</vt:lpstr>
    </vt:vector>
  </TitlesOfParts>
  <Company>Office-Performance Gieringer | 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– Das Ideenbuch für die perfekte Optik Ihrer Daten</dc:title>
  <dc:subject>Kapitel 1</dc:subject>
  <dc:creator>Dieter Schiecke</dc:creator>
  <dc:description>www.anwendertage.de_x000d_
www.office2010-blog.de_x000d_
www.office-performance.de</dc:description>
  <cp:lastModifiedBy>Dietmar Gieringer</cp:lastModifiedBy>
  <cp:revision>42</cp:revision>
  <cp:lastPrinted>2012-03-28T21:07:45Z</cp:lastPrinted>
  <dcterms:created xsi:type="dcterms:W3CDTF">2012-03-15T10:28:18Z</dcterms:created>
  <dcterms:modified xsi:type="dcterms:W3CDTF">2013-01-24T17:23:57Z</dcterms:modified>
  <cp:category>Excel-Lösungsdatei</cp:category>
</cp:coreProperties>
</file>