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00" yWindow="75" windowWidth="18120" windowHeight="11760"/>
  </bookViews>
  <sheets>
    <sheet name="Info" sheetId="6" r:id="rId1"/>
    <sheet name="Produktion" sheetId="5" r:id="rId2"/>
    <sheet name="Datumsliste" sheetId="2" r:id="rId3"/>
    <sheet name="Bauplanung" sheetId="1" r:id="rId4"/>
  </sheets>
  <externalReferences>
    <externalReference r:id="rId5"/>
  </externalReferences>
  <definedNames>
    <definedName name="Steuersatz1">[1]WENN_DANN_SONST!$F$11</definedName>
    <definedName name="Steuersatz2">[1]WENN_DANN_SONST!$F$12</definedName>
  </definedNames>
  <calcPr calcId="145621"/>
</workbook>
</file>

<file path=xl/calcChain.xml><?xml version="1.0" encoding="utf-8"?>
<calcChain xmlns="http://schemas.openxmlformats.org/spreadsheetml/2006/main">
  <c r="A11" i="2" l="1"/>
  <c r="E27" i="5" l="1"/>
  <c r="A12" i="2" l="1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E37" i="5" l="1"/>
  <c r="E36" i="5"/>
  <c r="E35" i="5"/>
  <c r="E34" i="5"/>
  <c r="E33" i="5"/>
  <c r="E32" i="5"/>
  <c r="E31" i="5"/>
  <c r="E30" i="5"/>
  <c r="E29" i="5"/>
  <c r="E28" i="5"/>
  <c r="E26" i="5"/>
  <c r="E25" i="5"/>
  <c r="E24" i="5"/>
  <c r="E23" i="5"/>
  <c r="E22" i="5"/>
  <c r="E21" i="5"/>
  <c r="E20" i="5"/>
  <c r="E19" i="5"/>
  <c r="E18" i="5"/>
  <c r="E17" i="5"/>
  <c r="E16" i="5"/>
  <c r="E15" i="5"/>
  <c r="E14" i="5"/>
  <c r="H11" i="1" l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</calcChain>
</file>

<file path=xl/sharedStrings.xml><?xml version="1.0" encoding="utf-8"?>
<sst xmlns="http://schemas.openxmlformats.org/spreadsheetml/2006/main" count="135" uniqueCount="69">
  <si>
    <t>Gewerke</t>
  </si>
  <si>
    <t>Außen</t>
  </si>
  <si>
    <t>Kellermauerwerk</t>
  </si>
  <si>
    <t>Kellerdecke und -treppe</t>
  </si>
  <si>
    <t>Erdgeschoßmauerwerk</t>
  </si>
  <si>
    <t>Erdgeschoßdecke und -treppe</t>
  </si>
  <si>
    <t>Kelleraußenputz</t>
  </si>
  <si>
    <t>Zimmerarbeiten</t>
  </si>
  <si>
    <t>Dachgeschoßmauerwerk</t>
  </si>
  <si>
    <t>Dachdecker- und Klempnerarbeiten</t>
  </si>
  <si>
    <t>Restliche Mauerarbeiten</t>
  </si>
  <si>
    <t>Kelleraußenisolierung, Drainage, Verfüllen der Baugrube</t>
  </si>
  <si>
    <t>Rohinstallation Heizung</t>
  </si>
  <si>
    <t>Rohinstallation Sanitär</t>
  </si>
  <si>
    <t>Rohinstallation Elektroanlage</t>
  </si>
  <si>
    <t>Zargen, Fenster, Verglasung</t>
  </si>
  <si>
    <t>Innenputz</t>
  </si>
  <si>
    <t>Fliesenarbeiten</t>
  </si>
  <si>
    <t>Estricharbeiten</t>
  </si>
  <si>
    <t>Steinplatten Terrassen und Eingang</t>
  </si>
  <si>
    <t>Innenanstrich und Tapeten</t>
  </si>
  <si>
    <t>Endmontage Heizung</t>
  </si>
  <si>
    <t>Endmontage Sanitäranlage</t>
  </si>
  <si>
    <t>Endmontage Elektroanlage</t>
  </si>
  <si>
    <t>Bodenbeläge</t>
  </si>
  <si>
    <t>Innentüren</t>
  </si>
  <si>
    <t>Außenputz</t>
  </si>
  <si>
    <t>Außenanstrich</t>
  </si>
  <si>
    <t>Gartenanlage</t>
  </si>
  <si>
    <t>Gebäudereinigung</t>
  </si>
  <si>
    <t>Endabnahme</t>
  </si>
  <si>
    <t>Einsatz</t>
  </si>
  <si>
    <t>Innen</t>
  </si>
  <si>
    <t>Plankosten</t>
  </si>
  <si>
    <t>Istkosten</t>
  </si>
  <si>
    <t>Istkosten &gt; Plankosten durch Warnsymbole kennzeichnen</t>
  </si>
  <si>
    <t>AK</t>
  </si>
  <si>
    <t>AT</t>
  </si>
  <si>
    <t>Fertigstellung</t>
  </si>
  <si>
    <t>Kostenstatus</t>
  </si>
  <si>
    <t>angewandt auf kompletten Bereich</t>
  </si>
  <si>
    <t>Aktuell anstehende Gewerke - Zeilen grün hinterlegen</t>
  </si>
  <si>
    <t>Fehlerquote</t>
  </si>
  <si>
    <t>Produktion Ist</t>
  </si>
  <si>
    <t>Produktion Plan</t>
  </si>
  <si>
    <t>Uhrzeit</t>
  </si>
  <si>
    <t>Datum</t>
  </si>
  <si>
    <t>Mindestmenge</t>
  </si>
  <si>
    <t>Obergrenze</t>
  </si>
  <si>
    <t>Plan/Ist</t>
  </si>
  <si>
    <t>06:00 - 12:00</t>
  </si>
  <si>
    <t>12:00 - 18:00</t>
  </si>
  <si>
    <t>00:00 - 06:00</t>
  </si>
  <si>
    <t>18:00 - 24:00</t>
  </si>
  <si>
    <t>Name</t>
  </si>
  <si>
    <t>Meyer</t>
  </si>
  <si>
    <t>Ochs</t>
  </si>
  <si>
    <t>Rode</t>
  </si>
  <si>
    <t>Peters</t>
  </si>
  <si>
    <t>Melzer</t>
  </si>
  <si>
    <t>Erlöse</t>
  </si>
  <si>
    <t>KW</t>
  </si>
  <si>
    <t>Erdarbeiten, Grundleitungen, Fundament, Kellerboden</t>
  </si>
  <si>
    <t>Beispiel 1: Produktionskontrolle mit Fehlerquoten und Soll-Ist-Vergleich</t>
  </si>
  <si>
    <t>Beispiel 3: Termin- und Kostenkontrolle in der Bauplanung</t>
  </si>
  <si>
    <t>Bauplanung mit Termin- und Kostenkontrolle</t>
  </si>
  <si>
    <t>Produktionskontrolle mit Grenzwerten, Fehlerquoten und Soll-Ist-Vergleich</t>
  </si>
  <si>
    <t>Datumslisten mit farbigen Wochenenden, Trennlinien und Eingabekontrolle</t>
  </si>
  <si>
    <t>Beispiel 2: Datumsliste mit farbigen Wochenenden und Trennlinien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</si>
</sst>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#,##0\ &quot;€&quot;;[Red]\-#,##0\ &quot;€&quot;"/>
    <numFmt numFmtId="164" formatCode="#,##0.00\ &quot;€&quot;"/>
    <numFmt numFmtId="165" formatCode="#,##0\ &quot;€&quot;;[Red]#,##0\ &quot;€&quot;"/>
  </numFmts>
  <fonts count="15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6" tint="-0.249977111117893"/>
      <name val="Calibri"/>
      <family val="2"/>
      <scheme val="minor"/>
    </font>
    <font>
      <b/>
      <sz val="14"/>
      <color theme="6" tint="-0.249977111117893"/>
      <name val="Calibri"/>
      <family val="2"/>
      <scheme val="minor"/>
    </font>
    <font>
      <sz val="14"/>
      <color theme="7" tint="-0.249977111117893"/>
      <name val="Calibri"/>
      <family val="2"/>
      <scheme val="minor"/>
    </font>
    <font>
      <b/>
      <sz val="14"/>
      <color theme="7" tint="-0.249977111117893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6" tint="-0.249977111117893"/>
      <name val="Calibri"/>
      <family val="2"/>
      <scheme val="minor"/>
    </font>
    <font>
      <b/>
      <sz val="11"/>
      <color theme="5" tint="-0.249977111117893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7"/>
        <bgColor theme="7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/>
        <bgColor theme="7" tint="0.79998168889431442"/>
      </patternFill>
    </fill>
    <fill>
      <patternFill patternType="solid">
        <fgColor theme="7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/>
      </right>
      <top style="thin">
        <color theme="0" tint="-0.499984740745262"/>
      </top>
      <bottom/>
      <diagonal/>
    </border>
    <border>
      <left style="thin">
        <color theme="0"/>
      </left>
      <right style="thin">
        <color theme="0"/>
      </right>
      <top style="thin">
        <color theme="0" tint="-0.499984740745262"/>
      </top>
      <bottom/>
      <diagonal/>
    </border>
    <border>
      <left style="thin">
        <color theme="0"/>
      </left>
      <right style="thin">
        <color theme="0" tint="-0.499984740745262"/>
      </right>
      <top style="thin">
        <color theme="0" tint="-0.499984740745262"/>
      </top>
      <bottom/>
      <diagonal/>
    </border>
  </borders>
  <cellStyleXfs count="5">
    <xf numFmtId="0" fontId="0" fillId="0" borderId="0"/>
    <xf numFmtId="0" fontId="6" fillId="0" borderId="0"/>
    <xf numFmtId="9" fontId="6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</cellStyleXfs>
  <cellXfs count="55">
    <xf numFmtId="0" fontId="0" fillId="0" borderId="0" xfId="0"/>
    <xf numFmtId="0" fontId="0" fillId="0" borderId="0" xfId="0" applyAlignment="1">
      <alignment horizontal="left" indent="1"/>
    </xf>
    <xf numFmtId="0" fontId="3" fillId="0" borderId="0" xfId="0" applyFont="1"/>
    <xf numFmtId="0" fontId="6" fillId="0" borderId="0" xfId="1"/>
    <xf numFmtId="0" fontId="7" fillId="0" borderId="0" xfId="1" applyFont="1" applyAlignment="1">
      <alignment horizontal="left" indent="1"/>
    </xf>
    <xf numFmtId="0" fontId="8" fillId="0" borderId="0" xfId="1" applyFont="1" applyAlignment="1">
      <alignment horizontal="left" indent="1"/>
    </xf>
    <xf numFmtId="0" fontId="6" fillId="0" borderId="0" xfId="1" applyBorder="1"/>
    <xf numFmtId="0" fontId="2" fillId="4" borderId="0" xfId="3" applyFill="1"/>
    <xf numFmtId="0" fontId="2" fillId="0" borderId="0" xfId="3" applyFill="1"/>
    <xf numFmtId="0" fontId="2" fillId="0" borderId="0" xfId="3"/>
    <xf numFmtId="0" fontId="9" fillId="4" borderId="0" xfId="3" applyFont="1" applyFill="1" applyAlignment="1">
      <alignment horizontal="left" vertical="center" indent="1"/>
    </xf>
    <xf numFmtId="0" fontId="9" fillId="0" borderId="0" xfId="3" applyFont="1" applyFill="1" applyAlignment="1">
      <alignment horizontal="left" vertical="center" indent="1"/>
    </xf>
    <xf numFmtId="0" fontId="2" fillId="4" borderId="0" xfId="3" applyFill="1" applyAlignment="1">
      <alignment horizontal="left" indent="1"/>
    </xf>
    <xf numFmtId="0" fontId="2" fillId="0" borderId="0" xfId="3" applyFill="1" applyAlignment="1">
      <alignment horizontal="left" indent="1"/>
    </xf>
    <xf numFmtId="0" fontId="10" fillId="0" borderId="0" xfId="3" applyFont="1" applyAlignment="1">
      <alignment horizontal="left" indent="1"/>
    </xf>
    <xf numFmtId="0" fontId="2" fillId="0" borderId="0" xfId="3" applyAlignment="1">
      <alignment horizontal="left" indent="1"/>
    </xf>
    <xf numFmtId="0" fontId="4" fillId="5" borderId="0" xfId="3" applyFont="1" applyFill="1" applyBorder="1" applyAlignment="1">
      <alignment horizontal="center"/>
    </xf>
    <xf numFmtId="0" fontId="2" fillId="0" borderId="0" xfId="1" applyFont="1"/>
    <xf numFmtId="0" fontId="2" fillId="0" borderId="0" xfId="1" applyFont="1" applyBorder="1"/>
    <xf numFmtId="0" fontId="2" fillId="0" borderId="0" xfId="1" applyFont="1" applyBorder="1" applyAlignment="1">
      <alignment horizontal="right" indent="1"/>
    </xf>
    <xf numFmtId="0" fontId="2" fillId="0" borderId="0" xfId="1" applyFont="1" applyAlignment="1">
      <alignment horizontal="center"/>
    </xf>
    <xf numFmtId="14" fontId="2" fillId="0" borderId="0" xfId="1" applyNumberFormat="1" applyFont="1" applyAlignment="1">
      <alignment horizontal="center"/>
    </xf>
    <xf numFmtId="20" fontId="2" fillId="0" borderId="0" xfId="1" applyNumberFormat="1" applyFont="1" applyAlignment="1">
      <alignment horizontal="center"/>
    </xf>
    <xf numFmtId="0" fontId="2" fillId="0" borderId="0" xfId="1" applyFont="1" applyAlignment="1">
      <alignment horizontal="right" indent="2"/>
    </xf>
    <xf numFmtId="6" fontId="0" fillId="0" borderId="0" xfId="0" applyNumberFormat="1"/>
    <xf numFmtId="0" fontId="12" fillId="7" borderId="1" xfId="1" applyNumberFormat="1" applyFont="1" applyFill="1" applyBorder="1" applyAlignment="1">
      <alignment horizontal="center"/>
    </xf>
    <xf numFmtId="14" fontId="12" fillId="7" borderId="2" xfId="1" applyNumberFormat="1" applyFont="1" applyFill="1" applyBorder="1" applyAlignment="1">
      <alignment horizontal="center"/>
    </xf>
    <xf numFmtId="164" fontId="12" fillId="7" borderId="2" xfId="1" applyNumberFormat="1" applyFont="1" applyFill="1" applyBorder="1" applyAlignment="1">
      <alignment horizontal="left" indent="1"/>
    </xf>
    <xf numFmtId="3" fontId="12" fillId="7" borderId="3" xfId="1" applyNumberFormat="1" applyFont="1" applyFill="1" applyBorder="1" applyAlignment="1">
      <alignment horizontal="right" indent="2"/>
    </xf>
    <xf numFmtId="0" fontId="4" fillId="2" borderId="4" xfId="1" applyNumberFormat="1" applyFont="1" applyFill="1" applyBorder="1" applyAlignment="1">
      <alignment horizontal="center"/>
    </xf>
    <xf numFmtId="0" fontId="4" fillId="2" borderId="5" xfId="1" applyNumberFormat="1" applyFont="1" applyFill="1" applyBorder="1" applyAlignment="1">
      <alignment horizontal="center"/>
    </xf>
    <xf numFmtId="0" fontId="4" fillId="2" borderId="6" xfId="1" applyNumberFormat="1" applyFont="1" applyFill="1" applyBorder="1" applyAlignment="1">
      <alignment horizontal="center"/>
    </xf>
    <xf numFmtId="0" fontId="6" fillId="0" borderId="0" xfId="1" applyFill="1" applyBorder="1"/>
    <xf numFmtId="0" fontId="4" fillId="0" borderId="0" xfId="3" applyFont="1" applyFill="1" applyBorder="1" applyAlignment="1">
      <alignment horizontal="right" indent="1"/>
    </xf>
    <xf numFmtId="9" fontId="5" fillId="0" borderId="0" xfId="4" applyFont="1" applyFill="1" applyBorder="1" applyAlignment="1">
      <alignment horizontal="right" indent="1"/>
    </xf>
    <xf numFmtId="0" fontId="2" fillId="0" borderId="0" xfId="1" applyFont="1" applyFill="1" applyBorder="1"/>
    <xf numFmtId="10" fontId="1" fillId="0" borderId="0" xfId="2" applyNumberFormat="1" applyFont="1" applyAlignment="1">
      <alignment horizontal="right" indent="3"/>
    </xf>
    <xf numFmtId="3" fontId="2" fillId="0" borderId="0" xfId="1" applyNumberFormat="1" applyFont="1" applyAlignment="1">
      <alignment horizontal="right" indent="4"/>
    </xf>
    <xf numFmtId="10" fontId="14" fillId="3" borderId="0" xfId="4" applyNumberFormat="1" applyFont="1" applyFill="1" applyBorder="1" applyAlignment="1">
      <alignment horizontal="right" indent="3"/>
    </xf>
    <xf numFmtId="3" fontId="13" fillId="3" borderId="0" xfId="4" applyNumberFormat="1" applyFont="1" applyFill="1" applyBorder="1" applyAlignment="1">
      <alignment horizontal="right" indent="4"/>
    </xf>
    <xf numFmtId="0" fontId="0" fillId="0" borderId="7" xfId="0" applyBorder="1" applyAlignment="1">
      <alignment horizontal="left" indent="1"/>
    </xf>
    <xf numFmtId="0" fontId="0" fillId="0" borderId="7" xfId="0" applyBorder="1" applyAlignment="1">
      <alignment horizontal="left" wrapText="1" indent="1"/>
    </xf>
    <xf numFmtId="0" fontId="0" fillId="0" borderId="7" xfId="0" applyBorder="1" applyAlignment="1">
      <alignment horizontal="right" indent="2"/>
    </xf>
    <xf numFmtId="6" fontId="0" fillId="0" borderId="7" xfId="0" applyNumberFormat="1" applyBorder="1" applyAlignment="1">
      <alignment horizontal="right" indent="1"/>
    </xf>
    <xf numFmtId="165" fontId="0" fillId="0" borderId="7" xfId="0" applyNumberFormat="1" applyBorder="1" applyAlignment="1">
      <alignment horizontal="right" indent="1"/>
    </xf>
    <xf numFmtId="0" fontId="0" fillId="0" borderId="8" xfId="0" applyBorder="1" applyAlignment="1">
      <alignment horizontal="left" indent="1"/>
    </xf>
    <xf numFmtId="0" fontId="0" fillId="0" borderId="8" xfId="0" applyBorder="1" applyAlignment="1">
      <alignment horizontal="right" indent="2"/>
    </xf>
    <xf numFmtId="6" fontId="0" fillId="0" borderId="8" xfId="0" applyNumberFormat="1" applyBorder="1" applyAlignment="1">
      <alignment horizontal="right" indent="1"/>
    </xf>
    <xf numFmtId="165" fontId="0" fillId="0" borderId="8" xfId="0" applyNumberFormat="1" applyBorder="1" applyAlignment="1">
      <alignment horizontal="right" indent="1"/>
    </xf>
    <xf numFmtId="0" fontId="11" fillId="6" borderId="9" xfId="0" applyFont="1" applyFill="1" applyBorder="1" applyAlignment="1">
      <alignment horizontal="left" indent="1"/>
    </xf>
    <xf numFmtId="0" fontId="11" fillId="6" borderId="10" xfId="0" applyFont="1" applyFill="1" applyBorder="1" applyAlignment="1">
      <alignment horizontal="left" indent="1"/>
    </xf>
    <xf numFmtId="0" fontId="11" fillId="6" borderId="10" xfId="0" applyFont="1" applyFill="1" applyBorder="1" applyAlignment="1">
      <alignment horizontal="center"/>
    </xf>
    <xf numFmtId="0" fontId="11" fillId="6" borderId="11" xfId="0" applyFont="1" applyFill="1" applyBorder="1" applyAlignment="1">
      <alignment horizontal="center"/>
    </xf>
    <xf numFmtId="9" fontId="0" fillId="0" borderId="7" xfId="0" applyNumberFormat="1" applyBorder="1" applyAlignment="1">
      <alignment horizontal="right" indent="1"/>
    </xf>
    <xf numFmtId="9" fontId="0" fillId="0" borderId="8" xfId="0" applyNumberFormat="1" applyBorder="1" applyAlignment="1">
      <alignment horizontal="right" indent="1"/>
    </xf>
  </cellXfs>
  <cellStyles count="5">
    <cellStyle name="Prozent 2" xfId="2"/>
    <cellStyle name="Prozent 3" xfId="4"/>
    <cellStyle name="Standard" xfId="0" builtinId="0"/>
    <cellStyle name="Standard 2" xfId="1"/>
    <cellStyle name="Standard 3" xfId="3"/>
  </cellStyles>
  <dxfs count="34">
    <dxf>
      <font>
        <b val="0"/>
        <i val="0"/>
        <color theme="8"/>
      </font>
    </dxf>
    <dxf>
      <fill>
        <patternFill>
          <bgColor theme="5" tint="0.599963377788628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solid">
          <fgColor indexed="64"/>
          <bgColor theme="0"/>
        </patternFill>
      </fill>
      <alignment horizontal="right" vertical="bottom" textRotation="0" wrapText="0" indent="2" justifyLastLine="0" shrinkToFit="0" readingOrder="0"/>
      <border diagonalUp="0" diagonalDown="0">
        <left style="thin">
          <color theme="0" tint="-0.24994659260841701"/>
        </left>
        <right/>
        <top/>
        <bottom/>
        <vertical style="thin">
          <color theme="0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64" formatCode="#,##0.00\ &quot;€&quot;"/>
      <fill>
        <patternFill patternType="solid">
          <fgColor indexed="64"/>
          <bgColor theme="0"/>
        </patternFill>
      </fill>
      <alignment horizontal="left" vertical="bottom" textRotation="0" wrapText="0" relativeIndent="1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  <vertical style="thin">
          <color theme="0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9" formatCode="dd/mm/yyyy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theme="0" tint="-0.24994659260841701"/>
        </left>
        <right style="thin">
          <color theme="0" tint="-0.24994659260841701"/>
        </right>
        <top/>
        <bottom/>
        <vertical style="thin">
          <color theme="0" tint="-0.24994659260841701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/>
        <right style="thin">
          <color theme="0" tint="-0.24994659260841701"/>
        </right>
        <top/>
        <bottom/>
        <vertical style="thin">
          <color theme="0" tint="-0.24994659260841701"/>
        </vertical>
        <horizontal/>
      </border>
    </dxf>
    <dxf>
      <border diagonalUp="0" diagonalDown="0">
        <left style="medium">
          <color theme="0" tint="-0.499984740745262"/>
        </left>
        <right style="medium">
          <color theme="0" tint="-0.499984740745262"/>
        </right>
        <top style="medium">
          <color theme="0" tint="-0.499984740745262"/>
        </top>
        <bottom style="medium">
          <color theme="0" tint="-0.499984740745262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numFmt numFmtId="0" formatCode="General"/>
      <fill>
        <patternFill patternType="solid">
          <fgColor theme="7"/>
          <bgColor theme="7"/>
        </patternFill>
      </fill>
      <alignment horizontal="center" vertical="bottom" textRotation="0" wrapText="0" indent="0" justifyLastLine="0" shrinkToFit="0" readingOrder="0"/>
    </dxf>
    <dxf>
      <border>
        <bottom style="thin">
          <color theme="6"/>
        </bottom>
        <vertical/>
        <horizontal/>
      </border>
    </dxf>
    <dxf>
      <fill>
        <patternFill>
          <bgColor theme="0" tint="-0.14996795556505021"/>
        </patternFill>
      </fill>
    </dxf>
    <dxf>
      <fill>
        <patternFill>
          <bgColor theme="7" tint="0.5999633777886288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4" formatCode="0.00%"/>
      <alignment horizontal="right" vertical="bottom" textRotation="0" wrapText="0" indent="3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4" formatCode="0.00%"/>
      <alignment horizontal="right" vertical="bottom" textRotation="0" wrapText="0" relativeIndent="-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right" vertical="bottom" textRotation="0" wrapText="0" indent="2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alignment horizontal="right" vertical="bottom" textRotation="0" wrapText="0" indent="2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4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alignment horizontal="right" vertical="bottom" textRotation="0" wrapText="0" relativeIndent="-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bottom" textRotation="0" wrapText="0" indent="4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3" formatCode="#,##0"/>
      <alignment horizontal="right" vertical="bottom" textRotation="0" wrapText="0" indent="4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25" formatCode="hh:mm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9" formatCode="dd/mm/yyyy"/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scheme val="minor"/>
      </font>
      <alignment horizontal="right" vertical="bottom" textRotation="0" wrapText="0" indent="2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alignment horizontal="center" vertical="bottom" textRotation="0" wrapText="0" indent="0" justifyLastLine="0" shrinkToFit="0" readingOrder="0"/>
    </dxf>
    <dxf>
      <border>
        <bottom style="thin">
          <color rgb="FFC00000"/>
        </bottom>
        <vertical/>
        <horizontal/>
      </border>
    </dxf>
    <dxf>
      <font>
        <color auto="1"/>
      </font>
      <fill>
        <patternFill>
          <bgColor rgb="FFFFEB9C"/>
        </patternFill>
      </fill>
    </dxf>
    <dxf>
      <font>
        <color auto="1"/>
      </font>
      <fill>
        <patternFill>
          <bgColor theme="7" tint="0.39994506668294322"/>
        </patternFill>
      </fill>
    </dxf>
    <dxf>
      <fill>
        <patternFill>
          <bgColor theme="5"/>
        </patternFill>
      </fill>
    </dxf>
    <dxf>
      <border>
        <bottom style="thin">
          <color rgb="FFC00000"/>
        </bottom>
        <vertical/>
        <horizontal/>
      </border>
    </dxf>
    <dxf>
      <border>
        <bottom style="thin">
          <color rgb="FFC00000"/>
        </bottom>
        <vertical/>
        <horizontal/>
      </border>
    </dxf>
    <dxf>
      <font>
        <b/>
        <i val="0"/>
        <color rgb="FF9C0006"/>
      </font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Bauplanung!A1"/><Relationship Id="rId2" Type="http://schemas.openxmlformats.org/officeDocument/2006/relationships/hyperlink" Target="#Datumsliste!A1"/><Relationship Id="rId1" Type="http://schemas.openxmlformats.org/officeDocument/2006/relationships/hyperlink" Target="#Produktion!A1"/><Relationship Id="rId6" Type="http://schemas.openxmlformats.org/officeDocument/2006/relationships/hyperlink" Target="#Bauplanung!D1"/><Relationship Id="rId5" Type="http://schemas.openxmlformats.org/officeDocument/2006/relationships/hyperlink" Target="#Datumsliste!F5"/><Relationship Id="rId4" Type="http://schemas.openxmlformats.org/officeDocument/2006/relationships/hyperlink" Target="#Produktion!F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2</xdr:col>
      <xdr:colOff>0</xdr:colOff>
      <xdr:row>2</xdr:row>
      <xdr:rowOff>0</xdr:rowOff>
    </xdr:to>
    <xdr:sp macro="" textlink="">
      <xdr:nvSpPr>
        <xdr:cNvPr id="2" name="Abgerundetes Rechteck 1">
          <a:hlinkClick xmlns:r="http://schemas.openxmlformats.org/officeDocument/2006/relationships" r:id="rId1"/>
        </xdr:cNvPr>
        <xdr:cNvSpPr/>
      </xdr:nvSpPr>
      <xdr:spPr>
        <a:xfrm>
          <a:off x="180975" y="638175"/>
          <a:ext cx="314325" cy="314325"/>
        </a:xfrm>
        <a:prstGeom prst="roundRect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de-DE" sz="1400" b="1"/>
            <a:t>1</a:t>
          </a:r>
        </a:p>
      </xdr:txBody>
    </xdr:sp>
    <xdr:clientData/>
  </xdr:twoCellAnchor>
  <xdr:twoCellAnchor>
    <xdr:from>
      <xdr:col>1</xdr:col>
      <xdr:colOff>0</xdr:colOff>
      <xdr:row>3</xdr:row>
      <xdr:rowOff>0</xdr:rowOff>
    </xdr:from>
    <xdr:to>
      <xdr:col>2</xdr:col>
      <xdr:colOff>0</xdr:colOff>
      <xdr:row>4</xdr:row>
      <xdr:rowOff>0</xdr:rowOff>
    </xdr:to>
    <xdr:sp macro="" textlink="">
      <xdr:nvSpPr>
        <xdr:cNvPr id="3" name="Abgerundetes Rechteck 2">
          <a:hlinkClick xmlns:r="http://schemas.openxmlformats.org/officeDocument/2006/relationships" r:id="rId2"/>
        </xdr:cNvPr>
        <xdr:cNvSpPr/>
      </xdr:nvSpPr>
      <xdr:spPr>
        <a:xfrm>
          <a:off x="180975" y="1143000"/>
          <a:ext cx="314325" cy="314325"/>
        </a:xfrm>
        <a:prstGeom prst="roundRect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de-DE" sz="1400" b="1"/>
            <a:t>2</a:t>
          </a:r>
        </a:p>
      </xdr:txBody>
    </xdr:sp>
    <xdr:clientData/>
  </xdr:twoCellAnchor>
  <xdr:twoCellAnchor>
    <xdr:from>
      <xdr:col>1</xdr:col>
      <xdr:colOff>0</xdr:colOff>
      <xdr:row>5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4" name="Abgerundetes Rechteck 3">
          <a:hlinkClick xmlns:r="http://schemas.openxmlformats.org/officeDocument/2006/relationships" r:id="rId3"/>
        </xdr:cNvPr>
        <xdr:cNvSpPr/>
      </xdr:nvSpPr>
      <xdr:spPr>
        <a:xfrm>
          <a:off x="180975" y="1647825"/>
          <a:ext cx="314325" cy="314325"/>
        </a:xfrm>
        <a:prstGeom prst="roundRect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de-DE" sz="1400" b="1"/>
            <a:t>3</a:t>
          </a:r>
        </a:p>
      </xdr:txBody>
    </xdr:sp>
    <xdr:clientData/>
  </xdr:twoCellAnchor>
  <xdr:twoCellAnchor>
    <xdr:from>
      <xdr:col>0</xdr:col>
      <xdr:colOff>172315</xdr:colOff>
      <xdr:row>0</xdr:row>
      <xdr:rowOff>129886</xdr:rowOff>
    </xdr:from>
    <xdr:to>
      <xdr:col>3</xdr:col>
      <xdr:colOff>568656</xdr:colOff>
      <xdr:row>0</xdr:row>
      <xdr:rowOff>501361</xdr:rowOff>
    </xdr:to>
    <xdr:sp macro="" textlink="">
      <xdr:nvSpPr>
        <xdr:cNvPr id="7" name="Abgerundetes Rechteck 6"/>
        <xdr:cNvSpPr/>
      </xdr:nvSpPr>
      <xdr:spPr>
        <a:xfrm>
          <a:off x="172315" y="129886"/>
          <a:ext cx="6120000" cy="371475"/>
        </a:xfrm>
        <a:prstGeom prst="roundRect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lang="de-DE" sz="1800" b="1"/>
            <a:t>Inhalt von Kapitel 8</a:t>
          </a:r>
        </a:p>
      </xdr:txBody>
    </xdr:sp>
    <xdr:clientData/>
  </xdr:twoCellAnchor>
  <xdr:twoCellAnchor>
    <xdr:from>
      <xdr:col>2</xdr:col>
      <xdr:colOff>66675</xdr:colOff>
      <xdr:row>1</xdr:row>
      <xdr:rowOff>0</xdr:rowOff>
    </xdr:from>
    <xdr:to>
      <xdr:col>3</xdr:col>
      <xdr:colOff>560584</xdr:colOff>
      <xdr:row>2</xdr:row>
      <xdr:rowOff>0</xdr:rowOff>
    </xdr:to>
    <xdr:sp macro="" textlink="U2">
      <xdr:nvSpPr>
        <xdr:cNvPr id="8" name="Abgerundetes Rechteck 7">
          <a:hlinkClick xmlns:r="http://schemas.openxmlformats.org/officeDocument/2006/relationships" r:id="rId4" tooltip="Bitte klicken!"/>
        </xdr:cNvPr>
        <xdr:cNvSpPr/>
      </xdr:nvSpPr>
      <xdr:spPr>
        <a:xfrm>
          <a:off x="560243" y="640773"/>
          <a:ext cx="5724000" cy="311727"/>
        </a:xfrm>
        <a:prstGeom prst="roundRect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fld id="{6CB3DAAA-B59A-4197-BB9C-94C53B5B4DFE}" type="TxLink">
            <a:rPr lang="de-DE" sz="1400" b="1">
              <a:solidFill>
                <a:schemeClr val="accent4">
                  <a:lumMod val="50000"/>
                </a:schemeClr>
              </a:solidFill>
            </a:rPr>
            <a:pPr algn="l"/>
            <a:t>Beispiel 1: Produktionskontrolle mit Fehlerquoten und Soll-Ist-Vergleich</a:t>
          </a:fld>
          <a:endParaRPr lang="de-DE" sz="1400" b="1">
            <a:solidFill>
              <a:schemeClr val="accent4">
                <a:lumMod val="50000"/>
              </a:schemeClr>
            </a:solidFill>
          </a:endParaRPr>
        </a:p>
      </xdr:txBody>
    </xdr:sp>
    <xdr:clientData/>
  </xdr:twoCellAnchor>
  <xdr:twoCellAnchor>
    <xdr:from>
      <xdr:col>2</xdr:col>
      <xdr:colOff>66675</xdr:colOff>
      <xdr:row>3</xdr:row>
      <xdr:rowOff>19050</xdr:rowOff>
    </xdr:from>
    <xdr:to>
      <xdr:col>3</xdr:col>
      <xdr:colOff>560584</xdr:colOff>
      <xdr:row>4</xdr:row>
      <xdr:rowOff>19050</xdr:rowOff>
    </xdr:to>
    <xdr:sp macro="" textlink="U4">
      <xdr:nvSpPr>
        <xdr:cNvPr id="9" name="Abgerundetes Rechteck 8">
          <a:hlinkClick xmlns:r="http://schemas.openxmlformats.org/officeDocument/2006/relationships" r:id="rId5" tooltip="Bitte klicken!"/>
        </xdr:cNvPr>
        <xdr:cNvSpPr/>
      </xdr:nvSpPr>
      <xdr:spPr>
        <a:xfrm>
          <a:off x="560243" y="1162050"/>
          <a:ext cx="5724000" cy="311727"/>
        </a:xfrm>
        <a:prstGeom prst="roundRect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fld id="{33E96599-3898-4440-AA26-FC95158FB11E}" type="TxLink">
            <a:rPr lang="de-DE" sz="1400" b="1">
              <a:solidFill>
                <a:schemeClr val="accent4">
                  <a:lumMod val="50000"/>
                </a:schemeClr>
              </a:solidFill>
            </a:rPr>
            <a:pPr algn="l"/>
            <a:t>Beispiel 2: Datumsliste mit farbigen Wochenenden und Trennlinien</a:t>
          </a:fld>
          <a:endParaRPr lang="de-DE" sz="1400" b="1">
            <a:solidFill>
              <a:schemeClr val="accent4">
                <a:lumMod val="50000"/>
              </a:schemeClr>
            </a:solidFill>
          </a:endParaRPr>
        </a:p>
      </xdr:txBody>
    </xdr:sp>
    <xdr:clientData/>
  </xdr:twoCellAnchor>
  <xdr:twoCellAnchor>
    <xdr:from>
      <xdr:col>2</xdr:col>
      <xdr:colOff>66674</xdr:colOff>
      <xdr:row>5</xdr:row>
      <xdr:rowOff>0</xdr:rowOff>
    </xdr:from>
    <xdr:to>
      <xdr:col>3</xdr:col>
      <xdr:colOff>560583</xdr:colOff>
      <xdr:row>6</xdr:row>
      <xdr:rowOff>0</xdr:rowOff>
    </xdr:to>
    <xdr:sp macro="" textlink="U6">
      <xdr:nvSpPr>
        <xdr:cNvPr id="10" name="Abgerundetes Rechteck 9">
          <a:hlinkClick xmlns:r="http://schemas.openxmlformats.org/officeDocument/2006/relationships" r:id="rId6" tooltip="Bitte klicken!"/>
        </xdr:cNvPr>
        <xdr:cNvSpPr/>
      </xdr:nvSpPr>
      <xdr:spPr>
        <a:xfrm>
          <a:off x="560242" y="1645227"/>
          <a:ext cx="5724000" cy="311728"/>
        </a:xfrm>
        <a:prstGeom prst="roundRect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fld id="{8CEAB05F-F748-462E-B47F-A9DC47674FE4}" type="TxLink">
            <a:rPr lang="de-DE" sz="1400" b="1">
              <a:solidFill>
                <a:schemeClr val="accent4">
                  <a:lumMod val="50000"/>
                </a:schemeClr>
              </a:solidFill>
            </a:rPr>
            <a:pPr algn="l"/>
            <a:t>Beispiel 3: Termin- und Kostenkontrolle in der Bauplanung</a:t>
          </a:fld>
          <a:endParaRPr lang="de-DE" sz="1400" b="1">
            <a:solidFill>
              <a:schemeClr val="accent4">
                <a:lumMod val="50000"/>
              </a:schemeClr>
            </a:solidFill>
          </a:endParaRPr>
        </a:p>
      </xdr:txBody>
    </xdr:sp>
    <xdr:clientData/>
  </xdr:twoCellAnchor>
  <xdr:twoCellAnchor>
    <xdr:from>
      <xdr:col>4</xdr:col>
      <xdr:colOff>42428</xdr:colOff>
      <xdr:row>0</xdr:row>
      <xdr:rowOff>391392</xdr:rowOff>
    </xdr:from>
    <xdr:to>
      <xdr:col>7</xdr:col>
      <xdr:colOff>653761</xdr:colOff>
      <xdr:row>5</xdr:row>
      <xdr:rowOff>243322</xdr:rowOff>
    </xdr:to>
    <xdr:sp macro="" textlink="">
      <xdr:nvSpPr>
        <xdr:cNvPr id="13" name="Ovale Legende 12"/>
        <xdr:cNvSpPr/>
      </xdr:nvSpPr>
      <xdr:spPr>
        <a:xfrm>
          <a:off x="7082269" y="391392"/>
          <a:ext cx="3131128" cy="1497157"/>
        </a:xfrm>
        <a:prstGeom prst="wedgeEllipseCallout">
          <a:avLst>
            <a:gd name="adj1" fmla="val -68870"/>
            <a:gd name="adj2" fmla="val 13978"/>
          </a:avLst>
        </a:prstGeom>
        <a:solidFill>
          <a:schemeClr val="bg1"/>
        </a:solidFill>
        <a:ln w="28575" cmpd="sng">
          <a:solidFill>
            <a:schemeClr val="bg1">
              <a:lumMod val="6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 algn="l"/>
          <a:r>
            <a:rPr lang="de-DE" sz="1400">
              <a:solidFill>
                <a:schemeClr val="accent4">
                  <a:lumMod val="75000"/>
                </a:schemeClr>
              </a:solidFill>
              <a:latin typeface="+mn-lt"/>
              <a:ea typeface="+mn-ea"/>
              <a:cs typeface="+mn-cs"/>
            </a:rPr>
            <a:t>Klicken Sie einfach links aufs gewünschte Thema, um zum zugehörigen Arbeitsblatt zu gelangen!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9</xdr:row>
      <xdr:rowOff>0</xdr:rowOff>
    </xdr:from>
    <xdr:to>
      <xdr:col>4</xdr:col>
      <xdr:colOff>4328</xdr:colOff>
      <xdr:row>11</xdr:row>
      <xdr:rowOff>0</xdr:rowOff>
    </xdr:to>
    <xdr:sp macro="" textlink="">
      <xdr:nvSpPr>
        <xdr:cNvPr id="2" name="Rechteck 1"/>
        <xdr:cNvSpPr/>
      </xdr:nvSpPr>
      <xdr:spPr>
        <a:xfrm>
          <a:off x="3368386" y="1844386"/>
          <a:ext cx="1459056" cy="398319"/>
        </a:xfrm>
        <a:prstGeom prst="rect">
          <a:avLst/>
        </a:prstGeom>
        <a:noFill/>
        <a:ln>
          <a:solidFill>
            <a:schemeClr val="bg1">
              <a:lumMod val="85000"/>
            </a:schemeClr>
          </a:solidFill>
        </a:ln>
      </xdr:spPr>
      <xdr:style>
        <a:lnRef idx="3">
          <a:schemeClr val="lt1"/>
        </a:lnRef>
        <a:fillRef idx="1">
          <a:schemeClr val="accent4"/>
        </a:fillRef>
        <a:effectRef idx="1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4</xdr:col>
      <xdr:colOff>971550</xdr:colOff>
      <xdr:row>9</xdr:row>
      <xdr:rowOff>0</xdr:rowOff>
    </xdr:from>
    <xdr:to>
      <xdr:col>6</xdr:col>
      <xdr:colOff>0</xdr:colOff>
      <xdr:row>11</xdr:row>
      <xdr:rowOff>1</xdr:rowOff>
    </xdr:to>
    <xdr:sp macro="" textlink="">
      <xdr:nvSpPr>
        <xdr:cNvPr id="3" name="Rechteck 2"/>
        <xdr:cNvSpPr/>
      </xdr:nvSpPr>
      <xdr:spPr>
        <a:xfrm>
          <a:off x="5794664" y="1844386"/>
          <a:ext cx="1271154" cy="398320"/>
        </a:xfrm>
        <a:prstGeom prst="rect">
          <a:avLst/>
        </a:prstGeom>
        <a:noFill/>
        <a:ln>
          <a:solidFill>
            <a:schemeClr val="bg1">
              <a:lumMod val="85000"/>
            </a:schemeClr>
          </a:solidFill>
        </a:ln>
      </xdr:spPr>
      <xdr:style>
        <a:lnRef idx="3">
          <a:schemeClr val="lt1"/>
        </a:lnRef>
        <a:fillRef idx="1">
          <a:schemeClr val="accent4"/>
        </a:fillRef>
        <a:effectRef idx="1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0</xdr:col>
      <xdr:colOff>0</xdr:colOff>
      <xdr:row>2</xdr:row>
      <xdr:rowOff>0</xdr:rowOff>
    </xdr:from>
    <xdr:to>
      <xdr:col>6</xdr:col>
      <xdr:colOff>0</xdr:colOff>
      <xdr:row>7</xdr:row>
      <xdr:rowOff>0</xdr:rowOff>
    </xdr:to>
    <xdr:sp macro="" textlink="">
      <xdr:nvSpPr>
        <xdr:cNvPr id="5" name="Textfeld 4"/>
        <xdr:cNvSpPr txBox="1"/>
      </xdr:nvSpPr>
      <xdr:spPr>
        <a:xfrm>
          <a:off x="0" y="450273"/>
          <a:ext cx="7065818" cy="995795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/>
            <a:t>AUFGABE</a:t>
          </a:r>
        </a:p>
        <a:p>
          <a:r>
            <a:rPr lang="de-DE" sz="1100"/>
            <a:t>Die Produktionsliste</a:t>
          </a:r>
          <a:r>
            <a:rPr lang="de-DE" sz="1100" baseline="0"/>
            <a:t> soll optisch so aufbereitet werden, dass auf einen Blick ersichtlich ist</a:t>
          </a:r>
        </a:p>
        <a:p>
          <a:r>
            <a:rPr lang="de-DE" sz="1100" baseline="0"/>
            <a:t>• an welcher Stelle der Ist-Produktion eine festgelegte Mindestmenge unterschritten wird,</a:t>
          </a:r>
        </a:p>
        <a:p>
          <a:r>
            <a:rPr lang="de-DE" sz="1100" baseline="0"/>
            <a:t>• wie stark die Ist-Kosten die Plan-Kosten über- oder unterschreiten,</a:t>
          </a: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• wo </a:t>
          </a:r>
          <a:r>
            <a:rPr lang="de-DE" sz="1100" baseline="0"/>
            <a:t>die Fehlerquote bei null liegt oder einen festgelegten Grenzwert überschreitet oder über dem Durchschnitt liegt.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6</xdr:col>
      <xdr:colOff>1047749</xdr:colOff>
      <xdr:row>7</xdr:row>
      <xdr:rowOff>0</xdr:rowOff>
    </xdr:to>
    <xdr:sp macro="" textlink="">
      <xdr:nvSpPr>
        <xdr:cNvPr id="2" name="Textfeld 1"/>
        <xdr:cNvSpPr txBox="1"/>
      </xdr:nvSpPr>
      <xdr:spPr>
        <a:xfrm>
          <a:off x="0" y="441614"/>
          <a:ext cx="5740976" cy="995795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/>
            <a:t>AUFGABE</a:t>
          </a:r>
        </a:p>
        <a:p>
          <a:r>
            <a:rPr lang="de-DE" sz="1100"/>
            <a:t>Eine</a:t>
          </a:r>
          <a:r>
            <a:rPr lang="de-DE" sz="1100" baseline="0"/>
            <a:t> Datumsliste soll in Form gebracht werden durch </a:t>
          </a: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• das farbige Kennzeichnen von Wochenenden,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• automatische Trennlinien bei Beginn einer neuen Kalenderwoche und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• optisches Hervorheben fehlender Einträge in der Spalte »Erlöse«. </a:t>
          </a:r>
          <a:endParaRPr lang="de-DE" sz="1100" baseline="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</xdr:col>
      <xdr:colOff>0</xdr:colOff>
      <xdr:row>8</xdr:row>
      <xdr:rowOff>0</xdr:rowOff>
    </xdr:to>
    <xdr:sp macro="" textlink="">
      <xdr:nvSpPr>
        <xdr:cNvPr id="4" name="Textfeld 3"/>
        <xdr:cNvSpPr txBox="1"/>
      </xdr:nvSpPr>
      <xdr:spPr>
        <a:xfrm>
          <a:off x="0" y="441614"/>
          <a:ext cx="5351318" cy="1194954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/>
            <a:t>AUFGABE</a:t>
          </a:r>
        </a:p>
        <a:p>
          <a:r>
            <a:rPr lang="de-DE" sz="1100"/>
            <a:t>Für einen H</a:t>
          </a:r>
          <a:r>
            <a:rPr lang="de-DE" sz="1100" baseline="0"/>
            <a:t>ausbau soll eine Übersicht zur Kontrolle der Zeiten und Kosten erstellt werden. 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Eigenleistungen</a:t>
          </a:r>
          <a:r>
            <a:rPr lang="de-DE" sz="1100" baseline="0"/>
            <a:t> sind darin nicht berücksichtigt. Die Lösung soll  </a:t>
          </a:r>
        </a:p>
        <a:p>
          <a:r>
            <a:rPr lang="de-DE" sz="1100" baseline="0"/>
            <a:t>• kritische Zustände bei den Zeiten und Kosten deutlich machen,</a:t>
          </a:r>
        </a:p>
        <a:p>
          <a:r>
            <a:rPr lang="de-DE" sz="1100" baseline="0"/>
            <a:t>• die aktuellen Aufgaben hervorheben und eine Fortschrittsanzeige liefern sowie</a:t>
          </a: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• eine Differenzierung der Leistungsarten nach Außen- und Innenarbeiten bieten.</a:t>
          </a:r>
          <a:endParaRPr lang="de-DE" sz="1100" baseline="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HH/03_Publikationen/MS_Press/5559_Keine%20Angst%20vor%20Excel-Formeln/Kap04_Logik_HH/Kap_04_Logik_LO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WENN_DANN_SONST"/>
      <sheetName val="Fehlerprüfung mit WENN "/>
      <sheetName val="WENN verschachtelt"/>
      <sheetName val="WENN-UND-ODER-NICHT"/>
      <sheetName val="Zusatzübung"/>
    </sheetNames>
    <sheetDataSet>
      <sheetData sheetId="0"/>
      <sheetData sheetId="1">
        <row r="11">
          <cell r="F11">
            <v>7.0000000000000007E-2</v>
          </cell>
        </row>
        <row r="12">
          <cell r="F12">
            <v>0.19</v>
          </cell>
        </row>
      </sheetData>
      <sheetData sheetId="2"/>
      <sheetData sheetId="3"/>
      <sheetData sheetId="4"/>
      <sheetData sheetId="5"/>
    </sheetDataSet>
  </externalBook>
</externalLink>
</file>

<file path=xl/tables/table1.xml><?xml version="1.0" encoding="utf-8"?>
<table xmlns="http://schemas.openxmlformats.org/spreadsheetml/2006/main" id="1" name="Produktion" displayName="Produktion" ref="A13:F37" headerRowDxfId="26" dataDxfId="25" totalsRowDxfId="24" headerRowCellStyle="Standard 2" dataCellStyle="Standard 2">
  <autoFilter ref="A13:F37"/>
  <tableColumns count="6">
    <tableColumn id="1" name="Datum" totalsRowLabel="Ergebnis" dataDxfId="23" totalsRowDxfId="22" dataCellStyle="Standard 2"/>
    <tableColumn id="2" name="Uhrzeit" dataDxfId="21" totalsRowDxfId="20" dataCellStyle="Standard 2"/>
    <tableColumn id="3" name="Produktion Plan" totalsRowFunction="sum" dataDxfId="19" totalsRowDxfId="18" dataCellStyle="Standard 2"/>
    <tableColumn id="4" name="Produktion Ist" totalsRowFunction="sum" dataDxfId="17" totalsRowDxfId="16" dataCellStyle="Standard 2"/>
    <tableColumn id="5" name="Plan/Ist" totalsRowFunction="sum" dataDxfId="15" totalsRowDxfId="14" dataCellStyle="Standard 2">
      <calculatedColumnFormula>D14-C14</calculatedColumnFormula>
    </tableColumn>
    <tableColumn id="6" name="Fehlerquote" totalsRowFunction="average" dataDxfId="13" totalsRowDxfId="12" dataCellStyle="Prozent 2"/>
  </tableColumns>
  <tableStyleInfo name="TableStyleLight12" showFirstColumn="0" showLastColumn="0" showRowStripes="0" showColumnStripes="0"/>
</table>
</file>

<file path=xl/tables/table2.xml><?xml version="1.0" encoding="utf-8"?>
<table xmlns="http://schemas.openxmlformats.org/spreadsheetml/2006/main" id="3" name="Datumsliste" displayName="Datumsliste" ref="A10:D32" totalsRowShown="0" headerRowDxfId="8" dataDxfId="7" tableBorderDxfId="6" headerRowCellStyle="Standard 2">
  <autoFilter ref="A10:D32"/>
  <tableColumns count="4">
    <tableColumn id="1" name="KW" dataDxfId="5" dataCellStyle="Standard 2">
      <calculatedColumnFormula>IF(WEEKDAY($B11,2)=1,WEEKNUM($B11,21),"")</calculatedColumnFormula>
    </tableColumn>
    <tableColumn id="2" name="Datum" dataDxfId="4" dataCellStyle="Standard 2"/>
    <tableColumn id="3" name="Name" dataDxfId="3" dataCellStyle="Standard 2"/>
    <tableColumn id="4" name="Erlöse" dataDxfId="2" dataCellStyle="Standard 2"/>
  </tableColumns>
  <tableStyleInfo name="TableStyleLight5" showFirstColumn="0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Nyad">
      <a:dk1>
        <a:sysClr val="windowText" lastClr="000000"/>
      </a:dk1>
      <a:lt1>
        <a:sysClr val="window" lastClr="FFFFFF"/>
      </a:lt1>
      <a:dk2>
        <a:srgbClr val="4F271C"/>
      </a:dk2>
      <a:lt2>
        <a:srgbClr val="E7DEC9"/>
      </a:lt2>
      <a:accent1>
        <a:srgbClr val="3891A7"/>
      </a:accent1>
      <a:accent2>
        <a:srgbClr val="FEB80A"/>
      </a:accent2>
      <a:accent3>
        <a:srgbClr val="C32D2E"/>
      </a:accent3>
      <a:accent4>
        <a:srgbClr val="84AA33"/>
      </a:accent4>
      <a:accent5>
        <a:srgbClr val="964305"/>
      </a:accent5>
      <a:accent6>
        <a:srgbClr val="475A8D"/>
      </a:accent6>
      <a:hlink>
        <a:srgbClr val="8DC765"/>
      </a:hlink>
      <a:folHlink>
        <a:srgbClr val="AA8A14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0"/>
  <sheetViews>
    <sheetView showGridLines="0" showRowColHeaders="0" tabSelected="1" zoomScale="110" zoomScaleNormal="110" workbookViewId="0">
      <selection activeCell="A21" sqref="A21"/>
    </sheetView>
  </sheetViews>
  <sheetFormatPr baseColWidth="10" defaultRowHeight="15" x14ac:dyDescent="0.25"/>
  <cols>
    <col min="1" max="1" width="2.375" style="9" customWidth="1"/>
    <col min="2" max="2" width="4.125" style="9" customWidth="1"/>
    <col min="3" max="3" width="68.625" style="9" bestFit="1" customWidth="1"/>
    <col min="4" max="4" width="17.25" style="9" bestFit="1" customWidth="1"/>
    <col min="5" max="20" width="11" style="9"/>
    <col min="21" max="21" width="11" style="8"/>
    <col min="22" max="16384" width="11" style="9"/>
  </cols>
  <sheetData>
    <row r="1" spans="1:21" ht="50.25" customHeight="1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</row>
    <row r="2" spans="1:21" ht="24.95" customHeight="1" x14ac:dyDescent="0.25">
      <c r="A2" s="7"/>
      <c r="B2" s="7"/>
      <c r="C2" s="10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11" t="s">
        <v>63</v>
      </c>
    </row>
    <row r="3" spans="1:21" ht="15" customHeight="1" x14ac:dyDescent="0.25">
      <c r="A3" s="7"/>
      <c r="B3" s="7"/>
      <c r="C3" s="12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13"/>
    </row>
    <row r="4" spans="1:21" ht="24.95" customHeight="1" x14ac:dyDescent="0.25">
      <c r="A4" s="7"/>
      <c r="B4" s="7"/>
      <c r="C4" s="10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11" t="s">
        <v>68</v>
      </c>
    </row>
    <row r="5" spans="1:21" ht="15" customHeight="1" x14ac:dyDescent="0.25">
      <c r="A5" s="7"/>
      <c r="B5" s="7"/>
      <c r="C5" s="12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13"/>
    </row>
    <row r="6" spans="1:21" ht="24.95" customHeight="1" x14ac:dyDescent="0.25">
      <c r="A6" s="7"/>
      <c r="B6" s="7"/>
      <c r="C6" s="10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11" t="s">
        <v>64</v>
      </c>
    </row>
    <row r="7" spans="1:21" ht="15" customHeight="1" x14ac:dyDescent="0.25">
      <c r="A7" s="7"/>
      <c r="B7" s="7"/>
      <c r="C7" s="12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13"/>
    </row>
    <row r="8" spans="1:21" ht="24.95" customHeight="1" x14ac:dyDescent="0.25">
      <c r="A8" s="7"/>
      <c r="B8" s="7"/>
      <c r="C8" s="10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11"/>
    </row>
    <row r="9" spans="1:21" ht="15" customHeight="1" x14ac:dyDescent="0.25">
      <c r="A9" s="7"/>
      <c r="B9" s="7"/>
      <c r="C9" s="12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13"/>
    </row>
    <row r="10" spans="1:21" ht="24.95" customHeight="1" x14ac:dyDescent="0.25">
      <c r="A10" s="7"/>
      <c r="B10" s="7"/>
      <c r="C10" s="10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11"/>
    </row>
    <row r="11" spans="1:21" ht="15" customHeight="1" x14ac:dyDescent="0.25">
      <c r="A11" s="7"/>
      <c r="B11" s="7"/>
      <c r="C11" s="12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13"/>
    </row>
    <row r="12" spans="1:21" ht="24.95" customHeight="1" x14ac:dyDescent="0.25">
      <c r="A12" s="7"/>
      <c r="B12" s="7"/>
      <c r="C12" s="10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11"/>
    </row>
    <row r="13" spans="1:21" ht="15" customHeight="1" x14ac:dyDescent="0.25">
      <c r="A13" s="7"/>
      <c r="B13" s="7"/>
      <c r="C13" s="12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13"/>
    </row>
    <row r="14" spans="1:21" ht="24.95" customHeight="1" x14ac:dyDescent="0.25">
      <c r="A14" s="7"/>
      <c r="B14" s="7"/>
      <c r="C14" s="10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11"/>
    </row>
    <row r="15" spans="1:21" ht="15" customHeight="1" x14ac:dyDescent="0.2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</row>
    <row r="16" spans="1:21" ht="24.95" customHeight="1" x14ac:dyDescent="0.25">
      <c r="A16" s="7"/>
      <c r="B16" s="7"/>
      <c r="C16" s="10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11"/>
    </row>
    <row r="17" spans="1:21" ht="15" customHeight="1" x14ac:dyDescent="0.2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</row>
    <row r="18" spans="1:21" ht="24.95" customHeight="1" x14ac:dyDescent="0.25">
      <c r="A18" s="7"/>
      <c r="B18" s="7"/>
      <c r="C18" s="10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11"/>
    </row>
    <row r="19" spans="1:21" ht="15" customHeight="1" x14ac:dyDescent="0.25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</row>
    <row r="20" spans="1:21" ht="24.95" customHeight="1" x14ac:dyDescent="0.2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</row>
    <row r="21" spans="1:21" ht="24.95" customHeight="1" x14ac:dyDescent="0.2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</row>
    <row r="22" spans="1:21" ht="24.95" customHeight="1" x14ac:dyDescent="0.2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</row>
    <row r="23" spans="1:21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</row>
    <row r="24" spans="1:21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</row>
    <row r="25" spans="1:21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</row>
    <row r="26" spans="1:21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</row>
    <row r="27" spans="1:21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</row>
    <row r="28" spans="1:21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</row>
    <row r="29" spans="1:21" x14ac:dyDescent="0.2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</row>
    <row r="30" spans="1:21" x14ac:dyDescent="0.25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</row>
    <row r="31" spans="1:21" x14ac:dyDescent="0.2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</row>
    <row r="32" spans="1:21" x14ac:dyDescent="0.2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</row>
    <row r="33" spans="1:20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</row>
    <row r="34" spans="1:20" x14ac:dyDescent="0.25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</row>
    <row r="35" spans="1:20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</row>
    <row r="36" spans="1:20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</row>
    <row r="37" spans="1:20" x14ac:dyDescent="0.25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</row>
    <row r="38" spans="1:20" x14ac:dyDescent="0.25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</row>
    <row r="39" spans="1:20" x14ac:dyDescent="0.25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</row>
    <row r="40" spans="1:20" x14ac:dyDescent="0.25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</row>
    <row r="41" spans="1:20" x14ac:dyDescent="0.25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</row>
    <row r="42" spans="1:20" x14ac:dyDescent="0.25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</row>
    <row r="43" spans="1:20" x14ac:dyDescent="0.25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</row>
    <row r="44" spans="1:20" x14ac:dyDescent="0.25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</row>
    <row r="45" spans="1:20" x14ac:dyDescent="0.25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</row>
    <row r="46" spans="1:20" x14ac:dyDescent="0.25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</row>
    <row r="47" spans="1:20" x14ac:dyDescent="0.25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</row>
    <row r="48" spans="1:20" x14ac:dyDescent="0.25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</row>
    <row r="49" spans="1:20" x14ac:dyDescent="0.25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</row>
    <row r="50" spans="1:20" x14ac:dyDescent="0.25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showGridLines="0" zoomScale="110" zoomScaleNormal="110" workbookViewId="0">
      <selection activeCell="F1" sqref="F1"/>
    </sheetView>
  </sheetViews>
  <sheetFormatPr baseColWidth="10" defaultRowHeight="15.75" customHeight="1" x14ac:dyDescent="0.3"/>
  <cols>
    <col min="1" max="1" width="12.375" style="3" bestFit="1" customWidth="1"/>
    <col min="2" max="2" width="14.125" style="3" bestFit="1" customWidth="1"/>
    <col min="3" max="3" width="17.75" style="3" customWidth="1"/>
    <col min="4" max="4" width="19.125" style="3" bestFit="1" customWidth="1"/>
    <col min="5" max="5" width="12.875" style="3" customWidth="1"/>
    <col min="6" max="6" width="16.625" style="3" customWidth="1"/>
    <col min="7" max="7" width="11" style="3"/>
    <col min="8" max="8" width="27.25" style="3" bestFit="1" customWidth="1"/>
    <col min="9" max="16384" width="11" style="3"/>
  </cols>
  <sheetData>
    <row r="1" spans="1:8" ht="19.5" customHeight="1" x14ac:dyDescent="0.3">
      <c r="A1" s="14" t="s">
        <v>66</v>
      </c>
      <c r="B1" s="9"/>
      <c r="C1" s="9"/>
      <c r="D1" s="9"/>
      <c r="E1" s="9"/>
      <c r="F1" s="9"/>
    </row>
    <row r="2" spans="1:8" ht="15.75" customHeight="1" x14ac:dyDescent="0.3">
      <c r="A2" s="9"/>
      <c r="B2" s="9"/>
      <c r="C2" s="9"/>
      <c r="D2" s="9"/>
      <c r="E2" s="9"/>
      <c r="F2" s="9"/>
    </row>
    <row r="3" spans="1:8" ht="15.75" customHeight="1" x14ac:dyDescent="0.3">
      <c r="A3" s="9"/>
      <c r="B3" s="9"/>
      <c r="C3" s="9"/>
      <c r="D3" s="9"/>
      <c r="E3" s="9"/>
      <c r="F3" s="9"/>
    </row>
    <row r="4" spans="1:8" ht="15.75" customHeight="1" x14ac:dyDescent="0.3">
      <c r="A4" s="9"/>
      <c r="B4" s="9"/>
      <c r="C4" s="9"/>
      <c r="D4" s="9"/>
      <c r="E4" s="9"/>
      <c r="F4" s="9"/>
    </row>
    <row r="5" spans="1:8" ht="15.75" customHeight="1" x14ac:dyDescent="0.3">
      <c r="A5" s="9"/>
      <c r="B5" s="9"/>
      <c r="C5" s="9"/>
      <c r="D5" s="9"/>
      <c r="E5" s="9"/>
      <c r="F5" s="9"/>
    </row>
    <row r="6" spans="1:8" ht="15.75" customHeight="1" x14ac:dyDescent="0.3">
      <c r="A6" s="9"/>
      <c r="B6" s="9"/>
      <c r="C6" s="9"/>
      <c r="D6" s="9"/>
      <c r="E6" s="9"/>
      <c r="F6" s="9"/>
    </row>
    <row r="7" spans="1:8" ht="15.75" customHeight="1" x14ac:dyDescent="0.3">
      <c r="A7" s="9"/>
      <c r="B7" s="9"/>
      <c r="C7" s="9"/>
      <c r="D7" s="9"/>
      <c r="E7" s="9"/>
      <c r="F7" s="9"/>
    </row>
    <row r="8" spans="1:8" ht="15.75" customHeight="1" x14ac:dyDescent="0.3">
      <c r="A8" s="15"/>
      <c r="B8" s="9"/>
      <c r="C8" s="9"/>
      <c r="D8" s="9"/>
      <c r="E8" s="9"/>
      <c r="F8" s="9"/>
    </row>
    <row r="9" spans="1:8" ht="15.75" customHeight="1" x14ac:dyDescent="0.3">
      <c r="B9" s="6"/>
      <c r="C9" s="6"/>
      <c r="D9" s="32"/>
      <c r="E9" s="32"/>
      <c r="F9" s="32"/>
      <c r="G9" s="6"/>
    </row>
    <row r="10" spans="1:8" ht="15.75" customHeight="1" x14ac:dyDescent="0.3">
      <c r="A10" s="17"/>
      <c r="B10" s="18"/>
      <c r="C10" s="19"/>
      <c r="D10" s="16" t="s">
        <v>47</v>
      </c>
      <c r="E10" s="33"/>
      <c r="F10" s="16" t="s">
        <v>48</v>
      </c>
      <c r="G10" s="6"/>
    </row>
    <row r="11" spans="1:8" ht="15.75" customHeight="1" x14ac:dyDescent="0.3">
      <c r="A11" s="17"/>
      <c r="B11" s="18"/>
      <c r="C11" s="19"/>
      <c r="D11" s="39">
        <v>2100</v>
      </c>
      <c r="E11" s="34"/>
      <c r="F11" s="38">
        <v>2.5000000000000001E-2</v>
      </c>
      <c r="G11" s="6"/>
    </row>
    <row r="12" spans="1:8" ht="15.75" customHeight="1" x14ac:dyDescent="0.3">
      <c r="A12" s="17"/>
      <c r="B12" s="18"/>
      <c r="C12" s="18"/>
      <c r="D12" s="18"/>
      <c r="E12" s="35"/>
      <c r="F12" s="18"/>
      <c r="G12" s="6"/>
    </row>
    <row r="13" spans="1:8" ht="15.75" customHeight="1" x14ac:dyDescent="0.3">
      <c r="A13" s="20" t="s">
        <v>46</v>
      </c>
      <c r="B13" s="20" t="s">
        <v>45</v>
      </c>
      <c r="C13" s="20" t="s">
        <v>44</v>
      </c>
      <c r="D13" s="20" t="s">
        <v>43</v>
      </c>
      <c r="E13" s="20" t="s">
        <v>49</v>
      </c>
      <c r="F13" s="20" t="s">
        <v>42</v>
      </c>
      <c r="H13" s="5"/>
    </row>
    <row r="14" spans="1:8" ht="15.75" customHeight="1" x14ac:dyDescent="0.3">
      <c r="A14" s="21">
        <v>41016</v>
      </c>
      <c r="B14" s="22" t="s">
        <v>52</v>
      </c>
      <c r="C14" s="37">
        <v>2500</v>
      </c>
      <c r="D14" s="37">
        <v>2391</v>
      </c>
      <c r="E14" s="23">
        <f t="shared" ref="E14:E37" si="0">D14-C14</f>
        <v>-109</v>
      </c>
      <c r="F14" s="36">
        <v>3.3999999999999998E-3</v>
      </c>
      <c r="H14" s="4"/>
    </row>
    <row r="15" spans="1:8" ht="15.75" customHeight="1" x14ac:dyDescent="0.3">
      <c r="A15" s="21">
        <v>41016</v>
      </c>
      <c r="B15" s="22" t="s">
        <v>50</v>
      </c>
      <c r="C15" s="37">
        <v>2500</v>
      </c>
      <c r="D15" s="37">
        <v>2696</v>
      </c>
      <c r="E15" s="23">
        <f t="shared" si="0"/>
        <v>196</v>
      </c>
      <c r="F15" s="36">
        <v>2.7266446452634301E-2</v>
      </c>
      <c r="H15" s="4"/>
    </row>
    <row r="16" spans="1:8" ht="15.75" customHeight="1" x14ac:dyDescent="0.3">
      <c r="A16" s="21">
        <v>41016</v>
      </c>
      <c r="B16" s="22" t="s">
        <v>51</v>
      </c>
      <c r="C16" s="37">
        <v>2500</v>
      </c>
      <c r="D16" s="37">
        <v>2084</v>
      </c>
      <c r="E16" s="23">
        <f t="shared" si="0"/>
        <v>-416</v>
      </c>
      <c r="F16" s="36">
        <v>4.3E-3</v>
      </c>
      <c r="H16" s="4"/>
    </row>
    <row r="17" spans="1:8" ht="15.75" customHeight="1" x14ac:dyDescent="0.3">
      <c r="A17" s="21">
        <v>41016</v>
      </c>
      <c r="B17" s="22" t="s">
        <v>53</v>
      </c>
      <c r="C17" s="37">
        <v>2500</v>
      </c>
      <c r="D17" s="37">
        <v>2328</v>
      </c>
      <c r="E17" s="23">
        <f t="shared" si="0"/>
        <v>-172</v>
      </c>
      <c r="F17" s="36">
        <v>2.1799339357902955E-2</v>
      </c>
      <c r="H17" s="4"/>
    </row>
    <row r="18" spans="1:8" ht="15.75" customHeight="1" x14ac:dyDescent="0.3">
      <c r="A18" s="21">
        <v>41017</v>
      </c>
      <c r="B18" s="22" t="s">
        <v>52</v>
      </c>
      <c r="C18" s="37">
        <v>2500</v>
      </c>
      <c r="D18" s="37">
        <v>2625</v>
      </c>
      <c r="E18" s="23">
        <f t="shared" si="0"/>
        <v>125</v>
      </c>
      <c r="F18" s="36">
        <v>8.5328929052685999E-3</v>
      </c>
      <c r="H18" s="4"/>
    </row>
    <row r="19" spans="1:8" ht="15.75" customHeight="1" x14ac:dyDescent="0.3">
      <c r="A19" s="21">
        <v>41017</v>
      </c>
      <c r="B19" s="22" t="s">
        <v>50</v>
      </c>
      <c r="C19" s="37">
        <v>2500</v>
      </c>
      <c r="D19" s="37">
        <v>2369</v>
      </c>
      <c r="E19" s="23">
        <f t="shared" si="0"/>
        <v>-131</v>
      </c>
      <c r="F19" s="36">
        <v>1.1799339357903E-2</v>
      </c>
      <c r="H19" s="4"/>
    </row>
    <row r="20" spans="1:8" ht="15.75" customHeight="1" x14ac:dyDescent="0.3">
      <c r="A20" s="21">
        <v>41017</v>
      </c>
      <c r="B20" s="22" t="s">
        <v>51</v>
      </c>
      <c r="C20" s="37">
        <v>2500</v>
      </c>
      <c r="D20" s="37">
        <v>2727</v>
      </c>
      <c r="E20" s="23">
        <f t="shared" si="0"/>
        <v>227</v>
      </c>
      <c r="F20" s="36">
        <v>2.5328929052686001E-2</v>
      </c>
      <c r="H20" s="4"/>
    </row>
    <row r="21" spans="1:8" ht="15.75" customHeight="1" x14ac:dyDescent="0.3">
      <c r="A21" s="21">
        <v>41017</v>
      </c>
      <c r="B21" s="22" t="s">
        <v>53</v>
      </c>
      <c r="C21" s="37">
        <v>2500</v>
      </c>
      <c r="D21" s="37">
        <v>2756</v>
      </c>
      <c r="E21" s="23">
        <f t="shared" si="0"/>
        <v>256</v>
      </c>
      <c r="F21" s="36">
        <v>1.799339357903E-3</v>
      </c>
    </row>
    <row r="22" spans="1:8" ht="15.75" customHeight="1" x14ac:dyDescent="0.3">
      <c r="A22" s="21">
        <v>41018</v>
      </c>
      <c r="B22" s="22" t="s">
        <v>52</v>
      </c>
      <c r="C22" s="37">
        <v>2500</v>
      </c>
      <c r="D22" s="37">
        <v>2241</v>
      </c>
      <c r="E22" s="23">
        <f t="shared" si="0"/>
        <v>-259</v>
      </c>
      <c r="F22" s="36">
        <v>6.8328929052685998E-3</v>
      </c>
    </row>
    <row r="23" spans="1:8" ht="15.75" customHeight="1" x14ac:dyDescent="0.3">
      <c r="A23" s="21">
        <v>41018</v>
      </c>
      <c r="B23" s="22" t="s">
        <v>50</v>
      </c>
      <c r="C23" s="37">
        <v>2500</v>
      </c>
      <c r="D23" s="37">
        <v>2004</v>
      </c>
      <c r="E23" s="23">
        <f t="shared" si="0"/>
        <v>-496</v>
      </c>
      <c r="F23" s="36">
        <v>0</v>
      </c>
    </row>
    <row r="24" spans="1:8" ht="15.75" customHeight="1" x14ac:dyDescent="0.3">
      <c r="A24" s="21">
        <v>41018</v>
      </c>
      <c r="B24" s="22" t="s">
        <v>51</v>
      </c>
      <c r="C24" s="37">
        <v>2500</v>
      </c>
      <c r="D24" s="37">
        <v>2390</v>
      </c>
      <c r="E24" s="23">
        <f t="shared" si="0"/>
        <v>-110</v>
      </c>
      <c r="F24" s="36">
        <v>3.3999999999999998E-3</v>
      </c>
    </row>
    <row r="25" spans="1:8" ht="15.75" customHeight="1" x14ac:dyDescent="0.3">
      <c r="A25" s="21">
        <v>41018</v>
      </c>
      <c r="B25" s="22" t="s">
        <v>53</v>
      </c>
      <c r="C25" s="37">
        <v>2500</v>
      </c>
      <c r="D25" s="37">
        <v>2682</v>
      </c>
      <c r="E25" s="23">
        <f t="shared" si="0"/>
        <v>182</v>
      </c>
      <c r="F25" s="36">
        <v>1.1532892905268601E-2</v>
      </c>
    </row>
    <row r="26" spans="1:8" ht="15.75" customHeight="1" x14ac:dyDescent="0.3">
      <c r="A26" s="21">
        <v>41019</v>
      </c>
      <c r="B26" s="22" t="s">
        <v>52</v>
      </c>
      <c r="C26" s="37">
        <v>2500</v>
      </c>
      <c r="D26" s="37">
        <v>2854</v>
      </c>
      <c r="E26" s="23">
        <f>D26-C26</f>
        <v>354</v>
      </c>
      <c r="F26" s="36">
        <v>7.26644645263432E-3</v>
      </c>
    </row>
    <row r="27" spans="1:8" ht="15.75" customHeight="1" x14ac:dyDescent="0.3">
      <c r="A27" s="21">
        <v>41019</v>
      </c>
      <c r="B27" s="22" t="s">
        <v>50</v>
      </c>
      <c r="C27" s="37">
        <v>2500</v>
      </c>
      <c r="D27" s="37">
        <v>2510</v>
      </c>
      <c r="E27" s="23">
        <f t="shared" si="0"/>
        <v>10</v>
      </c>
      <c r="F27" s="36">
        <v>0</v>
      </c>
    </row>
    <row r="28" spans="1:8" ht="15.75" customHeight="1" x14ac:dyDescent="0.3">
      <c r="A28" s="21">
        <v>41019</v>
      </c>
      <c r="B28" s="22" t="s">
        <v>51</v>
      </c>
      <c r="C28" s="37">
        <v>2500</v>
      </c>
      <c r="D28" s="37">
        <v>2352</v>
      </c>
      <c r="E28" s="23">
        <f t="shared" si="0"/>
        <v>-148</v>
      </c>
      <c r="F28" s="36">
        <v>1.1799339357903E-2</v>
      </c>
    </row>
    <row r="29" spans="1:8" ht="15.75" customHeight="1" x14ac:dyDescent="0.3">
      <c r="A29" s="21">
        <v>41019</v>
      </c>
      <c r="B29" s="22" t="s">
        <v>53</v>
      </c>
      <c r="C29" s="37">
        <v>2500</v>
      </c>
      <c r="D29" s="37">
        <v>2582</v>
      </c>
      <c r="E29" s="23">
        <f t="shared" si="0"/>
        <v>82</v>
      </c>
      <c r="F29" s="36">
        <v>1.453289290526864E-2</v>
      </c>
    </row>
    <row r="30" spans="1:8" ht="15.75" customHeight="1" x14ac:dyDescent="0.3">
      <c r="A30" s="21">
        <v>41020</v>
      </c>
      <c r="B30" s="22" t="s">
        <v>52</v>
      </c>
      <c r="C30" s="37">
        <v>2500</v>
      </c>
      <c r="D30" s="37">
        <v>2582</v>
      </c>
      <c r="E30" s="23">
        <f t="shared" si="0"/>
        <v>82</v>
      </c>
      <c r="F30" s="36">
        <v>9.5328929052686008E-3</v>
      </c>
    </row>
    <row r="31" spans="1:8" ht="15.75" customHeight="1" x14ac:dyDescent="0.3">
      <c r="A31" s="21">
        <v>41020</v>
      </c>
      <c r="B31" s="22" t="s">
        <v>50</v>
      </c>
      <c r="C31" s="37">
        <v>2500</v>
      </c>
      <c r="D31" s="37">
        <v>2458</v>
      </c>
      <c r="E31" s="23">
        <f t="shared" si="0"/>
        <v>-42</v>
      </c>
      <c r="F31" s="36">
        <v>1.799339357903E-3</v>
      </c>
    </row>
    <row r="32" spans="1:8" ht="15.75" customHeight="1" x14ac:dyDescent="0.3">
      <c r="A32" s="21">
        <v>41020</v>
      </c>
      <c r="B32" s="22" t="s">
        <v>51</v>
      </c>
      <c r="C32" s="37">
        <v>2500</v>
      </c>
      <c r="D32" s="37">
        <v>2360</v>
      </c>
      <c r="E32" s="23">
        <f t="shared" si="0"/>
        <v>-140</v>
      </c>
      <c r="F32" s="36">
        <v>2.6799339357903001E-2</v>
      </c>
    </row>
    <row r="33" spans="1:6" ht="15.75" customHeight="1" x14ac:dyDescent="0.3">
      <c r="A33" s="21">
        <v>41020</v>
      </c>
      <c r="B33" s="22" t="s">
        <v>53</v>
      </c>
      <c r="C33" s="37">
        <v>2500</v>
      </c>
      <c r="D33" s="37">
        <v>2739</v>
      </c>
      <c r="E33" s="23">
        <f t="shared" si="0"/>
        <v>239</v>
      </c>
      <c r="F33" s="36">
        <v>1.453289290526864E-2</v>
      </c>
    </row>
    <row r="34" spans="1:6" ht="15.75" customHeight="1" x14ac:dyDescent="0.3">
      <c r="A34" s="21">
        <v>41021</v>
      </c>
      <c r="B34" s="22" t="s">
        <v>52</v>
      </c>
      <c r="C34" s="37">
        <v>2500</v>
      </c>
      <c r="D34" s="37">
        <v>2437</v>
      </c>
      <c r="E34" s="23">
        <f t="shared" si="0"/>
        <v>-63</v>
      </c>
      <c r="F34" s="36">
        <v>7.26644645263432E-3</v>
      </c>
    </row>
    <row r="35" spans="1:6" ht="15.75" customHeight="1" x14ac:dyDescent="0.3">
      <c r="A35" s="21">
        <v>41021</v>
      </c>
      <c r="B35" s="22" t="s">
        <v>50</v>
      </c>
      <c r="C35" s="37">
        <v>2500</v>
      </c>
      <c r="D35" s="37">
        <v>2090</v>
      </c>
      <c r="E35" s="23">
        <f t="shared" si="0"/>
        <v>-410</v>
      </c>
      <c r="F35" s="36">
        <v>7.26644645263432E-3</v>
      </c>
    </row>
    <row r="36" spans="1:6" ht="15.75" customHeight="1" x14ac:dyDescent="0.3">
      <c r="A36" s="21">
        <v>41021</v>
      </c>
      <c r="B36" s="22" t="s">
        <v>51</v>
      </c>
      <c r="C36" s="37">
        <v>2500</v>
      </c>
      <c r="D36" s="37">
        <v>2182</v>
      </c>
      <c r="E36" s="23">
        <f t="shared" si="0"/>
        <v>-318</v>
      </c>
      <c r="F36" s="36">
        <v>7.26644645263432E-3</v>
      </c>
    </row>
    <row r="37" spans="1:6" ht="15.75" customHeight="1" x14ac:dyDescent="0.3">
      <c r="A37" s="21">
        <v>41021</v>
      </c>
      <c r="B37" s="22" t="s">
        <v>53</v>
      </c>
      <c r="C37" s="37">
        <v>2500</v>
      </c>
      <c r="D37" s="37">
        <v>2737</v>
      </c>
      <c r="E37" s="23">
        <f t="shared" si="0"/>
        <v>237</v>
      </c>
      <c r="F37" s="36">
        <v>2.1799339357902955E-2</v>
      </c>
    </row>
  </sheetData>
  <conditionalFormatting sqref="D14:D37">
    <cfRule type="cellIs" dxfId="33" priority="15" operator="lessThan">
      <formula>$D$11</formula>
    </cfRule>
  </conditionalFormatting>
  <conditionalFormatting sqref="A14:F25 A27:F36">
    <cfRule type="expression" dxfId="32" priority="11">
      <formula>$A14&lt;&gt;$A15</formula>
    </cfRule>
  </conditionalFormatting>
  <conditionalFormatting sqref="E14:E37">
    <cfRule type="dataBar" priority="28">
      <dataBar showValue="0">
        <cfvo type="min"/>
        <cfvo type="max"/>
        <color theme="7" tint="-0.249977111117893"/>
      </dataBar>
      <extLst>
        <ext xmlns:x14="http://schemas.microsoft.com/office/spreadsheetml/2009/9/main" uri="{B025F937-C7B1-47D3-B67F-A62EFF666E3E}">
          <x14:id>{E85395DB-C130-4E35-AFBA-5123149B17B2}</x14:id>
        </ext>
      </extLst>
    </cfRule>
  </conditionalFormatting>
  <conditionalFormatting sqref="A26:F26">
    <cfRule type="expression" dxfId="31" priority="32">
      <formula>$A26&lt;&gt;#REF!</formula>
    </cfRule>
  </conditionalFormatting>
  <conditionalFormatting sqref="F14:F37">
    <cfRule type="cellIs" dxfId="30" priority="33" operator="greaterThan">
      <formula>$F$11</formula>
    </cfRule>
    <cfRule type="cellIs" dxfId="29" priority="34" operator="equal">
      <formula>0</formula>
    </cfRule>
    <cfRule type="aboveAverage" dxfId="28" priority="35"/>
  </conditionalFormatting>
  <conditionalFormatting sqref="A37:F37">
    <cfRule type="expression" dxfId="27" priority="37">
      <formula>$A37&lt;&gt;#REF!</formula>
    </cfRule>
  </conditionalFormatting>
  <pageMargins left="0.7" right="0.7" top="0.78740157499999996" bottom="0.78740157499999996" header="0.3" footer="0.3"/>
  <pageSetup paperSize="9" orientation="portrait" r:id="rId1"/>
  <drawing r:id="rId2"/>
  <tableParts count="1">
    <tablePart r:id="rId3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85395DB-C130-4E35-AFBA-5123149B17B2}">
            <x14:dataBar minLength="0" maxLength="100" gradient="0" axisPosition="middle">
              <x14:cfvo type="autoMin"/>
              <x14:cfvo type="autoMax"/>
              <x14:negativeFillColor theme="6" tint="-0.249977111117893"/>
              <x14:axisColor theme="1" tint="0.499984740745262"/>
            </x14:dataBar>
          </x14:cfRule>
          <xm:sqref>E14:E37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showGridLines="0" zoomScale="110" zoomScaleNormal="110" workbookViewId="0">
      <selection activeCell="F4" sqref="F4"/>
    </sheetView>
  </sheetViews>
  <sheetFormatPr baseColWidth="10" defaultRowHeight="15.75" x14ac:dyDescent="0.25"/>
  <cols>
    <col min="1" max="1" width="7.375" customWidth="1"/>
    <col min="3" max="3" width="10.125" customWidth="1"/>
    <col min="7" max="7" width="13.75" customWidth="1"/>
  </cols>
  <sheetData>
    <row r="1" spans="1:6" ht="18.75" x14ac:dyDescent="0.3">
      <c r="A1" s="14" t="s">
        <v>67</v>
      </c>
      <c r="C1" s="9"/>
      <c r="D1" s="9"/>
      <c r="E1" s="9"/>
      <c r="F1" s="9"/>
    </row>
    <row r="2" spans="1:6" x14ac:dyDescent="0.25">
      <c r="A2" s="9"/>
      <c r="B2" s="9"/>
      <c r="C2" s="9"/>
      <c r="D2" s="9"/>
      <c r="E2" s="9"/>
      <c r="F2" s="9"/>
    </row>
    <row r="3" spans="1:6" x14ac:dyDescent="0.25">
      <c r="A3" s="9"/>
      <c r="B3" s="9"/>
      <c r="C3" s="9"/>
      <c r="D3" s="9"/>
      <c r="E3" s="9"/>
      <c r="F3" s="9"/>
    </row>
    <row r="4" spans="1:6" x14ac:dyDescent="0.25">
      <c r="A4" s="9"/>
      <c r="B4" s="9"/>
      <c r="C4" s="9"/>
      <c r="D4" s="9"/>
      <c r="E4" s="9"/>
      <c r="F4" s="9"/>
    </row>
    <row r="5" spans="1:6" x14ac:dyDescent="0.25">
      <c r="A5" s="9"/>
      <c r="B5" s="9"/>
      <c r="C5" s="9"/>
      <c r="D5" s="9"/>
      <c r="E5" s="9"/>
      <c r="F5" s="9"/>
    </row>
    <row r="6" spans="1:6" x14ac:dyDescent="0.25">
      <c r="A6" s="9"/>
      <c r="B6" s="9"/>
      <c r="C6" s="9"/>
      <c r="D6" s="9"/>
      <c r="E6" s="9"/>
      <c r="F6" s="9"/>
    </row>
    <row r="7" spans="1:6" x14ac:dyDescent="0.25">
      <c r="A7" s="9"/>
      <c r="B7" s="9"/>
      <c r="C7" s="9"/>
      <c r="D7" s="9"/>
      <c r="E7" s="9"/>
      <c r="F7" s="9"/>
    </row>
    <row r="10" spans="1:6" x14ac:dyDescent="0.25">
      <c r="A10" s="29" t="s">
        <v>61</v>
      </c>
      <c r="B10" s="30" t="s">
        <v>46</v>
      </c>
      <c r="C10" s="30" t="s">
        <v>54</v>
      </c>
      <c r="D10" s="31" t="s">
        <v>60</v>
      </c>
    </row>
    <row r="11" spans="1:6" x14ac:dyDescent="0.25">
      <c r="A11" s="25">
        <f>IF(WEEKDAY($B11,2)=1,WEEKNUM($B11,21),"")</f>
        <v>18</v>
      </c>
      <c r="B11" s="26">
        <v>41029</v>
      </c>
      <c r="C11" s="27" t="s">
        <v>55</v>
      </c>
      <c r="D11" s="28">
        <v>1623</v>
      </c>
    </row>
    <row r="12" spans="1:6" x14ac:dyDescent="0.25">
      <c r="A12" s="25" t="str">
        <f t="shared" ref="A12:A32" si="0">IF(WEEKDAY($B12,2)=1,WEEKNUM($B12,21),"")</f>
        <v/>
      </c>
      <c r="B12" s="26">
        <v>41030</v>
      </c>
      <c r="C12" s="27" t="s">
        <v>55</v>
      </c>
      <c r="D12" s="28">
        <v>1500</v>
      </c>
    </row>
    <row r="13" spans="1:6" x14ac:dyDescent="0.25">
      <c r="A13" s="25" t="str">
        <f t="shared" si="0"/>
        <v/>
      </c>
      <c r="B13" s="26">
        <v>41031</v>
      </c>
      <c r="C13" s="27" t="s">
        <v>58</v>
      </c>
      <c r="D13" s="28">
        <v>1298</v>
      </c>
    </row>
    <row r="14" spans="1:6" x14ac:dyDescent="0.25">
      <c r="A14" s="25" t="str">
        <f t="shared" si="0"/>
        <v/>
      </c>
      <c r="B14" s="26">
        <v>41032</v>
      </c>
      <c r="C14" s="27" t="s">
        <v>56</v>
      </c>
      <c r="D14" s="28"/>
    </row>
    <row r="15" spans="1:6" x14ac:dyDescent="0.25">
      <c r="A15" s="25" t="str">
        <f t="shared" si="0"/>
        <v/>
      </c>
      <c r="B15" s="26">
        <v>41033</v>
      </c>
      <c r="C15" s="27" t="s">
        <v>55</v>
      </c>
      <c r="D15" s="28">
        <v>603</v>
      </c>
    </row>
    <row r="16" spans="1:6" x14ac:dyDescent="0.25">
      <c r="A16" s="25" t="str">
        <f t="shared" si="0"/>
        <v/>
      </c>
      <c r="B16" s="26">
        <v>41034</v>
      </c>
      <c r="C16" s="27" t="s">
        <v>58</v>
      </c>
      <c r="D16" s="28">
        <v>2300</v>
      </c>
    </row>
    <row r="17" spans="1:4" x14ac:dyDescent="0.25">
      <c r="A17" s="25" t="str">
        <f t="shared" si="0"/>
        <v/>
      </c>
      <c r="B17" s="26">
        <v>41035</v>
      </c>
      <c r="C17" s="27" t="s">
        <v>58</v>
      </c>
      <c r="D17" s="28">
        <v>2150</v>
      </c>
    </row>
    <row r="18" spans="1:4" x14ac:dyDescent="0.25">
      <c r="A18" s="25">
        <f t="shared" si="0"/>
        <v>19</v>
      </c>
      <c r="B18" s="26">
        <v>41036</v>
      </c>
      <c r="C18" s="27" t="s">
        <v>57</v>
      </c>
      <c r="D18" s="28">
        <v>1350</v>
      </c>
    </row>
    <row r="19" spans="1:4" x14ac:dyDescent="0.25">
      <c r="A19" s="25" t="str">
        <f t="shared" si="0"/>
        <v/>
      </c>
      <c r="B19" s="26">
        <v>41037</v>
      </c>
      <c r="C19" s="27" t="s">
        <v>56</v>
      </c>
      <c r="D19" s="28">
        <v>1299</v>
      </c>
    </row>
    <row r="20" spans="1:4" x14ac:dyDescent="0.25">
      <c r="A20" s="25" t="str">
        <f t="shared" si="0"/>
        <v/>
      </c>
      <c r="B20" s="26">
        <v>41038</v>
      </c>
      <c r="C20" s="27" t="s">
        <v>56</v>
      </c>
      <c r="D20" s="28"/>
    </row>
    <row r="21" spans="1:4" x14ac:dyDescent="0.25">
      <c r="A21" s="25" t="str">
        <f t="shared" si="0"/>
        <v/>
      </c>
      <c r="B21" s="26">
        <v>41039</v>
      </c>
      <c r="C21" s="27" t="s">
        <v>58</v>
      </c>
      <c r="D21" s="28">
        <v>987</v>
      </c>
    </row>
    <row r="22" spans="1:4" x14ac:dyDescent="0.25">
      <c r="A22" s="25" t="str">
        <f t="shared" si="0"/>
        <v/>
      </c>
      <c r="B22" s="26">
        <v>41040</v>
      </c>
      <c r="C22" s="27" t="s">
        <v>58</v>
      </c>
      <c r="D22" s="28">
        <v>1020</v>
      </c>
    </row>
    <row r="23" spans="1:4" x14ac:dyDescent="0.25">
      <c r="A23" s="25" t="str">
        <f t="shared" si="0"/>
        <v/>
      </c>
      <c r="B23" s="26">
        <v>41041</v>
      </c>
      <c r="C23" s="27" t="s">
        <v>59</v>
      </c>
      <c r="D23" s="28">
        <v>2056</v>
      </c>
    </row>
    <row r="24" spans="1:4" x14ac:dyDescent="0.25">
      <c r="A24" s="25" t="str">
        <f t="shared" si="0"/>
        <v/>
      </c>
      <c r="B24" s="26">
        <v>41042</v>
      </c>
      <c r="C24" s="27" t="s">
        <v>58</v>
      </c>
      <c r="D24" s="28">
        <v>1940</v>
      </c>
    </row>
    <row r="25" spans="1:4" x14ac:dyDescent="0.25">
      <c r="A25" s="25">
        <f t="shared" si="0"/>
        <v>20</v>
      </c>
      <c r="B25" s="26">
        <v>41043</v>
      </c>
      <c r="C25" s="27" t="s">
        <v>56</v>
      </c>
      <c r="D25" s="28"/>
    </row>
    <row r="26" spans="1:4" x14ac:dyDescent="0.25">
      <c r="A26" s="25" t="str">
        <f t="shared" si="0"/>
        <v/>
      </c>
      <c r="B26" s="26">
        <v>41044</v>
      </c>
      <c r="C26" s="27" t="s">
        <v>55</v>
      </c>
      <c r="D26" s="28">
        <v>1300</v>
      </c>
    </row>
    <row r="27" spans="1:4" x14ac:dyDescent="0.25">
      <c r="A27" s="25" t="str">
        <f t="shared" si="0"/>
        <v/>
      </c>
      <c r="B27" s="26">
        <v>41045</v>
      </c>
      <c r="C27" s="27" t="s">
        <v>55</v>
      </c>
      <c r="D27" s="28">
        <v>1145</v>
      </c>
    </row>
    <row r="28" spans="1:4" x14ac:dyDescent="0.25">
      <c r="A28" s="25" t="str">
        <f t="shared" si="0"/>
        <v/>
      </c>
      <c r="B28" s="26">
        <v>41046</v>
      </c>
      <c r="C28" s="27" t="s">
        <v>56</v>
      </c>
      <c r="D28" s="28">
        <v>1046</v>
      </c>
    </row>
    <row r="29" spans="1:4" x14ac:dyDescent="0.25">
      <c r="A29" s="25" t="str">
        <f t="shared" si="0"/>
        <v/>
      </c>
      <c r="B29" s="26">
        <v>41047</v>
      </c>
      <c r="C29" s="27" t="s">
        <v>57</v>
      </c>
      <c r="D29" s="28">
        <v>1510</v>
      </c>
    </row>
    <row r="30" spans="1:4" x14ac:dyDescent="0.25">
      <c r="A30" s="25" t="str">
        <f t="shared" si="0"/>
        <v/>
      </c>
      <c r="B30" s="26">
        <v>41048</v>
      </c>
      <c r="C30" s="27" t="s">
        <v>57</v>
      </c>
      <c r="D30" s="28">
        <v>2410</v>
      </c>
    </row>
    <row r="31" spans="1:4" x14ac:dyDescent="0.25">
      <c r="A31" s="25" t="str">
        <f t="shared" si="0"/>
        <v/>
      </c>
      <c r="B31" s="26">
        <v>41049</v>
      </c>
      <c r="C31" s="27" t="s">
        <v>58</v>
      </c>
      <c r="D31" s="28">
        <v>2030</v>
      </c>
    </row>
    <row r="32" spans="1:4" x14ac:dyDescent="0.25">
      <c r="A32" s="25">
        <f t="shared" si="0"/>
        <v>21</v>
      </c>
      <c r="B32" s="26">
        <v>41050</v>
      </c>
      <c r="C32" s="27" t="s">
        <v>55</v>
      </c>
      <c r="D32" s="28">
        <v>1428</v>
      </c>
    </row>
  </sheetData>
  <conditionalFormatting sqref="B11:B32">
    <cfRule type="expression" dxfId="11" priority="3">
      <formula>WEEKDAY($B11,2)&gt;=6</formula>
    </cfRule>
  </conditionalFormatting>
  <conditionalFormatting sqref="D11:D32">
    <cfRule type="expression" dxfId="10" priority="2">
      <formula>ISBLANK($D11)</formula>
    </cfRule>
  </conditionalFormatting>
  <conditionalFormatting sqref="A11:D31">
    <cfRule type="expression" dxfId="9" priority="1">
      <formula>WEEKNUM($B11,21)&lt;&gt;WEEKNUM($B12,21)</formula>
    </cfRule>
  </conditionalFormatting>
  <pageMargins left="0.7" right="0.7" top="0.78740157499999996" bottom="0.78740157499999996" header="0.3" footer="0.3"/>
  <drawing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showGridLines="0" zoomScale="110" zoomScaleNormal="110" workbookViewId="0">
      <selection activeCell="D1" sqref="D1"/>
    </sheetView>
  </sheetViews>
  <sheetFormatPr baseColWidth="10" defaultRowHeight="15.75" x14ac:dyDescent="0.25"/>
  <cols>
    <col min="1" max="1" width="8.375" customWidth="1"/>
    <col min="2" max="2" width="48.375" customWidth="1"/>
    <col min="3" max="4" width="6.75" customWidth="1"/>
    <col min="5" max="5" width="12.5" customWidth="1"/>
    <col min="8" max="8" width="12" bestFit="1" customWidth="1"/>
  </cols>
  <sheetData>
    <row r="1" spans="1:8" ht="18.75" x14ac:dyDescent="0.3">
      <c r="A1" s="14" t="s">
        <v>65</v>
      </c>
      <c r="B1" s="9"/>
      <c r="C1" s="9"/>
      <c r="D1" s="9"/>
    </row>
    <row r="2" spans="1:8" x14ac:dyDescent="0.25">
      <c r="A2" s="9"/>
      <c r="B2" s="9"/>
      <c r="C2" s="9"/>
      <c r="D2" s="9"/>
    </row>
    <row r="3" spans="1:8" x14ac:dyDescent="0.25">
      <c r="A3" s="9"/>
      <c r="B3" s="9"/>
      <c r="C3" s="9"/>
      <c r="D3" s="9"/>
    </row>
    <row r="4" spans="1:8" x14ac:dyDescent="0.25">
      <c r="A4" s="9"/>
      <c r="B4" s="9"/>
      <c r="C4" s="9"/>
      <c r="D4" s="9"/>
    </row>
    <row r="5" spans="1:8" x14ac:dyDescent="0.25">
      <c r="A5" s="9"/>
      <c r="B5" s="9"/>
      <c r="C5" s="9"/>
      <c r="D5" s="9"/>
    </row>
    <row r="6" spans="1:8" x14ac:dyDescent="0.25">
      <c r="A6" s="9"/>
      <c r="B6" s="9"/>
      <c r="C6" s="9"/>
      <c r="D6" s="9"/>
    </row>
    <row r="7" spans="1:8" x14ac:dyDescent="0.25">
      <c r="A7" s="9"/>
      <c r="B7" s="9"/>
      <c r="C7" s="9"/>
      <c r="D7" s="9"/>
    </row>
    <row r="8" spans="1:8" x14ac:dyDescent="0.25">
      <c r="A8" s="1"/>
    </row>
    <row r="10" spans="1:8" x14ac:dyDescent="0.25">
      <c r="A10" s="49" t="s">
        <v>31</v>
      </c>
      <c r="B10" s="50" t="s">
        <v>0</v>
      </c>
      <c r="C10" s="51" t="s">
        <v>36</v>
      </c>
      <c r="D10" s="51" t="s">
        <v>37</v>
      </c>
      <c r="E10" s="51" t="s">
        <v>38</v>
      </c>
      <c r="F10" s="51" t="s">
        <v>33</v>
      </c>
      <c r="G10" s="51" t="s">
        <v>34</v>
      </c>
      <c r="H10" s="52" t="s">
        <v>39</v>
      </c>
    </row>
    <row r="11" spans="1:8" x14ac:dyDescent="0.25">
      <c r="A11" s="40" t="s">
        <v>1</v>
      </c>
      <c r="B11" s="41" t="s">
        <v>62</v>
      </c>
      <c r="C11" s="42">
        <v>4</v>
      </c>
      <c r="D11" s="42">
        <v>8</v>
      </c>
      <c r="E11" s="53">
        <v>1</v>
      </c>
      <c r="F11" s="43">
        <v>21000</v>
      </c>
      <c r="G11" s="43">
        <v>30000</v>
      </c>
      <c r="H11" s="44">
        <f>F11-G11</f>
        <v>-9000</v>
      </c>
    </row>
    <row r="12" spans="1:8" x14ac:dyDescent="0.25">
      <c r="A12" s="40" t="s">
        <v>1</v>
      </c>
      <c r="B12" s="40" t="s">
        <v>2</v>
      </c>
      <c r="C12" s="42">
        <v>6</v>
      </c>
      <c r="D12" s="42">
        <v>7</v>
      </c>
      <c r="E12" s="53">
        <v>1</v>
      </c>
      <c r="F12" s="43">
        <v>25000</v>
      </c>
      <c r="G12" s="43">
        <v>24000</v>
      </c>
      <c r="H12" s="44">
        <f t="shared" ref="H12:H40" si="0">F12-G12</f>
        <v>1000</v>
      </c>
    </row>
    <row r="13" spans="1:8" x14ac:dyDescent="0.25">
      <c r="A13" s="40" t="s">
        <v>1</v>
      </c>
      <c r="B13" s="40" t="s">
        <v>3</v>
      </c>
      <c r="C13" s="42">
        <v>5</v>
      </c>
      <c r="D13" s="42">
        <v>4</v>
      </c>
      <c r="E13" s="53">
        <v>1</v>
      </c>
      <c r="F13" s="43">
        <v>15000</v>
      </c>
      <c r="G13" s="43">
        <v>14500</v>
      </c>
      <c r="H13" s="44">
        <f t="shared" si="0"/>
        <v>500</v>
      </c>
    </row>
    <row r="14" spans="1:8" x14ac:dyDescent="0.25">
      <c r="A14" s="40" t="s">
        <v>1</v>
      </c>
      <c r="B14" s="40" t="s">
        <v>4</v>
      </c>
      <c r="C14" s="42">
        <v>5</v>
      </c>
      <c r="D14" s="42">
        <v>8</v>
      </c>
      <c r="E14" s="53">
        <v>1</v>
      </c>
      <c r="F14" s="43">
        <v>15000</v>
      </c>
      <c r="G14" s="43">
        <v>18000</v>
      </c>
      <c r="H14" s="44">
        <f t="shared" si="0"/>
        <v>-3000</v>
      </c>
    </row>
    <row r="15" spans="1:8" x14ac:dyDescent="0.25">
      <c r="A15" s="40" t="s">
        <v>1</v>
      </c>
      <c r="B15" s="40" t="s">
        <v>5</v>
      </c>
      <c r="C15" s="42">
        <v>5</v>
      </c>
      <c r="D15" s="42">
        <v>4</v>
      </c>
      <c r="E15" s="53">
        <v>1</v>
      </c>
      <c r="F15" s="43">
        <v>20000</v>
      </c>
      <c r="G15" s="43">
        <v>15000</v>
      </c>
      <c r="H15" s="44">
        <f t="shared" si="0"/>
        <v>5000</v>
      </c>
    </row>
    <row r="16" spans="1:8" x14ac:dyDescent="0.25">
      <c r="A16" s="40" t="s">
        <v>1</v>
      </c>
      <c r="B16" s="40" t="s">
        <v>6</v>
      </c>
      <c r="C16" s="42">
        <v>2</v>
      </c>
      <c r="D16" s="42">
        <v>2</v>
      </c>
      <c r="E16" s="53">
        <v>1</v>
      </c>
      <c r="F16" s="43">
        <v>10000</v>
      </c>
      <c r="G16" s="43">
        <v>8000</v>
      </c>
      <c r="H16" s="44">
        <f t="shared" si="0"/>
        <v>2000</v>
      </c>
    </row>
    <row r="17" spans="1:8" x14ac:dyDescent="0.25">
      <c r="A17" s="40" t="s">
        <v>1</v>
      </c>
      <c r="B17" s="40" t="s">
        <v>7</v>
      </c>
      <c r="C17" s="42">
        <v>4</v>
      </c>
      <c r="D17" s="42">
        <v>2</v>
      </c>
      <c r="E17" s="53">
        <v>1</v>
      </c>
      <c r="F17" s="43">
        <v>20000</v>
      </c>
      <c r="G17" s="43">
        <v>17000</v>
      </c>
      <c r="H17" s="44">
        <f t="shared" si="0"/>
        <v>3000</v>
      </c>
    </row>
    <row r="18" spans="1:8" x14ac:dyDescent="0.25">
      <c r="A18" s="40" t="s">
        <v>1</v>
      </c>
      <c r="B18" s="40" t="s">
        <v>8</v>
      </c>
      <c r="C18" s="42">
        <v>5</v>
      </c>
      <c r="D18" s="42">
        <v>4</v>
      </c>
      <c r="E18" s="53">
        <v>1</v>
      </c>
      <c r="F18" s="43">
        <v>20000</v>
      </c>
      <c r="G18" s="43">
        <v>21000</v>
      </c>
      <c r="H18" s="44">
        <f t="shared" si="0"/>
        <v>-1000</v>
      </c>
    </row>
    <row r="19" spans="1:8" x14ac:dyDescent="0.25">
      <c r="A19" s="40" t="s">
        <v>1</v>
      </c>
      <c r="B19" s="40" t="s">
        <v>9</v>
      </c>
      <c r="C19" s="42">
        <v>4</v>
      </c>
      <c r="D19" s="42">
        <v>5</v>
      </c>
      <c r="E19" s="53">
        <v>0.75</v>
      </c>
      <c r="F19" s="43">
        <v>15000</v>
      </c>
      <c r="G19" s="43">
        <v>10000</v>
      </c>
      <c r="H19" s="44">
        <f t="shared" si="0"/>
        <v>5000</v>
      </c>
    </row>
    <row r="20" spans="1:8" x14ac:dyDescent="0.25">
      <c r="A20" s="40" t="s">
        <v>1</v>
      </c>
      <c r="B20" s="40" t="s">
        <v>10</v>
      </c>
      <c r="C20" s="42">
        <v>2</v>
      </c>
      <c r="D20" s="42">
        <v>3</v>
      </c>
      <c r="E20" s="53">
        <v>0.6</v>
      </c>
      <c r="F20" s="43">
        <v>5000</v>
      </c>
      <c r="G20" s="43">
        <v>2000</v>
      </c>
      <c r="H20" s="44">
        <f t="shared" si="0"/>
        <v>3000</v>
      </c>
    </row>
    <row r="21" spans="1:8" x14ac:dyDescent="0.25">
      <c r="A21" s="40" t="s">
        <v>1</v>
      </c>
      <c r="B21" s="40" t="s">
        <v>11</v>
      </c>
      <c r="C21" s="42">
        <v>2</v>
      </c>
      <c r="D21" s="42">
        <v>4</v>
      </c>
      <c r="E21" s="53">
        <v>0.2</v>
      </c>
      <c r="F21" s="43">
        <v>10000</v>
      </c>
      <c r="G21" s="43"/>
      <c r="H21" s="44">
        <f t="shared" si="0"/>
        <v>10000</v>
      </c>
    </row>
    <row r="22" spans="1:8" x14ac:dyDescent="0.25">
      <c r="A22" s="40" t="s">
        <v>32</v>
      </c>
      <c r="B22" s="40" t="s">
        <v>12</v>
      </c>
      <c r="C22" s="42">
        <v>3</v>
      </c>
      <c r="D22" s="42">
        <v>10</v>
      </c>
      <c r="E22" s="53">
        <v>0.4</v>
      </c>
      <c r="F22" s="43">
        <v>8000</v>
      </c>
      <c r="G22" s="43">
        <v>3000</v>
      </c>
      <c r="H22" s="44">
        <f t="shared" si="0"/>
        <v>5000</v>
      </c>
    </row>
    <row r="23" spans="1:8" x14ac:dyDescent="0.25">
      <c r="A23" s="40" t="s">
        <v>32</v>
      </c>
      <c r="B23" s="40" t="s">
        <v>13</v>
      </c>
      <c r="C23" s="42">
        <v>2</v>
      </c>
      <c r="D23" s="42">
        <v>10</v>
      </c>
      <c r="E23" s="53">
        <v>0.75</v>
      </c>
      <c r="F23" s="43">
        <v>10000</v>
      </c>
      <c r="G23" s="43">
        <v>11000</v>
      </c>
      <c r="H23" s="44">
        <f t="shared" si="0"/>
        <v>-1000</v>
      </c>
    </row>
    <row r="24" spans="1:8" x14ac:dyDescent="0.25">
      <c r="A24" s="40" t="s">
        <v>32</v>
      </c>
      <c r="B24" s="40" t="s">
        <v>14</v>
      </c>
      <c r="C24" s="42">
        <v>2</v>
      </c>
      <c r="D24" s="42">
        <v>5</v>
      </c>
      <c r="E24" s="53">
        <v>0.1</v>
      </c>
      <c r="F24" s="43">
        <v>10000</v>
      </c>
      <c r="G24" s="43">
        <v>2000</v>
      </c>
      <c r="H24" s="44">
        <f t="shared" si="0"/>
        <v>8000</v>
      </c>
    </row>
    <row r="25" spans="1:8" x14ac:dyDescent="0.25">
      <c r="A25" s="40" t="s">
        <v>32</v>
      </c>
      <c r="B25" s="40" t="s">
        <v>15</v>
      </c>
      <c r="C25" s="42">
        <v>2</v>
      </c>
      <c r="D25" s="42">
        <v>8</v>
      </c>
      <c r="E25" s="53">
        <v>0</v>
      </c>
      <c r="F25" s="43">
        <v>15000</v>
      </c>
      <c r="G25" s="43"/>
      <c r="H25" s="44">
        <f t="shared" si="0"/>
        <v>15000</v>
      </c>
    </row>
    <row r="26" spans="1:8" x14ac:dyDescent="0.25">
      <c r="A26" s="40" t="s">
        <v>32</v>
      </c>
      <c r="B26" s="40" t="s">
        <v>16</v>
      </c>
      <c r="C26" s="42">
        <v>4</v>
      </c>
      <c r="D26" s="42">
        <v>10</v>
      </c>
      <c r="E26" s="53">
        <v>0</v>
      </c>
      <c r="F26" s="43">
        <v>10000</v>
      </c>
      <c r="G26" s="43"/>
      <c r="H26" s="44">
        <f t="shared" si="0"/>
        <v>10000</v>
      </c>
    </row>
    <row r="27" spans="1:8" x14ac:dyDescent="0.25">
      <c r="A27" s="40" t="s">
        <v>32</v>
      </c>
      <c r="B27" s="40" t="s">
        <v>17</v>
      </c>
      <c r="C27" s="42">
        <v>3</v>
      </c>
      <c r="D27" s="42">
        <v>5</v>
      </c>
      <c r="E27" s="53">
        <v>0</v>
      </c>
      <c r="F27" s="43">
        <v>15000</v>
      </c>
      <c r="G27" s="43"/>
      <c r="H27" s="44">
        <f t="shared" si="0"/>
        <v>15000</v>
      </c>
    </row>
    <row r="28" spans="1:8" x14ac:dyDescent="0.25">
      <c r="A28" s="40" t="s">
        <v>1</v>
      </c>
      <c r="B28" s="40" t="s">
        <v>26</v>
      </c>
      <c r="C28" s="42">
        <v>4</v>
      </c>
      <c r="D28" s="42">
        <v>3</v>
      </c>
      <c r="E28" s="53">
        <v>0</v>
      </c>
      <c r="F28" s="43">
        <v>8000</v>
      </c>
      <c r="G28" s="43"/>
      <c r="H28" s="44">
        <f t="shared" si="0"/>
        <v>8000</v>
      </c>
    </row>
    <row r="29" spans="1:8" x14ac:dyDescent="0.25">
      <c r="A29" s="40" t="s">
        <v>32</v>
      </c>
      <c r="B29" s="40" t="s">
        <v>18</v>
      </c>
      <c r="C29" s="42">
        <v>4</v>
      </c>
      <c r="D29" s="42">
        <v>3</v>
      </c>
      <c r="E29" s="53">
        <v>0</v>
      </c>
      <c r="F29" s="43">
        <v>12000</v>
      </c>
      <c r="G29" s="43"/>
      <c r="H29" s="44">
        <f t="shared" si="0"/>
        <v>12000</v>
      </c>
    </row>
    <row r="30" spans="1:8" x14ac:dyDescent="0.25">
      <c r="A30" s="40" t="s">
        <v>1</v>
      </c>
      <c r="B30" s="40" t="s">
        <v>19</v>
      </c>
      <c r="C30" s="42">
        <v>2</v>
      </c>
      <c r="D30" s="42">
        <v>3</v>
      </c>
      <c r="E30" s="53">
        <v>0</v>
      </c>
      <c r="F30" s="43">
        <v>10000</v>
      </c>
      <c r="G30" s="43"/>
      <c r="H30" s="44">
        <f t="shared" si="0"/>
        <v>10000</v>
      </c>
    </row>
    <row r="31" spans="1:8" x14ac:dyDescent="0.25">
      <c r="A31" s="40" t="s">
        <v>32</v>
      </c>
      <c r="B31" s="40" t="s">
        <v>20</v>
      </c>
      <c r="C31" s="42">
        <v>7</v>
      </c>
      <c r="D31" s="42">
        <v>7</v>
      </c>
      <c r="E31" s="53">
        <v>0</v>
      </c>
      <c r="F31" s="43">
        <v>5000</v>
      </c>
      <c r="G31" s="43"/>
      <c r="H31" s="44">
        <f t="shared" si="0"/>
        <v>5000</v>
      </c>
    </row>
    <row r="32" spans="1:8" x14ac:dyDescent="0.25">
      <c r="A32" s="40" t="s">
        <v>1</v>
      </c>
      <c r="B32" s="40" t="s">
        <v>27</v>
      </c>
      <c r="C32" s="42">
        <v>4</v>
      </c>
      <c r="D32" s="42">
        <v>2</v>
      </c>
      <c r="E32" s="53">
        <v>0</v>
      </c>
      <c r="F32" s="43">
        <v>7000</v>
      </c>
      <c r="G32" s="43"/>
      <c r="H32" s="44">
        <f t="shared" si="0"/>
        <v>7000</v>
      </c>
    </row>
    <row r="33" spans="1:8" x14ac:dyDescent="0.25">
      <c r="A33" s="40" t="s">
        <v>1</v>
      </c>
      <c r="B33" s="40" t="s">
        <v>28</v>
      </c>
      <c r="C33" s="42">
        <v>3</v>
      </c>
      <c r="D33" s="42">
        <v>5</v>
      </c>
      <c r="E33" s="53">
        <v>0</v>
      </c>
      <c r="F33" s="43">
        <v>25000</v>
      </c>
      <c r="G33" s="43"/>
      <c r="H33" s="44">
        <f t="shared" si="0"/>
        <v>25000</v>
      </c>
    </row>
    <row r="34" spans="1:8" x14ac:dyDescent="0.25">
      <c r="A34" s="40" t="s">
        <v>32</v>
      </c>
      <c r="B34" s="40" t="s">
        <v>21</v>
      </c>
      <c r="C34" s="42">
        <v>2</v>
      </c>
      <c r="D34" s="42">
        <v>2</v>
      </c>
      <c r="E34" s="53">
        <v>0</v>
      </c>
      <c r="F34" s="43">
        <v>5000</v>
      </c>
      <c r="G34" s="43"/>
      <c r="H34" s="44">
        <f t="shared" si="0"/>
        <v>5000</v>
      </c>
    </row>
    <row r="35" spans="1:8" x14ac:dyDescent="0.25">
      <c r="A35" s="40" t="s">
        <v>32</v>
      </c>
      <c r="B35" s="40" t="s">
        <v>22</v>
      </c>
      <c r="C35" s="42">
        <v>2</v>
      </c>
      <c r="D35" s="42">
        <v>3</v>
      </c>
      <c r="E35" s="53">
        <v>0</v>
      </c>
      <c r="F35" s="43">
        <v>8000</v>
      </c>
      <c r="G35" s="43"/>
      <c r="H35" s="44">
        <f t="shared" si="0"/>
        <v>8000</v>
      </c>
    </row>
    <row r="36" spans="1:8" x14ac:dyDescent="0.25">
      <c r="A36" s="40" t="s">
        <v>32</v>
      </c>
      <c r="B36" s="40" t="s">
        <v>23</v>
      </c>
      <c r="C36" s="42">
        <v>2</v>
      </c>
      <c r="D36" s="42">
        <v>2</v>
      </c>
      <c r="E36" s="53">
        <v>0</v>
      </c>
      <c r="F36" s="43">
        <v>3000</v>
      </c>
      <c r="G36" s="43"/>
      <c r="H36" s="44">
        <f t="shared" si="0"/>
        <v>3000</v>
      </c>
    </row>
    <row r="37" spans="1:8" x14ac:dyDescent="0.25">
      <c r="A37" s="40" t="s">
        <v>32</v>
      </c>
      <c r="B37" s="40" t="s">
        <v>24</v>
      </c>
      <c r="C37" s="42">
        <v>3</v>
      </c>
      <c r="D37" s="42">
        <v>3</v>
      </c>
      <c r="E37" s="53">
        <v>0</v>
      </c>
      <c r="F37" s="43">
        <v>7000</v>
      </c>
      <c r="G37" s="43"/>
      <c r="H37" s="44">
        <f t="shared" si="0"/>
        <v>7000</v>
      </c>
    </row>
    <row r="38" spans="1:8" x14ac:dyDescent="0.25">
      <c r="A38" s="40" t="s">
        <v>32</v>
      </c>
      <c r="B38" s="40" t="s">
        <v>25</v>
      </c>
      <c r="C38" s="42">
        <v>2</v>
      </c>
      <c r="D38" s="42">
        <v>2</v>
      </c>
      <c r="E38" s="53">
        <v>0</v>
      </c>
      <c r="F38" s="43">
        <v>10000</v>
      </c>
      <c r="G38" s="43"/>
      <c r="H38" s="44">
        <f t="shared" si="0"/>
        <v>10000</v>
      </c>
    </row>
    <row r="39" spans="1:8" x14ac:dyDescent="0.25">
      <c r="A39" s="40" t="s">
        <v>32</v>
      </c>
      <c r="B39" s="40" t="s">
        <v>29</v>
      </c>
      <c r="C39" s="42">
        <v>3</v>
      </c>
      <c r="D39" s="42">
        <v>2</v>
      </c>
      <c r="E39" s="53">
        <v>0</v>
      </c>
      <c r="F39" s="43">
        <v>1000</v>
      </c>
      <c r="G39" s="43"/>
      <c r="H39" s="44">
        <f t="shared" si="0"/>
        <v>1000</v>
      </c>
    </row>
    <row r="40" spans="1:8" x14ac:dyDescent="0.25">
      <c r="A40" s="45" t="s">
        <v>1</v>
      </c>
      <c r="B40" s="45" t="s">
        <v>30</v>
      </c>
      <c r="C40" s="46">
        <v>2</v>
      </c>
      <c r="D40" s="46">
        <v>1</v>
      </c>
      <c r="E40" s="54">
        <v>0</v>
      </c>
      <c r="F40" s="47">
        <v>1000</v>
      </c>
      <c r="G40" s="47"/>
      <c r="H40" s="48">
        <f t="shared" si="0"/>
        <v>1000</v>
      </c>
    </row>
    <row r="41" spans="1:8" x14ac:dyDescent="0.25">
      <c r="F41" s="24"/>
    </row>
    <row r="43" spans="1:8" x14ac:dyDescent="0.25">
      <c r="A43" s="2"/>
      <c r="C43" s="2"/>
      <c r="D43" s="2"/>
      <c r="E43" s="2"/>
      <c r="G43" s="2"/>
    </row>
    <row r="62" spans="1:7" x14ac:dyDescent="0.25">
      <c r="A62" t="s">
        <v>41</v>
      </c>
      <c r="G62" t="s">
        <v>40</v>
      </c>
    </row>
    <row r="65" spans="1:1" x14ac:dyDescent="0.25">
      <c r="A65" t="s">
        <v>35</v>
      </c>
    </row>
  </sheetData>
  <conditionalFormatting sqref="A11:H40">
    <cfRule type="expression" dxfId="1" priority="3">
      <formula>AND($E11&lt;100%,NOT( ISBLANK($E11)),$E11&lt;&gt;0%)</formula>
    </cfRule>
  </conditionalFormatting>
  <conditionalFormatting sqref="A11:A40">
    <cfRule type="cellIs" dxfId="0" priority="1" operator="equal">
      <formula>"Außen"</formula>
    </cfRule>
  </conditionalFormatting>
  <dataValidations count="2">
    <dataValidation type="list" allowBlank="1" showInputMessage="1" showErrorMessage="1" sqref="A11:A40">
      <formula1>"Außen,Innen"</formula1>
    </dataValidation>
    <dataValidation type="list" allowBlank="1" showInputMessage="1" showErrorMessage="1" sqref="E11:E40">
      <formula1>"0%,10%,20%,25%,30%,40%,50%,60%,70%,75%,80%,90%,100%"</formula1>
    </dataValidation>
  </dataValidations>
  <pageMargins left="0.7" right="0.7" top="0.78740157499999996" bottom="0.78740157499999996" header="0.3" footer="0.3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8" id="{9011CE1B-465D-4D35-80E5-1B8E975B43F3}">
            <x14:iconSet iconSet="5Quarters" custom="1">
              <x14:cfvo type="percent">
                <xm:f>0</xm:f>
              </x14:cfvo>
              <x14:cfvo type="num">
                <xm:f>0.25</xm:f>
              </x14:cfvo>
              <x14:cfvo type="num">
                <xm:f>0.5</xm:f>
              </x14:cfvo>
              <x14:cfvo type="num">
                <xm:f>0.75</xm:f>
              </x14:cfvo>
              <x14:cfvo type="num">
                <xm:f>1</xm:f>
              </x14:cfvo>
              <x14:cfIcon iconSet="5Quarters" iconId="0"/>
              <x14:cfIcon iconSet="5Quarters" iconId="1"/>
              <x14:cfIcon iconSet="5Quarters" iconId="2"/>
              <x14:cfIcon iconSet="5Quarters" iconId="3"/>
              <x14:cfIcon iconSet="3TrafficLights1" iconId="2"/>
            </x14:iconSet>
          </x14:cfRule>
          <xm:sqref>E11:E40</xm:sqref>
        </x14:conditionalFormatting>
        <x14:conditionalFormatting xmlns:xm="http://schemas.microsoft.com/office/excel/2006/main">
          <x14:cfRule type="iconSet" priority="2" id="{44822D60-2FED-4DF1-9129-8AAEE1D3DE0C}">
            <x14:iconSet iconSet="3TrafficLights2" custom="1">
              <x14:cfvo type="percent">
                <xm:f>0</xm:f>
              </x14:cfvo>
              <x14:cfvo type="num">
                <xm:f>0</xm:f>
              </x14:cfvo>
              <x14:cfvo type="num">
                <xm:f>0</xm:f>
              </x14:cfvo>
              <x14:cfIcon iconSet="3TrafficLights2" iconId="0"/>
              <x14:cfIcon iconSet="NoIcons" iconId="0"/>
              <x14:cfIcon iconSet="NoIcons" iconId="0"/>
            </x14:iconSet>
          </x14:cfRule>
          <xm:sqref>H11:H40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Info</vt:lpstr>
      <vt:lpstr>Produktion</vt:lpstr>
      <vt:lpstr>Datumsliste</vt:lpstr>
      <vt:lpstr>Bauplanung</vt:lpstr>
    </vt:vector>
  </TitlesOfParts>
  <Manager>Microsoft Press</Manager>
  <Company>Hügemann Informatik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Kapitel 8 - Lösungsdatei</dc:title>
  <dc:subject>Keine Angst vor Excel - Formeln</dc:subject>
  <dc:creator>Hildegard Hügemann</dc:creator>
  <dc:description>www.huegemann-informatik.de_x000d_
www.anwendertage.de</dc:description>
  <cp:lastModifiedBy>F W</cp:lastModifiedBy>
  <dcterms:created xsi:type="dcterms:W3CDTF">2012-04-14T13:52:53Z</dcterms:created>
  <dcterms:modified xsi:type="dcterms:W3CDTF">2012-07-10T11:00:06Z</dcterms:modified>
  <cp:category>Excel-Lösungsdatei</cp:category>
  <cp:version>42</cp:version>
</cp:coreProperties>
</file>