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0" yWindow="0" windowWidth="15300" windowHeight="7650"/>
  </bookViews>
  <sheets>
    <sheet name="Daten" sheetId="1" r:id="rId1"/>
  </sheets>
  <calcPr calcId="152511"/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B15" i="1"/>
  <c r="B14" i="1"/>
  <c r="B13" i="1"/>
  <c r="B12" i="1"/>
  <c r="B11" i="1"/>
  <c r="B10" i="1"/>
  <c r="B9" i="1"/>
  <c r="B8" i="1"/>
  <c r="B6" i="1"/>
  <c r="B5" i="1"/>
  <c r="B7" i="1"/>
  <c r="B4" i="1"/>
</calcChain>
</file>

<file path=xl/sharedStrings.xml><?xml version="1.0" encoding="utf-8"?>
<sst xmlns="http://schemas.openxmlformats.org/spreadsheetml/2006/main" count="8" uniqueCount="8">
  <si>
    <t/>
  </si>
  <si>
    <t>Zeitraum</t>
  </si>
  <si>
    <t>Gesamt</t>
  </si>
  <si>
    <t>Übernachtungen Touristen in den Niederlanden 2011</t>
  </si>
  <si>
    <t>Verteilung</t>
  </si>
  <si>
    <t>Summen</t>
  </si>
  <si>
    <t>Aus den Niederlanden</t>
  </si>
  <si>
    <t>Aus dem Ausland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</si>
</sst>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5" x14ac:knownFonts="1">
    <font>
      <sz val="8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A7D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 applyNumberFormat="0" applyFill="0" applyBorder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Protection="0"/>
    <xf numFmtId="0" fontId="19" fillId="0" borderId="0" applyNumberFormat="0" applyFill="0" applyBorder="0" applyProtection="0"/>
    <xf numFmtId="0" fontId="20" fillId="0" borderId="0" applyNumberFormat="0" applyFill="0" applyBorder="0" applyProtection="0"/>
  </cellStyleXfs>
  <cellXfs count="12">
    <xf numFmtId="0" fontId="0" fillId="0" borderId="0" xfId="0"/>
    <xf numFmtId="0" fontId="18" fillId="0" borderId="0" xfId="43" applyFont="1" applyAlignment="1"/>
    <xf numFmtId="0" fontId="21" fillId="0" borderId="0" xfId="43" applyFont="1" applyAlignment="1"/>
    <xf numFmtId="0" fontId="2" fillId="0" borderId="0" xfId="2" applyAlignment="1"/>
    <xf numFmtId="0" fontId="2" fillId="0" borderId="0" xfId="2"/>
    <xf numFmtId="0" fontId="11" fillId="6" borderId="4" xfId="12" applyAlignment="1">
      <alignment horizontal="right"/>
    </xf>
    <xf numFmtId="17" fontId="1" fillId="15" borderId="0" xfId="25" applyNumberFormat="1" applyAlignment="1"/>
    <xf numFmtId="164" fontId="23" fillId="0" borderId="0" xfId="1" applyNumberFormat="1" applyFont="1"/>
    <xf numFmtId="0" fontId="24" fillId="0" borderId="6" xfId="13" applyFont="1" applyAlignment="1">
      <alignment horizontal="right"/>
    </xf>
    <xf numFmtId="164" fontId="0" fillId="0" borderId="0" xfId="1" applyNumberFormat="1" applyFont="1"/>
    <xf numFmtId="164" fontId="22" fillId="0" borderId="0" xfId="1" applyNumberFormat="1" applyFont="1"/>
    <xf numFmtId="0" fontId="23" fillId="0" borderId="0" xfId="0" applyFont="1"/>
  </cellXfs>
  <cellStyles count="46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Header" xfId="43"/>
    <cellStyle name="Hyperlink" xfId="45"/>
    <cellStyle name="Komma" xfId="1" builtinId="3"/>
    <cellStyle name="Neutral" xfId="9" builtinId="28" customBuiltin="1"/>
    <cellStyle name="Notiz" xfId="16" builtinId="10" customBuiltin="1"/>
    <cellStyle name="Schlecht" xfId="8" builtinId="27" customBuiltin="1"/>
    <cellStyle name="Standard" xfId="0" builtinId="0" customBuiltin="1"/>
    <cellStyle name="Title" xfId="44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Himmel">
  <a:themeElements>
    <a:clrScheme name="Himmel">
      <a:dk1>
        <a:sysClr val="windowText" lastClr="000000"/>
      </a:dk1>
      <a:lt1>
        <a:sysClr val="window" lastClr="FFFFFF"/>
      </a:lt1>
      <a:dk2>
        <a:srgbClr val="18276C"/>
      </a:dk2>
      <a:lt2>
        <a:srgbClr val="EBEBEB"/>
      </a:lt2>
      <a:accent1>
        <a:srgbClr val="AC3EC1"/>
      </a:accent1>
      <a:accent2>
        <a:srgbClr val="477BD1"/>
      </a:accent2>
      <a:accent3>
        <a:srgbClr val="46B298"/>
      </a:accent3>
      <a:accent4>
        <a:srgbClr val="90BA4C"/>
      </a:accent4>
      <a:accent5>
        <a:srgbClr val="DD9D31"/>
      </a:accent5>
      <a:accent6>
        <a:srgbClr val="E25247"/>
      </a:accent6>
      <a:hlink>
        <a:srgbClr val="C573D2"/>
      </a:hlink>
      <a:folHlink>
        <a:srgbClr val="CCAEE8"/>
      </a:folHlink>
    </a:clrScheme>
    <a:fontScheme name="Himmel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Himmel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82000"/>
                <a:alpha val="7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0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1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6000"/>
                <a:hueMod val="100000"/>
                <a:satMod val="180000"/>
                <a:lumMod val="110000"/>
              </a:schemeClr>
            </a:gs>
            <a:gs pos="100000">
              <a:schemeClr val="phClr">
                <a:shade val="96000"/>
                <a:satMod val="160000"/>
                <a:lumMod val="100000"/>
              </a:schemeClr>
            </a:gs>
          </a:gsLst>
          <a:lin ang="4740000" scaled="1"/>
        </a:gradFill>
        <a:blipFill>
          <a:blip xmlns:r="http://schemas.openxmlformats.org/officeDocument/2006/relationships" r:embed="rId1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elestial" id="{C4BB2A3D-0E93-4C5F-B0D2-9D3FCE089CC5}" vid="{42E5908D-19A2-46FD-89FA-638B126129E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E4" sqref="E4:E15"/>
    </sheetView>
  </sheetViews>
  <sheetFormatPr baseColWidth="10" defaultRowHeight="11.25" x14ac:dyDescent="0.2"/>
  <cols>
    <col min="1" max="1" width="20.33203125" customWidth="1"/>
    <col min="2" max="2" width="32.1640625" customWidth="1"/>
    <col min="3" max="3" width="30.83203125" customWidth="1"/>
    <col min="4" max="4" width="22" customWidth="1"/>
    <col min="5" max="5" width="21.6640625" customWidth="1"/>
  </cols>
  <sheetData>
    <row r="1" spans="1:10" s="4" customFormat="1" ht="23.25" x14ac:dyDescent="0.35">
      <c r="A1" s="3" t="s">
        <v>3</v>
      </c>
    </row>
    <row r="2" spans="1:10" ht="18.75" x14ac:dyDescent="0.3">
      <c r="A2" s="2" t="s">
        <v>0</v>
      </c>
      <c r="B2" s="2"/>
      <c r="C2" s="2"/>
      <c r="D2" s="1"/>
      <c r="E2" s="1"/>
      <c r="F2" s="1"/>
      <c r="G2" s="1"/>
      <c r="H2" s="1"/>
      <c r="I2" s="1"/>
      <c r="J2" s="1"/>
    </row>
    <row r="3" spans="1:10" ht="15" x14ac:dyDescent="0.25">
      <c r="A3" s="5" t="s">
        <v>1</v>
      </c>
      <c r="B3" s="5" t="s">
        <v>6</v>
      </c>
      <c r="C3" s="5" t="s">
        <v>7</v>
      </c>
      <c r="D3" s="5" t="s">
        <v>2</v>
      </c>
      <c r="E3" s="5" t="s">
        <v>4</v>
      </c>
      <c r="G3" s="1"/>
      <c r="H3" s="1"/>
      <c r="I3" s="1"/>
      <c r="J3" s="1"/>
    </row>
    <row r="4" spans="1:10" ht="15.75" x14ac:dyDescent="0.25">
      <c r="A4" s="6">
        <v>40544</v>
      </c>
      <c r="B4" s="7">
        <f>1037.7*1000</f>
        <v>1037700</v>
      </c>
      <c r="C4" s="7">
        <v>589000</v>
      </c>
      <c r="D4" s="7"/>
      <c r="E4" s="11"/>
    </row>
    <row r="5" spans="1:10" ht="15.75" x14ac:dyDescent="0.25">
      <c r="A5" s="6">
        <v>40575</v>
      </c>
      <c r="B5" s="7">
        <f>1086.9*1000</f>
        <v>1086900</v>
      </c>
      <c r="C5" s="7">
        <v>598400</v>
      </c>
      <c r="D5" s="7"/>
      <c r="E5" s="11"/>
    </row>
    <row r="6" spans="1:10" ht="15.75" x14ac:dyDescent="0.25">
      <c r="A6" s="6">
        <v>40603</v>
      </c>
      <c r="B6" s="7">
        <f>1269.1*1000</f>
        <v>1269100</v>
      </c>
      <c r="C6" s="7">
        <f>758.6*1000</f>
        <v>758600</v>
      </c>
      <c r="D6" s="7"/>
      <c r="E6" s="11"/>
    </row>
    <row r="7" spans="1:10" ht="15.75" x14ac:dyDescent="0.25">
      <c r="A7" s="6">
        <v>40634</v>
      </c>
      <c r="B7" s="7">
        <f>1646.8*1000</f>
        <v>1646800</v>
      </c>
      <c r="C7" s="7">
        <f>1231.2*1000</f>
        <v>1231200</v>
      </c>
      <c r="D7" s="7"/>
      <c r="E7" s="11"/>
    </row>
    <row r="8" spans="1:10" ht="15.75" x14ac:dyDescent="0.25">
      <c r="A8" s="6">
        <v>40664</v>
      </c>
      <c r="B8" s="7">
        <f>2016.7*1000</f>
        <v>2016700</v>
      </c>
      <c r="C8" s="7">
        <f>988.8*1000</f>
        <v>988800</v>
      </c>
      <c r="D8" s="7"/>
      <c r="E8" s="11"/>
    </row>
    <row r="9" spans="1:10" ht="15.75" x14ac:dyDescent="0.25">
      <c r="A9" s="6">
        <v>40695</v>
      </c>
      <c r="B9" s="7">
        <f>2140.8*1000</f>
        <v>2140800</v>
      </c>
      <c r="C9" s="7">
        <f>1164.5*1000</f>
        <v>1164500</v>
      </c>
      <c r="D9" s="7"/>
      <c r="E9" s="11"/>
    </row>
    <row r="10" spans="1:10" ht="15.75" x14ac:dyDescent="0.25">
      <c r="A10" s="6">
        <v>40725</v>
      </c>
      <c r="B10" s="7">
        <f>1992.1*1000</f>
        <v>1992100</v>
      </c>
      <c r="C10" s="7">
        <f>1210.2*1000</f>
        <v>1210200</v>
      </c>
      <c r="D10" s="7"/>
      <c r="E10" s="11"/>
    </row>
    <row r="11" spans="1:10" ht="15.75" x14ac:dyDescent="0.25">
      <c r="A11" s="6">
        <v>40756</v>
      </c>
      <c r="B11" s="7">
        <f>2175.2*1000</f>
        <v>2175200</v>
      </c>
      <c r="C11" s="7">
        <f>1244*1000</f>
        <v>1244000</v>
      </c>
      <c r="D11" s="7"/>
      <c r="E11" s="11"/>
    </row>
    <row r="12" spans="1:10" ht="15.75" x14ac:dyDescent="0.25">
      <c r="A12" s="6">
        <v>40787</v>
      </c>
      <c r="B12" s="7">
        <f>1806.4*1000</f>
        <v>1806400</v>
      </c>
      <c r="C12" s="7">
        <f>1040.5*1000</f>
        <v>1040500</v>
      </c>
      <c r="D12" s="7"/>
      <c r="E12" s="11"/>
    </row>
    <row r="13" spans="1:10" ht="15.75" x14ac:dyDescent="0.25">
      <c r="A13" s="6">
        <v>40817</v>
      </c>
      <c r="B13" s="7">
        <f>1750.2*1000</f>
        <v>1750200</v>
      </c>
      <c r="C13" s="7">
        <f>1027.7*1000</f>
        <v>1027700</v>
      </c>
      <c r="D13" s="7"/>
      <c r="E13" s="11"/>
    </row>
    <row r="14" spans="1:10" ht="15.75" x14ac:dyDescent="0.25">
      <c r="A14" s="6">
        <v>40848</v>
      </c>
      <c r="B14" s="7">
        <f>1286.9*1000</f>
        <v>1286900</v>
      </c>
      <c r="C14" s="7">
        <f>830.9*1000</f>
        <v>830900</v>
      </c>
      <c r="D14" s="7"/>
      <c r="E14" s="11"/>
    </row>
    <row r="15" spans="1:10" ht="15.75" x14ac:dyDescent="0.25">
      <c r="A15" s="6">
        <v>40878</v>
      </c>
      <c r="B15" s="7">
        <f>1158.5*1000</f>
        <v>1158500</v>
      </c>
      <c r="C15" s="7">
        <f>615.5*1000</f>
        <v>615500</v>
      </c>
      <c r="D15" s="7"/>
      <c r="E15" s="11"/>
    </row>
    <row r="16" spans="1:10" ht="16.5" thickBot="1" x14ac:dyDescent="0.3">
      <c r="A16" s="8" t="s">
        <v>5</v>
      </c>
      <c r="B16" s="10"/>
      <c r="C16" s="10"/>
      <c r="D16" s="9"/>
    </row>
    <row r="17" spans="1:1" ht="12" customHeight="1" thickTop="1" x14ac:dyDescent="0.2">
      <c r="A17" s="1"/>
    </row>
    <row r="18" spans="1:1" ht="12" customHeight="1" x14ac:dyDescent="0.2">
      <c r="A18" s="1"/>
    </row>
    <row r="19" spans="1:1" ht="12" customHeight="1" x14ac:dyDescent="0.2">
      <c r="A19" s="1"/>
    </row>
    <row r="20" spans="1:1" ht="12" customHeight="1" x14ac:dyDescent="0.2">
      <c r="A20" s="1"/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CBS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Gasten logiesaccommodaties; woonland per regio</dc:title>
  <dc:creator>CBS</dc:creator>
  <cp:lastModifiedBy>Karl Schlemmer</cp:lastModifiedBy>
  <dcterms:created xsi:type="dcterms:W3CDTF">2013-02-08T11:04:13Z</dcterms:created>
  <dcterms:modified xsi:type="dcterms:W3CDTF">2013-02-25T16:23:14Z</dcterms:modified>
</cp:coreProperties>
</file>