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5\"/>
    </mc:Choice>
  </mc:AlternateContent>
  <bookViews>
    <workbookView xWindow="0" yWindow="0" windowWidth="16260" windowHeight="8100"/>
  </bookViews>
  <sheets>
    <sheet name="Info" sheetId="1" r:id="rId1"/>
    <sheet name="Sortieren" sheetId="3" r:id="rId2"/>
    <sheet name="Sortieren1" sheetId="2" r:id="rId3"/>
    <sheet name="Sortieren2" sheetId="4" r:id="rId4"/>
    <sheet name="Sortieren3" sheetId="5" r:id="rId5"/>
    <sheet name="Sortieren3 (2)" sheetId="12" state="hidden" r:id="rId6"/>
    <sheet name="Sortieren4" sheetId="8" r:id="rId7"/>
    <sheet name="KonsolEH-1" sheetId="9" r:id="rId8"/>
    <sheet name="KonsolEH-2" sheetId="10" r:id="rId9"/>
    <sheet name="KonsolEH-3" sheetId="11" r:id="rId10"/>
    <sheet name="Konsol" sheetId="6" r:id="rId11"/>
    <sheet name="Farbe" sheetId="7" r:id="rId12"/>
  </sheets>
  <definedNames>
    <definedName name="_Key1" localSheetId="5" hidden="1">#REF!</definedName>
    <definedName name="_Key1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5" hidden="1">#REF!</definedName>
    <definedName name="_Sort" hidden="1">#REF!</definedName>
    <definedName name="franko" localSheetId="7" hidden="1">{#N/A,#N/A,FALSE,"Kosten97Einzel";#N/A,#N/A,FALSE,"Kosten97FZ"}</definedName>
    <definedName name="franko" localSheetId="8" hidden="1">{#N/A,#N/A,FALSE,"Kosten97Einzel";#N/A,#N/A,FALSE,"Kosten97FZ"}</definedName>
    <definedName name="franko" localSheetId="9" hidden="1">{#N/A,#N/A,FALSE,"Kosten97Einzel";#N/A,#N/A,FALSE,"Kosten97FZ"}</definedName>
    <definedName name="franko" hidden="1">{#N/A,#N/A,FALSE,"Kosten97Einzel";#N/A,#N/A,FALSE,"Kosten97FZ"}</definedName>
    <definedName name="frankoo" localSheetId="8" hidden="1">{#N/A,#N/A,FALSE,"Kosten97Einzel";#N/A,#N/A,FALSE,"Kosten97FZ"}</definedName>
    <definedName name="frankoo" localSheetId="9" hidden="1">{#N/A,#N/A,FALSE,"Kosten97Einzel";#N/A,#N/A,FALSE,"Kosten97FZ"}</definedName>
    <definedName name="frankoo" hidden="1">{#N/A,#N/A,FALSE,"Kosten97Einzel";#N/A,#N/A,FALSE,"Kosten97FZ"}</definedName>
    <definedName name="wrn.KostenPlan1997." localSheetId="7" hidden="1">{#N/A,#N/A,FALSE,"Kosten97FZallein";#N/A,#N/A,FALSE,"Ko97EinzelFZ"}</definedName>
    <definedName name="wrn.KostenPlan1997." localSheetId="8" hidden="1">{#N/A,#N/A,FALSE,"Kosten97FZallein";#N/A,#N/A,FALSE,"Ko97EinzelFZ"}</definedName>
    <definedName name="wrn.KostenPlan1997." localSheetId="9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7" hidden="1">{#N/A,#N/A,TRUE,"Kosten97FZallein";#N/A,#N/A,TRUE,"Ko97EinzelFZ";#N/A,#N/A,TRUE,"UmsSumAnteilFZ";#N/A,#N/A,TRUE,"UmsatzEinzel";#N/A,#N/A,TRUE,"G&amp;V"}</definedName>
    <definedName name="wrn.Plandurchsprache._.97." localSheetId="8" hidden="1">{#N/A,#N/A,TRUE,"Kosten97FZallein";#N/A,#N/A,TRUE,"Ko97EinzelFZ";#N/A,#N/A,TRUE,"UmsSumAnteilFZ";#N/A,#N/A,TRUE,"UmsatzEinzel";#N/A,#N/A,TRUE,"G&amp;V"}</definedName>
    <definedName name="wrn.Plandurchsprache._.97." localSheetId="9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7" hidden="1">{#N/A,#N/A,TRUE,"UmsSumAnteilFZ";#N/A,#N/A,TRUE,"UmsatzSumme";#N/A,#N/A,TRUE,"G&amp;V"}</definedName>
    <definedName name="wrn.UmsatzwertePlan1997." localSheetId="8" hidden="1">{#N/A,#N/A,TRUE,"UmsSumAnteilFZ";#N/A,#N/A,TRUE,"UmsatzSumme";#N/A,#N/A,TRUE,"G&amp;V"}</definedName>
    <definedName name="wrn.UmsatzwertePlan1997." localSheetId="9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7" hidden="1">{#N/A,#N/A,TRUE,"UmsatzSumme";#N/A,#N/A,TRUE,"UmsatzEinzel";#N/A,#N/A,TRUE,"UmsSumAnteilFZ"}</definedName>
    <definedName name="xcxc" localSheetId="8" hidden="1">{#N/A,#N/A,TRUE,"UmsatzSumme";#N/A,#N/A,TRUE,"UmsatzEinzel";#N/A,#N/A,TRUE,"UmsSumAnteilFZ"}</definedName>
    <definedName name="xcxc" localSheetId="9" hidden="1">{#N/A,#N/A,TRUE,"UmsatzSumme";#N/A,#N/A,TRUE,"UmsatzEinzel";#N/A,#N/A,TRUE,"UmsSumAnteilFZ"}</definedName>
    <definedName name="xcxc" hidden="1">{#N/A,#N/A,TRUE,"UmsatzSumme";#N/A,#N/A,TRUE,"UmsatzEinzel";#N/A,#N/A,TRUE,"UmsSumAnteilFZ"}</definedName>
  </definedNames>
  <calcPr calcId="152511"/>
</workbook>
</file>

<file path=xl/calcChain.xml><?xml version="1.0" encoding="utf-8"?>
<calcChain xmlns="http://schemas.openxmlformats.org/spreadsheetml/2006/main">
  <c r="D6" i="6" l="1"/>
  <c r="E6" i="6"/>
  <c r="F6" i="6"/>
  <c r="G6" i="6"/>
  <c r="H6" i="6"/>
  <c r="I6" i="6"/>
  <c r="D7" i="6"/>
  <c r="E7" i="6"/>
  <c r="F7" i="6"/>
  <c r="G7" i="6"/>
  <c r="H7" i="6"/>
  <c r="I7" i="6"/>
  <c r="D8" i="6"/>
  <c r="E8" i="6"/>
  <c r="F8" i="6"/>
  <c r="G8" i="6"/>
  <c r="H8" i="6"/>
  <c r="I8" i="6"/>
  <c r="I9" i="6" s="1"/>
  <c r="F9" i="6"/>
  <c r="D10" i="6"/>
  <c r="E10" i="6"/>
  <c r="F10" i="6"/>
  <c r="G10" i="6"/>
  <c r="H10" i="6"/>
  <c r="I10" i="6"/>
  <c r="D11" i="6"/>
  <c r="E11" i="6"/>
  <c r="F11" i="6"/>
  <c r="G11" i="6"/>
  <c r="H11" i="6"/>
  <c r="I11" i="6"/>
  <c r="D12" i="6"/>
  <c r="E12" i="6"/>
  <c r="F12" i="6"/>
  <c r="G12" i="6"/>
  <c r="H12" i="6"/>
  <c r="I12" i="6"/>
  <c r="F13" i="6"/>
  <c r="G13" i="6"/>
  <c r="D14" i="6"/>
  <c r="E14" i="6"/>
  <c r="F14" i="6"/>
  <c r="G14" i="6"/>
  <c r="H14" i="6"/>
  <c r="I14" i="6"/>
  <c r="D15" i="6"/>
  <c r="E15" i="6"/>
  <c r="F15" i="6"/>
  <c r="G15" i="6"/>
  <c r="H15" i="6"/>
  <c r="I15" i="6"/>
  <c r="D16" i="6"/>
  <c r="E16" i="6"/>
  <c r="F16" i="6"/>
  <c r="F17" i="6" s="1"/>
  <c r="G16" i="6"/>
  <c r="G17" i="6" s="1"/>
  <c r="H16" i="6"/>
  <c r="I16" i="6"/>
  <c r="D18" i="6"/>
  <c r="E18" i="6"/>
  <c r="F18" i="6"/>
  <c r="G18" i="6"/>
  <c r="H18" i="6"/>
  <c r="I18" i="6"/>
  <c r="D19" i="6"/>
  <c r="E19" i="6"/>
  <c r="F19" i="6"/>
  <c r="G19" i="6"/>
  <c r="H19" i="6"/>
  <c r="I19" i="6"/>
  <c r="D20" i="6"/>
  <c r="E20" i="6"/>
  <c r="F20" i="6"/>
  <c r="G20" i="6"/>
  <c r="H20" i="6"/>
  <c r="I20" i="6"/>
  <c r="H21" i="6"/>
  <c r="D22" i="6"/>
  <c r="E22" i="6"/>
  <c r="F22" i="6"/>
  <c r="G22" i="6"/>
  <c r="H22" i="6"/>
  <c r="I22" i="6"/>
  <c r="D23" i="6"/>
  <c r="E23" i="6"/>
  <c r="F23" i="6"/>
  <c r="G23" i="6"/>
  <c r="H23" i="6"/>
  <c r="H25" i="6" s="1"/>
  <c r="I23" i="6"/>
  <c r="D24" i="6"/>
  <c r="E24" i="6"/>
  <c r="F24" i="6"/>
  <c r="G24" i="6"/>
  <c r="H24" i="6"/>
  <c r="I24" i="6"/>
  <c r="D25" i="6"/>
  <c r="D26" i="6"/>
  <c r="E26" i="6"/>
  <c r="F26" i="6"/>
  <c r="G26" i="6"/>
  <c r="H26" i="6"/>
  <c r="I26" i="6"/>
  <c r="D27" i="6"/>
  <c r="E27" i="6"/>
  <c r="F27" i="6"/>
  <c r="G27" i="6"/>
  <c r="H27" i="6"/>
  <c r="I27" i="6"/>
  <c r="D28" i="6"/>
  <c r="D29" i="6" s="1"/>
  <c r="E28" i="6"/>
  <c r="F28" i="6"/>
  <c r="G28" i="6"/>
  <c r="H28" i="6"/>
  <c r="I28" i="6"/>
  <c r="G29" i="6"/>
  <c r="H29" i="6"/>
  <c r="D30" i="6"/>
  <c r="E30" i="6"/>
  <c r="F30" i="6"/>
  <c r="G30" i="6"/>
  <c r="H30" i="6"/>
  <c r="I30" i="6"/>
  <c r="D31" i="6"/>
  <c r="E31" i="6"/>
  <c r="F31" i="6"/>
  <c r="G31" i="6"/>
  <c r="H31" i="6"/>
  <c r="I31" i="6"/>
  <c r="D32" i="6"/>
  <c r="E32" i="6"/>
  <c r="F32" i="6"/>
  <c r="G32" i="6"/>
  <c r="G33" i="6" s="1"/>
  <c r="H32" i="6"/>
  <c r="I32" i="6"/>
  <c r="D33" i="6"/>
  <c r="D34" i="6"/>
  <c r="E34" i="6"/>
  <c r="F34" i="6"/>
  <c r="G34" i="6"/>
  <c r="H34" i="6"/>
  <c r="I34" i="6"/>
  <c r="D35" i="6"/>
  <c r="E35" i="6"/>
  <c r="F35" i="6"/>
  <c r="G35" i="6"/>
  <c r="H35" i="6"/>
  <c r="I35" i="6"/>
  <c r="D36" i="6"/>
  <c r="E36" i="6"/>
  <c r="E37" i="6" s="1"/>
  <c r="F36" i="6"/>
  <c r="G36" i="6"/>
  <c r="H36" i="6"/>
  <c r="I36" i="6"/>
  <c r="H13" i="11"/>
  <c r="G13" i="11"/>
  <c r="F13" i="11"/>
  <c r="E13" i="11"/>
  <c r="D13" i="11"/>
  <c r="C13" i="11"/>
  <c r="I12" i="11"/>
  <c r="I11" i="11"/>
  <c r="I10" i="11"/>
  <c r="I9" i="11"/>
  <c r="I8" i="11"/>
  <c r="I7" i="11"/>
  <c r="I6" i="11"/>
  <c r="I5" i="11"/>
  <c r="H13" i="10"/>
  <c r="G13" i="10"/>
  <c r="F13" i="10"/>
  <c r="E13" i="10"/>
  <c r="D13" i="10"/>
  <c r="C13" i="10"/>
  <c r="I12" i="10"/>
  <c r="I11" i="10"/>
  <c r="I10" i="10"/>
  <c r="I9" i="10"/>
  <c r="I8" i="10"/>
  <c r="I7" i="10"/>
  <c r="I6" i="10"/>
  <c r="I5" i="10"/>
  <c r="H13" i="9"/>
  <c r="G13" i="9"/>
  <c r="F13" i="9"/>
  <c r="E13" i="9"/>
  <c r="D13" i="9"/>
  <c r="C13" i="9"/>
  <c r="I12" i="9"/>
  <c r="I11" i="9"/>
  <c r="I10" i="9"/>
  <c r="I9" i="9"/>
  <c r="I8" i="9"/>
  <c r="I7" i="9"/>
  <c r="I6" i="9"/>
  <c r="I5" i="9"/>
  <c r="I13" i="11" l="1"/>
  <c r="G21" i="6"/>
  <c r="H37" i="6"/>
  <c r="D37" i="6"/>
  <c r="I13" i="10"/>
  <c r="I37" i="6"/>
  <c r="H33" i="6"/>
  <c r="I29" i="6"/>
  <c r="E29" i="6"/>
  <c r="I25" i="6"/>
  <c r="E25" i="6"/>
  <c r="D21" i="6"/>
  <c r="G9" i="6"/>
  <c r="G37" i="6"/>
  <c r="F33" i="6"/>
  <c r="G25" i="6"/>
  <c r="F21" i="6"/>
  <c r="I17" i="6"/>
  <c r="E17" i="6"/>
  <c r="I13" i="6"/>
  <c r="E13" i="6"/>
  <c r="E9" i="6"/>
  <c r="F37" i="6"/>
  <c r="I33" i="6"/>
  <c r="E33" i="6"/>
  <c r="F29" i="6"/>
  <c r="F25" i="6"/>
  <c r="I21" i="6"/>
  <c r="E21" i="6"/>
  <c r="H17" i="6"/>
  <c r="D17" i="6"/>
  <c r="H13" i="6"/>
  <c r="D13" i="6"/>
  <c r="H9" i="6"/>
  <c r="D9" i="6"/>
  <c r="I13" i="9"/>
</calcChain>
</file>

<file path=xl/sharedStrings.xml><?xml version="1.0" encoding="utf-8"?>
<sst xmlns="http://schemas.openxmlformats.org/spreadsheetml/2006/main" count="470" uniqueCount="118">
  <si>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</si>
  <si>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</si>
  <si>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</si>
  <si>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</si>
  <si>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</si>
  <si>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</si>
  <si>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</si>
  <si>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</si>
  <si>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Autor</t>
  </si>
  <si>
    <t>Helmut</t>
  </si>
  <si>
    <t>Kapitel 15</t>
  </si>
  <si>
    <t>Sortieren</t>
  </si>
  <si>
    <t xml:space="preserve">Quelle </t>
  </si>
  <si>
    <t>Ziel</t>
  </si>
  <si>
    <t>Name</t>
  </si>
  <si>
    <t>Vorname</t>
  </si>
  <si>
    <t>Projekt</t>
  </si>
  <si>
    <t>Zitzelsberger</t>
  </si>
  <si>
    <t>Alfred</t>
  </si>
  <si>
    <t>MTF</t>
  </si>
  <si>
    <t>Abraham</t>
  </si>
  <si>
    <t>Heinrich</t>
  </si>
  <si>
    <t>A429</t>
  </si>
  <si>
    <t>Christ</t>
  </si>
  <si>
    <t>Christian</t>
  </si>
  <si>
    <t>MTR390</t>
  </si>
  <si>
    <t>Benilov</t>
  </si>
  <si>
    <t>Werner</t>
  </si>
  <si>
    <t>Kreska</t>
  </si>
  <si>
    <t>Georg</t>
  </si>
  <si>
    <t>Berger</t>
  </si>
  <si>
    <t>Roland</t>
  </si>
  <si>
    <t>Gorken</t>
  </si>
  <si>
    <t>Günter</t>
  </si>
  <si>
    <t>A1553</t>
  </si>
  <si>
    <t>Meier</t>
  </si>
  <si>
    <t>Hans</t>
  </si>
  <si>
    <t>Ebenstein</t>
  </si>
  <si>
    <t>Gerhold</t>
  </si>
  <si>
    <t>Herrmann</t>
  </si>
  <si>
    <t>Müller</t>
  </si>
  <si>
    <t>Heinz</t>
  </si>
  <si>
    <t>Hausmann</t>
  </si>
  <si>
    <t>Karsten</t>
  </si>
  <si>
    <t>Schuster</t>
  </si>
  <si>
    <t>Hinz</t>
  </si>
  <si>
    <t>Rolf</t>
  </si>
  <si>
    <t>Kangter</t>
  </si>
  <si>
    <t>Manfred</t>
  </si>
  <si>
    <t>Liebold</t>
  </si>
  <si>
    <t>Klaus</t>
  </si>
  <si>
    <t>Rudolf</t>
  </si>
  <si>
    <t>Mueller</t>
  </si>
  <si>
    <t>Thomas</t>
  </si>
  <si>
    <t>Ude</t>
  </si>
  <si>
    <t>Willi</t>
  </si>
  <si>
    <t>Z</t>
  </si>
  <si>
    <t>die unsortierte Tabelle</t>
  </si>
  <si>
    <t>Abteilung</t>
  </si>
  <si>
    <t>CS</t>
  </si>
  <si>
    <t>HW</t>
  </si>
  <si>
    <t>SW</t>
  </si>
  <si>
    <t>Stunden</t>
  </si>
  <si>
    <t>Mustereintrag</t>
  </si>
  <si>
    <t>aufsteigend</t>
  </si>
  <si>
    <t>absteigend</t>
  </si>
  <si>
    <t>Volumen</t>
  </si>
  <si>
    <t>Text</t>
  </si>
  <si>
    <t>44k</t>
  </si>
  <si>
    <t>Branchen</t>
  </si>
  <si>
    <t>Energie</t>
  </si>
  <si>
    <t>Banken</t>
  </si>
  <si>
    <t>Bau</t>
  </si>
  <si>
    <t>Industrie</t>
  </si>
  <si>
    <t>Versicherungen</t>
  </si>
  <si>
    <t>Handel</t>
  </si>
  <si>
    <t>Pharma</t>
  </si>
  <si>
    <t>Medizintechnik</t>
  </si>
  <si>
    <t>Sortieren1</t>
  </si>
  <si>
    <t>Sortieren3</t>
  </si>
  <si>
    <t>Sortieren4</t>
  </si>
  <si>
    <t>Konsol</t>
  </si>
  <si>
    <t>Sortieren2</t>
  </si>
  <si>
    <t>Symbole</t>
  </si>
  <si>
    <t>nach Sortierung</t>
  </si>
  <si>
    <t>Ausgangssortierung</t>
  </si>
  <si>
    <t>Sortierung nach Farbe</t>
  </si>
  <si>
    <t>Radio HiFi</t>
  </si>
  <si>
    <t>Film und Foto</t>
  </si>
  <si>
    <t>Fernsehen</t>
  </si>
  <si>
    <t>Telefone Anlagen</t>
  </si>
  <si>
    <t>CD, Video</t>
  </si>
  <si>
    <t>Haushaltsgeräte</t>
  </si>
  <si>
    <t>Lampen</t>
  </si>
  <si>
    <t>Computerspiele</t>
  </si>
  <si>
    <t>Farbe</t>
  </si>
  <si>
    <t>Mit Daten gekonnt umgehen - Sortieren von Daten</t>
  </si>
  <si>
    <t>Elektro-Haus</t>
  </si>
  <si>
    <t>Filiale</t>
  </si>
  <si>
    <t>Stuttgart</t>
  </si>
  <si>
    <t>Warengruppe</t>
  </si>
  <si>
    <t>MO</t>
  </si>
  <si>
    <t>DI</t>
  </si>
  <si>
    <t>MI</t>
  </si>
  <si>
    <t>DO</t>
  </si>
  <si>
    <t>FR</t>
  </si>
  <si>
    <t>SA</t>
  </si>
  <si>
    <t>Woche</t>
  </si>
  <si>
    <t>% vom Gesamt</t>
  </si>
  <si>
    <t>Summe Tag</t>
  </si>
  <si>
    <t>Nürnberg</t>
  </si>
  <si>
    <t>Regensburg</t>
  </si>
  <si>
    <t>Kap_15</t>
  </si>
  <si>
    <t>Wochenbericht in T€</t>
  </si>
  <si>
    <t>Helmut Schuster</t>
  </si>
  <si>
    <t>benutzerdefinierte 
Sortierung</t>
  </si>
  <si>
    <t>alphabetische 
Sortierung</t>
  </si>
  <si>
    <t>Dienstleister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</si>
</sst>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\ @"/>
    <numFmt numFmtId="165" formatCode="0.000000"/>
    <numFmt numFmtId="166" formatCode="#,##0.00_);[Red]\-#,##0.00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Wingdings"/>
      <charset val="2"/>
    </font>
    <font>
      <sz val="10"/>
      <color theme="4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2"/>
      <name val="SWISS"/>
    </font>
    <font>
      <b/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B1C90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/>
      <right style="thin">
        <color theme="0"/>
      </right>
      <top style="thin">
        <color theme="4"/>
      </top>
      <bottom/>
      <diagonal/>
    </border>
  </borders>
  <cellStyleXfs count="7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1" fillId="0" borderId="0"/>
    <xf numFmtId="0" fontId="11" fillId="0" borderId="0"/>
    <xf numFmtId="0" fontId="19" fillId="0" borderId="0"/>
  </cellStyleXfs>
  <cellXfs count="10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1" fillId="0" borderId="0" xfId="3"/>
    <xf numFmtId="0" fontId="11" fillId="0" borderId="0" xfId="3" applyAlignment="1">
      <alignment vertical="top"/>
    </xf>
    <xf numFmtId="0" fontId="11" fillId="0" borderId="0" xfId="3" applyFill="1"/>
    <xf numFmtId="0" fontId="11" fillId="0" borderId="0" xfId="3" applyFont="1" applyFill="1" applyAlignment="1">
      <alignment horizontal="center" vertical="top"/>
    </xf>
    <xf numFmtId="0" fontId="11" fillId="0" borderId="0" xfId="3" applyFill="1" applyAlignment="1">
      <alignment vertical="top"/>
    </xf>
    <xf numFmtId="0" fontId="12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1" fillId="0" borderId="0" xfId="3" applyAlignment="1">
      <alignment horizontal="right"/>
    </xf>
    <xf numFmtId="0" fontId="11" fillId="0" borderId="0" xfId="4"/>
    <xf numFmtId="0" fontId="14" fillId="0" borderId="0" xfId="0" applyFont="1" applyAlignment="1">
      <alignment vertic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49" fontId="0" fillId="6" borderId="0" xfId="0" applyNumberFormat="1" applyFill="1"/>
    <xf numFmtId="49" fontId="0" fillId="8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49" fontId="0" fillId="7" borderId="0" xfId="0" applyNumberFormat="1" applyFill="1"/>
    <xf numFmtId="0" fontId="0" fillId="6" borderId="6" xfId="0" applyFill="1" applyBorder="1"/>
    <xf numFmtId="0" fontId="0" fillId="7" borderId="6" xfId="0" applyFill="1" applyBorder="1"/>
    <xf numFmtId="0" fontId="0" fillId="8" borderId="6" xfId="0" applyFill="1" applyBorder="1"/>
    <xf numFmtId="0" fontId="11" fillId="0" borderId="0" xfId="0" applyFont="1"/>
    <xf numFmtId="0" fontId="11" fillId="9" borderId="7" xfId="5" applyFont="1" applyFill="1" applyBorder="1"/>
    <xf numFmtId="0" fontId="11" fillId="5" borderId="7" xfId="5" applyFont="1" applyFill="1" applyBorder="1"/>
    <xf numFmtId="0" fontId="15" fillId="0" borderId="0" xfId="0" applyFont="1"/>
    <xf numFmtId="0" fontId="16" fillId="0" borderId="7" xfId="5" applyFont="1" applyBorder="1"/>
    <xf numFmtId="0" fontId="11" fillId="0" borderId="7" xfId="5" applyFont="1" applyBorder="1"/>
    <xf numFmtId="0" fontId="11" fillId="10" borderId="8" xfId="5" applyFont="1" applyFill="1" applyBorder="1"/>
    <xf numFmtId="0" fontId="0" fillId="5" borderId="8" xfId="5" applyFont="1" applyFill="1" applyBorder="1"/>
    <xf numFmtId="0" fontId="17" fillId="0" borderId="8" xfId="5" applyFont="1" applyBorder="1"/>
    <xf numFmtId="0" fontId="11" fillId="0" borderId="8" xfId="5" applyFont="1" applyBorder="1"/>
    <xf numFmtId="0" fontId="11" fillId="9" borderId="8" xfId="5" applyFill="1" applyBorder="1"/>
    <xf numFmtId="0" fontId="11" fillId="9" borderId="8" xfId="5" applyFont="1" applyFill="1" applyBorder="1"/>
    <xf numFmtId="0" fontId="16" fillId="0" borderId="8" xfId="5" applyFont="1" applyBorder="1"/>
    <xf numFmtId="0" fontId="11" fillId="0" borderId="8" xfId="5" applyBorder="1"/>
    <xf numFmtId="0" fontId="11" fillId="10" borderId="8" xfId="5" applyFill="1" applyBorder="1"/>
    <xf numFmtId="0" fontId="11" fillId="0" borderId="0" xfId="0" applyFont="1" applyFill="1" applyBorder="1"/>
    <xf numFmtId="0" fontId="11" fillId="5" borderId="8" xfId="5" applyFont="1" applyFill="1" applyBorder="1"/>
    <xf numFmtId="0" fontId="18" fillId="0" borderId="8" xfId="5" applyFont="1" applyBorder="1"/>
    <xf numFmtId="0" fontId="0" fillId="5" borderId="9" xfId="5" applyFont="1" applyFill="1" applyBorder="1"/>
    <xf numFmtId="0" fontId="11" fillId="10" borderId="9" xfId="5" applyFont="1" applyFill="1" applyBorder="1"/>
    <xf numFmtId="0" fontId="18" fillId="0" borderId="9" xfId="5" applyFont="1" applyBorder="1"/>
    <xf numFmtId="0" fontId="0" fillId="0" borderId="9" xfId="5" applyFont="1" applyBorder="1"/>
    <xf numFmtId="0" fontId="11" fillId="0" borderId="0" xfId="5"/>
    <xf numFmtId="165" fontId="11" fillId="0" borderId="0" xfId="5" applyNumberFormat="1"/>
    <xf numFmtId="166" fontId="19" fillId="0" borderId="0" xfId="6" applyNumberFormat="1"/>
    <xf numFmtId="2" fontId="0" fillId="0" borderId="0" xfId="0" applyNumberFormat="1"/>
    <xf numFmtId="0" fontId="2" fillId="11" borderId="11" xfId="0" applyFont="1" applyFill="1" applyBorder="1" applyAlignment="1">
      <alignment horizontal="center"/>
    </xf>
    <xf numFmtId="0" fontId="2" fillId="11" borderId="12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11" borderId="14" xfId="1" applyFont="1" applyFill="1" applyBorder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2" fontId="0" fillId="0" borderId="3" xfId="0" applyNumberFormat="1" applyFont="1" applyBorder="1" applyAlignment="1"/>
    <xf numFmtId="0" fontId="20" fillId="12" borderId="10" xfId="1" applyFont="1" applyFill="1" applyBorder="1" applyAlignment="1">
      <alignment horizontal="left" vertical="center" indent="1"/>
    </xf>
    <xf numFmtId="0" fontId="20" fillId="12" borderId="15" xfId="1" applyFont="1" applyFill="1" applyBorder="1" applyAlignment="1">
      <alignment horizontal="left" vertical="center" indent="1"/>
    </xf>
    <xf numFmtId="0" fontId="20" fillId="12" borderId="16" xfId="1" applyFont="1" applyFill="1" applyBorder="1" applyAlignment="1">
      <alignment horizontal="left" vertical="center" indent="1"/>
    </xf>
    <xf numFmtId="0" fontId="0" fillId="13" borderId="17" xfId="0" applyFont="1" applyFill="1" applyBorder="1"/>
    <xf numFmtId="0" fontId="0" fillId="0" borderId="17" xfId="0" applyFont="1" applyBorder="1"/>
    <xf numFmtId="2" fontId="0" fillId="13" borderId="0" xfId="0" applyNumberFormat="1" applyFont="1" applyFill="1" applyBorder="1"/>
    <xf numFmtId="2" fontId="0" fillId="13" borderId="18" xfId="0" applyNumberFormat="1" applyFont="1" applyFill="1" applyBorder="1"/>
    <xf numFmtId="2" fontId="0" fillId="0" borderId="0" xfId="0" applyNumberFormat="1" applyFont="1" applyBorder="1"/>
    <xf numFmtId="2" fontId="0" fillId="0" borderId="18" xfId="0" applyNumberFormat="1" applyFont="1" applyBorder="1"/>
    <xf numFmtId="0" fontId="0" fillId="2" borderId="13" xfId="0" applyFill="1" applyBorder="1" applyAlignment="1">
      <alignment horizontal="left"/>
    </xf>
    <xf numFmtId="0" fontId="2" fillId="11" borderId="11" xfId="0" applyFont="1" applyFill="1" applyBorder="1" applyAlignment="1">
      <alignment horizontal="center" wrapText="1"/>
    </xf>
    <xf numFmtId="0" fontId="2" fillId="11" borderId="11" xfId="0" applyFont="1" applyFill="1" applyBorder="1" applyAlignment="1">
      <alignment horizontal="left"/>
    </xf>
    <xf numFmtId="0" fontId="2" fillId="11" borderId="19" xfId="0" applyFont="1" applyFill="1" applyBorder="1" applyAlignment="1">
      <alignment horizontal="center"/>
    </xf>
    <xf numFmtId="0" fontId="2" fillId="11" borderId="20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0" fillId="14" borderId="0" xfId="0" applyFill="1"/>
    <xf numFmtId="49" fontId="0" fillId="14" borderId="0" xfId="0" applyNumberFormat="1" applyFill="1"/>
    <xf numFmtId="0" fontId="0" fillId="14" borderId="5" xfId="0" applyFill="1" applyBorder="1"/>
    <xf numFmtId="2" fontId="0" fillId="14" borderId="0" xfId="0" applyNumberFormat="1" applyFill="1"/>
    <xf numFmtId="0" fontId="2" fillId="11" borderId="21" xfId="0" applyFont="1" applyFill="1" applyBorder="1" applyAlignment="1">
      <alignment horizontal="center"/>
    </xf>
    <xf numFmtId="0" fontId="2" fillId="11" borderId="22" xfId="0" applyFont="1" applyFill="1" applyBorder="1" applyAlignment="1">
      <alignment horizontal="center"/>
    </xf>
    <xf numFmtId="0" fontId="0" fillId="11" borderId="0" xfId="0" applyFill="1"/>
    <xf numFmtId="2" fontId="0" fillId="11" borderId="0" xfId="0" applyNumberFormat="1" applyFill="1"/>
    <xf numFmtId="49" fontId="0" fillId="11" borderId="0" xfId="0" applyNumberFormat="1" applyFill="1"/>
    <xf numFmtId="0" fontId="0" fillId="11" borderId="6" xfId="0" applyFill="1" applyBorder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7">
    <cellStyle name="Standard" xfId="0" builtinId="0"/>
    <cellStyle name="Standard 2" xfId="4"/>
    <cellStyle name="Standard 2 2" xfId="6"/>
    <cellStyle name="Standard 3" xfId="3"/>
    <cellStyle name="Standard_PIVOT128" xfId="5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B1C9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Sortieren4!A1"/><Relationship Id="rId7" Type="http://schemas.openxmlformats.org/officeDocument/2006/relationships/hyperlink" Target="#Sortieren!A1"/><Relationship Id="rId2" Type="http://schemas.openxmlformats.org/officeDocument/2006/relationships/hyperlink" Target="#Konsol!A1"/><Relationship Id="rId1" Type="http://schemas.openxmlformats.org/officeDocument/2006/relationships/hyperlink" Target="#Farbe!A1"/><Relationship Id="rId6" Type="http://schemas.openxmlformats.org/officeDocument/2006/relationships/hyperlink" Target="#Sortieren1!A1"/><Relationship Id="rId5" Type="http://schemas.openxmlformats.org/officeDocument/2006/relationships/hyperlink" Target="#Sortieren2!A1"/><Relationship Id="rId4" Type="http://schemas.openxmlformats.org/officeDocument/2006/relationships/hyperlink" Target="#Sortieren3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104775</xdr:colOff>
      <xdr:row>0</xdr:row>
      <xdr:rowOff>76200</xdr:rowOff>
    </xdr:from>
    <xdr:to>
      <xdr:col>0</xdr:col>
      <xdr:colOff>428775</xdr:colOff>
      <xdr:row>0</xdr:row>
      <xdr:rowOff>400200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04775" y="762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1</xdr:col>
      <xdr:colOff>95400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5</xdr:col>
      <xdr:colOff>104775</xdr:colOff>
      <xdr:row>8</xdr:row>
      <xdr:rowOff>38100</xdr:rowOff>
    </xdr:from>
    <xdr:to>
      <xdr:col>5</xdr:col>
      <xdr:colOff>257175</xdr:colOff>
      <xdr:row>24</xdr:row>
      <xdr:rowOff>104775</xdr:rowOff>
    </xdr:to>
    <xdr:sp macro="" textlink="">
      <xdr:nvSpPr>
        <xdr:cNvPr id="6" name="Pfeil nach unten 5"/>
        <xdr:cNvSpPr/>
      </xdr:nvSpPr>
      <xdr:spPr>
        <a:xfrm>
          <a:off x="3333750" y="1000125"/>
          <a:ext cx="152400" cy="3114675"/>
        </a:xfrm>
        <a:prstGeom prst="downArrow">
          <a:avLst/>
        </a:prstGeom>
        <a:ln cmpd="sng">
          <a:solidFill>
            <a:schemeClr val="accent1">
              <a:shade val="50000"/>
              <a:alpha val="61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4</xdr:col>
      <xdr:colOff>9525</xdr:colOff>
      <xdr:row>5</xdr:row>
      <xdr:rowOff>85725</xdr:rowOff>
    </xdr:from>
    <xdr:to>
      <xdr:col>5</xdr:col>
      <xdr:colOff>381000</xdr:colOff>
      <xdr:row>16</xdr:row>
      <xdr:rowOff>104775</xdr:rowOff>
    </xdr:to>
    <xdr:sp macro="" textlink="">
      <xdr:nvSpPr>
        <xdr:cNvPr id="3" name="Freeform 1"/>
        <xdr:cNvSpPr>
          <a:spLocks/>
        </xdr:cNvSpPr>
      </xdr:nvSpPr>
      <xdr:spPr bwMode="auto">
        <a:xfrm>
          <a:off x="2466975" y="847725"/>
          <a:ext cx="1133475" cy="211455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  <a:cxn ang="0">
              <a:pos x="68" y="189"/>
            </a:cxn>
            <a:cxn ang="0">
              <a:pos x="70" y="189"/>
            </a:cxn>
            <a:cxn ang="0">
              <a:pos x="119" y="189"/>
            </a:cxn>
          </a:cxnLst>
          <a:rect l="0" t="0" r="r" b="b"/>
          <a:pathLst>
            <a:path w="119" h="189">
              <a:moveTo>
                <a:pt x="0" y="0"/>
              </a:moveTo>
              <a:lnTo>
                <a:pt x="28" y="0"/>
              </a:lnTo>
              <a:lnTo>
                <a:pt x="68" y="189"/>
              </a:lnTo>
              <a:lnTo>
                <a:pt x="70" y="189"/>
              </a:lnTo>
              <a:lnTo>
                <a:pt x="119" y="189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2</xdr:col>
      <xdr:colOff>9525</xdr:colOff>
      <xdr:row>5</xdr:row>
      <xdr:rowOff>76200</xdr:rowOff>
    </xdr:from>
    <xdr:to>
      <xdr:col>3</xdr:col>
      <xdr:colOff>304800</xdr:colOff>
      <xdr:row>17</xdr:row>
      <xdr:rowOff>95250</xdr:rowOff>
    </xdr:to>
    <xdr:sp macro="" textlink="">
      <xdr:nvSpPr>
        <xdr:cNvPr id="4" name="Freeform 4"/>
        <xdr:cNvSpPr>
          <a:spLocks/>
        </xdr:cNvSpPr>
      </xdr:nvSpPr>
      <xdr:spPr bwMode="auto">
        <a:xfrm>
          <a:off x="942975" y="838200"/>
          <a:ext cx="1057275" cy="2305050"/>
        </a:xfrm>
        <a:custGeom>
          <a:avLst/>
          <a:gdLst/>
          <a:ahLst/>
          <a:cxnLst>
            <a:cxn ang="0">
              <a:pos x="0" y="206"/>
            </a:cxn>
            <a:cxn ang="0">
              <a:pos x="13" y="206"/>
            </a:cxn>
            <a:cxn ang="0">
              <a:pos x="53" y="0"/>
            </a:cxn>
            <a:cxn ang="0">
              <a:pos x="111" y="0"/>
            </a:cxn>
          </a:cxnLst>
          <a:rect l="0" t="0" r="r" b="b"/>
          <a:pathLst>
            <a:path w="111" h="206">
              <a:moveTo>
                <a:pt x="0" y="206"/>
              </a:moveTo>
              <a:lnTo>
                <a:pt x="13" y="206"/>
              </a:lnTo>
              <a:lnTo>
                <a:pt x="53" y="0"/>
              </a:lnTo>
              <a:lnTo>
                <a:pt x="111" y="0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1</xdr:col>
      <xdr:colOff>495300</xdr:colOff>
      <xdr:row>11</xdr:row>
      <xdr:rowOff>76200</xdr:rowOff>
    </xdr:from>
    <xdr:to>
      <xdr:col>3</xdr:col>
      <xdr:colOff>333375</xdr:colOff>
      <xdr:row>17</xdr:row>
      <xdr:rowOff>95250</xdr:rowOff>
    </xdr:to>
    <xdr:sp macro="" textlink="">
      <xdr:nvSpPr>
        <xdr:cNvPr id="5" name="Freeform 5"/>
        <xdr:cNvSpPr>
          <a:spLocks/>
        </xdr:cNvSpPr>
      </xdr:nvSpPr>
      <xdr:spPr bwMode="auto">
        <a:xfrm>
          <a:off x="666750" y="1981200"/>
          <a:ext cx="1362075" cy="1162050"/>
        </a:xfrm>
        <a:custGeom>
          <a:avLst/>
          <a:gdLst/>
          <a:ahLst/>
          <a:cxnLst>
            <a:cxn ang="0">
              <a:pos x="0" y="0"/>
            </a:cxn>
            <a:cxn ang="0">
              <a:pos x="45" y="0"/>
            </a:cxn>
            <a:cxn ang="0">
              <a:pos x="99" y="104"/>
            </a:cxn>
            <a:cxn ang="0">
              <a:pos x="157" y="104"/>
            </a:cxn>
          </a:cxnLst>
          <a:rect l="0" t="0" r="r" b="b"/>
          <a:pathLst>
            <a:path w="157" h="104">
              <a:moveTo>
                <a:pt x="0" y="0"/>
              </a:moveTo>
              <a:lnTo>
                <a:pt x="45" y="0"/>
              </a:lnTo>
              <a:lnTo>
                <a:pt x="99" y="104"/>
              </a:lnTo>
              <a:lnTo>
                <a:pt x="157" y="104"/>
              </a:lnTo>
            </a:path>
          </a:pathLst>
        </a:custGeom>
        <a:noFill/>
        <a:ln w="19050" cap="flat" cmpd="sng">
          <a:solidFill>
            <a:srgbClr val="000000"/>
          </a:solidFill>
          <a:prstDash val="sysDot"/>
          <a:round/>
          <a:headEnd type="oval" w="med" len="med"/>
          <a:tailEnd type="triangle" w="med" len="med"/>
        </a:ln>
      </xdr:spPr>
    </xdr:sp>
    <xdr:clientData/>
  </xdr:twoCellAnchor>
  <xdr:twoCellAnchor>
    <xdr:from>
      <xdr:col>3</xdr:col>
      <xdr:colOff>723900</xdr:colOff>
      <xdr:row>17</xdr:row>
      <xdr:rowOff>95250</xdr:rowOff>
    </xdr:from>
    <xdr:to>
      <xdr:col>5</xdr:col>
      <xdr:colOff>47625</xdr:colOff>
      <xdr:row>17</xdr:row>
      <xdr:rowOff>95250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2419350" y="3143250"/>
          <a:ext cx="847725" cy="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 type="oval" w="med" len="med"/>
          <a:tailEnd type="triangle" w="med" len="med"/>
        </a:ln>
        <a:effectLst/>
      </xdr:spPr>
    </xdr:sp>
    <xdr:clientData/>
  </xdr:twoCellAnchor>
  <xdr:twoCellAnchor>
    <xdr:from>
      <xdr:col>1</xdr:col>
      <xdr:colOff>485775</xdr:colOff>
      <xdr:row>8</xdr:row>
      <xdr:rowOff>85725</xdr:rowOff>
    </xdr:from>
    <xdr:to>
      <xdr:col>3</xdr:col>
      <xdr:colOff>9525</xdr:colOff>
      <xdr:row>14</xdr:row>
      <xdr:rowOff>76200</xdr:rowOff>
    </xdr:to>
    <xdr:sp macro="" textlink="">
      <xdr:nvSpPr>
        <xdr:cNvPr id="7" name="Freeform 7"/>
        <xdr:cNvSpPr>
          <a:spLocks/>
        </xdr:cNvSpPr>
      </xdr:nvSpPr>
      <xdr:spPr bwMode="auto">
        <a:xfrm>
          <a:off x="657225" y="1419225"/>
          <a:ext cx="1047750" cy="1133475"/>
        </a:xfrm>
        <a:custGeom>
          <a:avLst/>
          <a:gdLst/>
          <a:ahLst/>
          <a:cxnLst>
            <a:cxn ang="0">
              <a:pos x="0" y="0"/>
            </a:cxn>
            <a:cxn ang="0">
              <a:pos x="69" y="0"/>
            </a:cxn>
            <a:cxn ang="0">
              <a:pos x="101" y="100"/>
            </a:cxn>
            <a:cxn ang="0">
              <a:pos x="124" y="101"/>
            </a:cxn>
          </a:cxnLst>
          <a:rect l="0" t="0" r="r" b="b"/>
          <a:pathLst>
            <a:path w="124" h="101">
              <a:moveTo>
                <a:pt x="0" y="0"/>
              </a:moveTo>
              <a:lnTo>
                <a:pt x="69" y="0"/>
              </a:lnTo>
              <a:lnTo>
                <a:pt x="101" y="100"/>
              </a:lnTo>
              <a:lnTo>
                <a:pt x="124" y="101"/>
              </a:lnTo>
            </a:path>
          </a:pathLst>
        </a:custGeom>
        <a:noFill/>
        <a:ln w="34925" cap="flat" cmpd="sng">
          <a:solidFill>
            <a:srgbClr val="808080"/>
          </a:solidFill>
          <a:prstDash val="lgDash"/>
          <a:round/>
          <a:headEnd type="diamond" w="sm" len="sm"/>
          <a:tailEnd type="triangle" w="lg" len="sm"/>
        </a:ln>
      </xdr:spPr>
    </xdr:sp>
    <xdr:clientData/>
  </xdr:twoCellAnchor>
  <xdr:twoCellAnchor>
    <xdr:from>
      <xdr:col>3</xdr:col>
      <xdr:colOff>495300</xdr:colOff>
      <xdr:row>7</xdr:row>
      <xdr:rowOff>85725</xdr:rowOff>
    </xdr:from>
    <xdr:to>
      <xdr:col>5</xdr:col>
      <xdr:colOff>0</xdr:colOff>
      <xdr:row>14</xdr:row>
      <xdr:rowOff>95250</xdr:rowOff>
    </xdr:to>
    <xdr:sp macro="" textlink="">
      <xdr:nvSpPr>
        <xdr:cNvPr id="8" name="Freeform 8"/>
        <xdr:cNvSpPr>
          <a:spLocks/>
        </xdr:cNvSpPr>
      </xdr:nvSpPr>
      <xdr:spPr bwMode="auto">
        <a:xfrm>
          <a:off x="2190750" y="1228725"/>
          <a:ext cx="1028700" cy="1343025"/>
        </a:xfrm>
        <a:custGeom>
          <a:avLst/>
          <a:gdLst/>
          <a:ahLst/>
          <a:cxnLst>
            <a:cxn ang="0">
              <a:pos x="0" y="120"/>
            </a:cxn>
            <a:cxn ang="0">
              <a:pos x="35" y="120"/>
            </a:cxn>
            <a:cxn ang="0">
              <a:pos x="85" y="0"/>
            </a:cxn>
            <a:cxn ang="0">
              <a:pos x="108" y="0"/>
            </a:cxn>
          </a:cxnLst>
          <a:rect l="0" t="0" r="r" b="b"/>
          <a:pathLst>
            <a:path w="108" h="120">
              <a:moveTo>
                <a:pt x="0" y="120"/>
              </a:moveTo>
              <a:lnTo>
                <a:pt x="35" y="120"/>
              </a:lnTo>
              <a:lnTo>
                <a:pt x="85" y="0"/>
              </a:lnTo>
              <a:lnTo>
                <a:pt x="108" y="0"/>
              </a:lnTo>
            </a:path>
          </a:pathLst>
        </a:custGeom>
        <a:noFill/>
        <a:ln w="34925" cap="flat" cmpd="sng">
          <a:solidFill>
            <a:srgbClr val="808080"/>
          </a:solidFill>
          <a:prstDash val="lgDash"/>
          <a:round/>
          <a:headEnd type="diamond" w="sm" len="sm"/>
          <a:tailEnd type="triangle" w="lg" len="sm"/>
        </a:ln>
        <a:effectLst/>
      </xdr:spPr>
    </xdr:sp>
    <xdr:clientData/>
  </xdr:twoCellAnchor>
  <xdr:twoCellAnchor>
    <xdr:from>
      <xdr:col>3</xdr:col>
      <xdr:colOff>190500</xdr:colOff>
      <xdr:row>5</xdr:row>
      <xdr:rowOff>0</xdr:rowOff>
    </xdr:from>
    <xdr:to>
      <xdr:col>3</xdr:col>
      <xdr:colOff>533400</xdr:colOff>
      <xdr:row>18</xdr:row>
      <xdr:rowOff>0</xdr:rowOff>
    </xdr:to>
    <xdr:sp macro="" textlink="">
      <xdr:nvSpPr>
        <xdr:cNvPr id="9" name="AutoShape 9"/>
        <xdr:cNvSpPr>
          <a:spLocks noChangeArrowheads="1"/>
        </xdr:cNvSpPr>
      </xdr:nvSpPr>
      <xdr:spPr bwMode="auto">
        <a:xfrm>
          <a:off x="1885950" y="762000"/>
          <a:ext cx="342900" cy="2476500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209550</xdr:colOff>
      <xdr:row>5</xdr:row>
      <xdr:rowOff>0</xdr:rowOff>
    </xdr:from>
    <xdr:to>
      <xdr:col>5</xdr:col>
      <xdr:colOff>552450</xdr:colOff>
      <xdr:row>18</xdr:row>
      <xdr:rowOff>0</xdr:rowOff>
    </xdr:to>
    <xdr:sp macro="" textlink="">
      <xdr:nvSpPr>
        <xdr:cNvPr id="10" name="AutoShape 10"/>
        <xdr:cNvSpPr>
          <a:spLocks noChangeArrowheads="1"/>
        </xdr:cNvSpPr>
      </xdr:nvSpPr>
      <xdr:spPr bwMode="auto">
        <a:xfrm rot="10800000">
          <a:off x="3429000" y="762000"/>
          <a:ext cx="342900" cy="2476500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66675</xdr:colOff>
      <xdr:row>5</xdr:row>
      <xdr:rowOff>0</xdr:rowOff>
    </xdr:from>
    <xdr:to>
      <xdr:col>9</xdr:col>
      <xdr:colOff>409575</xdr:colOff>
      <xdr:row>18</xdr:row>
      <xdr:rowOff>0</xdr:rowOff>
    </xdr:to>
    <xdr:sp macro="" textlink="">
      <xdr:nvSpPr>
        <xdr:cNvPr id="11" name="AutoShape 10"/>
        <xdr:cNvSpPr>
          <a:spLocks noChangeArrowheads="1"/>
        </xdr:cNvSpPr>
      </xdr:nvSpPr>
      <xdr:spPr bwMode="auto">
        <a:xfrm rot="10800000">
          <a:off x="5953125" y="762000"/>
          <a:ext cx="342900" cy="2476500"/>
        </a:xfrm>
        <a:prstGeom prst="upArrow">
          <a:avLst>
            <a:gd name="adj1" fmla="val 16666"/>
            <a:gd name="adj2" fmla="val 35927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3</xdr:col>
      <xdr:colOff>190500</xdr:colOff>
      <xdr:row>5</xdr:row>
      <xdr:rowOff>0</xdr:rowOff>
    </xdr:from>
    <xdr:to>
      <xdr:col>3</xdr:col>
      <xdr:colOff>533400</xdr:colOff>
      <xdr:row>18</xdr:row>
      <xdr:rowOff>0</xdr:rowOff>
    </xdr:to>
    <xdr:sp macro="" textlink="">
      <xdr:nvSpPr>
        <xdr:cNvPr id="9" name="AutoShape 9"/>
        <xdr:cNvSpPr>
          <a:spLocks noChangeArrowheads="1"/>
        </xdr:cNvSpPr>
      </xdr:nvSpPr>
      <xdr:spPr bwMode="auto">
        <a:xfrm>
          <a:off x="2286000" y="1333500"/>
          <a:ext cx="342900" cy="2476500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209550</xdr:colOff>
      <xdr:row>5</xdr:row>
      <xdr:rowOff>0</xdr:rowOff>
    </xdr:from>
    <xdr:to>
      <xdr:col>5</xdr:col>
      <xdr:colOff>552450</xdr:colOff>
      <xdr:row>18</xdr:row>
      <xdr:rowOff>0</xdr:rowOff>
    </xdr:to>
    <xdr:sp macro="" textlink="">
      <xdr:nvSpPr>
        <xdr:cNvPr id="10" name="AutoShape 10"/>
        <xdr:cNvSpPr>
          <a:spLocks noChangeArrowheads="1"/>
        </xdr:cNvSpPr>
      </xdr:nvSpPr>
      <xdr:spPr bwMode="auto">
        <a:xfrm rot="10800000">
          <a:off x="3829050" y="1333500"/>
          <a:ext cx="342900" cy="2476500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66675</xdr:colOff>
      <xdr:row>5</xdr:row>
      <xdr:rowOff>0</xdr:rowOff>
    </xdr:from>
    <xdr:to>
      <xdr:col>9</xdr:col>
      <xdr:colOff>409575</xdr:colOff>
      <xdr:row>18</xdr:row>
      <xdr:rowOff>0</xdr:rowOff>
    </xdr:to>
    <xdr:sp macro="" textlink="">
      <xdr:nvSpPr>
        <xdr:cNvPr id="11" name="AutoShape 10"/>
        <xdr:cNvSpPr>
          <a:spLocks noChangeArrowheads="1"/>
        </xdr:cNvSpPr>
      </xdr:nvSpPr>
      <xdr:spPr bwMode="auto">
        <a:xfrm rot="10800000">
          <a:off x="6734175" y="1333500"/>
          <a:ext cx="342900" cy="2476500"/>
        </a:xfrm>
        <a:prstGeom prst="upArrow">
          <a:avLst>
            <a:gd name="adj1" fmla="val 16666"/>
            <a:gd name="adj2" fmla="val 35927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1</xdr:col>
      <xdr:colOff>1247775</xdr:colOff>
      <xdr:row>5</xdr:row>
      <xdr:rowOff>9527</xdr:rowOff>
    </xdr:from>
    <xdr:to>
      <xdr:col>1</xdr:col>
      <xdr:colOff>1543050</xdr:colOff>
      <xdr:row>13</xdr:row>
      <xdr:rowOff>133352</xdr:rowOff>
    </xdr:to>
    <xdr:sp macro="" textlink="">
      <xdr:nvSpPr>
        <xdr:cNvPr id="4" name="Gestreifter Pfeil nach rechts 3"/>
        <xdr:cNvSpPr/>
      </xdr:nvSpPr>
      <xdr:spPr>
        <a:xfrm rot="5400000">
          <a:off x="1143000" y="2209802"/>
          <a:ext cx="1647825" cy="295275"/>
        </a:xfrm>
        <a:prstGeom prst="stripedRightArrow">
          <a:avLst>
            <a:gd name="adj1" fmla="val 50000"/>
            <a:gd name="adj2" fmla="val 41176"/>
          </a:avLst>
        </a:prstGeom>
        <a:gradFill flip="none" rotWithShape="1">
          <a:gsLst>
            <a:gs pos="9000">
              <a:srgbClr val="DDEBCF"/>
            </a:gs>
            <a:gs pos="60000">
              <a:srgbClr val="9CB86E"/>
            </a:gs>
            <a:gs pos="90000">
              <a:srgbClr val="156B13">
                <a:alpha val="56000"/>
                <a:lumMod val="77000"/>
                <a:lumOff val="23000"/>
              </a:srgbClr>
            </a:gs>
          </a:gsLst>
          <a:path path="circle">
            <a:fillToRect l="100000" t="100000"/>
          </a:path>
          <a:tileRect r="-100000" b="-100000"/>
        </a:gra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104775</xdr:colOff>
      <xdr:row>0</xdr:row>
      <xdr:rowOff>85725</xdr:rowOff>
    </xdr:from>
    <xdr:to>
      <xdr:col>0</xdr:col>
      <xdr:colOff>428775</xdr:colOff>
      <xdr:row>0</xdr:row>
      <xdr:rowOff>409725</xdr:rowOff>
    </xdr:to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04775" y="857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85725</xdr:colOff>
      <xdr:row>0</xdr:row>
      <xdr:rowOff>47625</xdr:rowOff>
    </xdr:from>
    <xdr:to>
      <xdr:col>0</xdr:col>
      <xdr:colOff>409725</xdr:colOff>
      <xdr:row>0</xdr:row>
      <xdr:rowOff>371625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85725" y="476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abSelected="1" zoomScaleNormal="100" workbookViewId="0"/>
  </sheetViews>
  <sheetFormatPr baseColWidth="10" defaultRowHeight="1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>
      <c r="A2" s="1"/>
      <c r="B2" s="99" t="s">
        <v>0</v>
      </c>
      <c r="C2" s="100"/>
      <c r="D2" s="100"/>
      <c r="E2" s="100"/>
      <c r="F2" s="100"/>
      <c r="G2" s="100"/>
      <c r="H2" s="100"/>
      <c r="I2" s="2"/>
      <c r="J2" s="2"/>
    </row>
    <row r="3" spans="1:11">
      <c r="H3" s="3"/>
      <c r="I3" s="3"/>
      <c r="J3" s="3"/>
    </row>
    <row r="4" spans="1:11" ht="18.75" customHeight="1">
      <c r="A4" s="5"/>
      <c r="B4" s="6" t="s">
        <v>10</v>
      </c>
      <c r="C4" s="7"/>
      <c r="D4" s="8"/>
      <c r="E4" s="9"/>
      <c r="F4" s="9"/>
      <c r="G4" s="9"/>
      <c r="H4" s="9"/>
      <c r="I4" s="9"/>
      <c r="J4" s="9"/>
      <c r="K4" s="9"/>
    </row>
    <row r="5" spans="1:11">
      <c r="K5" s="4"/>
    </row>
    <row r="6" spans="1:11" ht="30" customHeight="1">
      <c r="B6" s="19" t="s">
        <v>1</v>
      </c>
      <c r="D6" s="18" t="s">
        <v>11</v>
      </c>
      <c r="E6" s="10"/>
      <c r="F6" s="10"/>
      <c r="G6" s="10"/>
      <c r="H6" s="10"/>
      <c r="I6" s="11"/>
      <c r="J6" s="12"/>
    </row>
    <row r="7" spans="1:11" ht="8.1" customHeight="1"/>
    <row r="8" spans="1:11" ht="30" customHeight="1">
      <c r="B8" s="19" t="s">
        <v>2</v>
      </c>
      <c r="D8" s="18" t="s">
        <v>78</v>
      </c>
      <c r="E8" s="10"/>
      <c r="F8" s="10"/>
      <c r="G8" s="10"/>
      <c r="H8" s="10"/>
      <c r="I8" s="11"/>
      <c r="J8" s="12"/>
    </row>
    <row r="9" spans="1:11" ht="8.1" customHeight="1"/>
    <row r="10" spans="1:11" ht="30" customHeight="1">
      <c r="B10" s="19" t="s">
        <v>3</v>
      </c>
      <c r="D10" s="18" t="s">
        <v>82</v>
      </c>
      <c r="E10" s="10"/>
      <c r="F10" s="10"/>
      <c r="G10" s="10"/>
      <c r="H10" s="10"/>
      <c r="I10" s="11"/>
      <c r="J10" s="12"/>
    </row>
    <row r="11" spans="1:11" ht="8.1" customHeight="1"/>
    <row r="12" spans="1:11" ht="30" customHeight="1">
      <c r="B12" s="19" t="s">
        <v>4</v>
      </c>
      <c r="D12" s="18" t="s">
        <v>79</v>
      </c>
      <c r="E12" s="10"/>
      <c r="F12" s="10"/>
      <c r="G12" s="10"/>
      <c r="H12" s="10"/>
      <c r="I12" s="11"/>
      <c r="J12" s="12"/>
    </row>
    <row r="13" spans="1:11" ht="8.1" customHeight="1"/>
    <row r="14" spans="1:11" ht="30" customHeight="1">
      <c r="B14" s="19" t="s">
        <v>5</v>
      </c>
      <c r="D14" s="18" t="s">
        <v>80</v>
      </c>
      <c r="E14" s="10"/>
      <c r="F14" s="10"/>
      <c r="G14" s="10"/>
      <c r="H14" s="10"/>
      <c r="I14" s="11"/>
      <c r="J14" s="12"/>
    </row>
    <row r="15" spans="1:11" ht="8.1" customHeight="1"/>
    <row r="16" spans="1:11" ht="30" customHeight="1">
      <c r="B16" s="19" t="s">
        <v>6</v>
      </c>
      <c r="D16" s="18" t="s">
        <v>81</v>
      </c>
      <c r="E16" s="10"/>
      <c r="F16" s="10"/>
      <c r="G16" s="10"/>
      <c r="H16" s="10"/>
      <c r="I16" s="11"/>
      <c r="J16" s="12"/>
    </row>
    <row r="17" spans="1:11" ht="8.1" customHeight="1"/>
    <row r="18" spans="1:11" ht="30" customHeight="1">
      <c r="B18" s="19" t="s">
        <v>7</v>
      </c>
      <c r="D18" s="18" t="s">
        <v>95</v>
      </c>
      <c r="E18" s="10"/>
      <c r="F18" s="10"/>
      <c r="G18" s="10"/>
      <c r="H18" s="10"/>
      <c r="I18" s="11"/>
      <c r="J18" s="12"/>
    </row>
    <row r="19" spans="1:11" ht="8.1" customHeight="1"/>
    <row r="20" spans="1:11" ht="30" customHeight="1">
      <c r="K20" s="4"/>
    </row>
    <row r="21" spans="1:11" ht="7.5" customHeight="1">
      <c r="K21" s="4"/>
    </row>
    <row r="22" spans="1:11" ht="30" customHeight="1">
      <c r="K22" s="4"/>
    </row>
    <row r="23" spans="1:11" ht="7.5" customHeight="1">
      <c r="K23" s="4"/>
    </row>
    <row r="24" spans="1:11" ht="30" customHeight="1">
      <c r="K24" s="4"/>
    </row>
    <row r="26" spans="1:11">
      <c r="A26" s="3"/>
      <c r="B26" s="13" t="s">
        <v>8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>
      <c r="B27" s="14" t="s">
        <v>114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workbookViewId="0">
      <selection activeCell="C23" sqref="C23"/>
    </sheetView>
  </sheetViews>
  <sheetFormatPr baseColWidth="10" defaultRowHeight="15"/>
  <cols>
    <col min="1" max="1" width="8" style="66" customWidth="1"/>
    <col min="2" max="2" width="11.42578125" style="66"/>
    <col min="3" max="9" width="10.7109375" style="66" customWidth="1"/>
    <col min="10" max="16384" width="11.42578125" style="66"/>
  </cols>
  <sheetData>
    <row r="1" spans="2:10" ht="37.5" customHeight="1">
      <c r="B1" s="74" t="s">
        <v>97</v>
      </c>
      <c r="C1" s="74" t="s">
        <v>113</v>
      </c>
      <c r="D1" s="74"/>
      <c r="E1" s="74"/>
      <c r="F1" s="74"/>
      <c r="G1" s="74" t="s">
        <v>98</v>
      </c>
      <c r="H1" s="74" t="s">
        <v>111</v>
      </c>
      <c r="I1" s="74"/>
      <c r="J1" s="74"/>
    </row>
    <row r="2" spans="2:10" ht="14.25" customHeight="1">
      <c r="B2" s="64"/>
      <c r="C2" s="64"/>
      <c r="D2" s="64"/>
      <c r="E2" s="64"/>
      <c r="F2" s="64"/>
      <c r="G2" s="64"/>
      <c r="H2" s="64"/>
      <c r="I2" s="64"/>
      <c r="J2" s="64"/>
    </row>
    <row r="3" spans="2:10" ht="27.75" customHeight="1">
      <c r="B3" s="64"/>
      <c r="C3" s="64"/>
      <c r="D3" s="64"/>
      <c r="E3" s="64"/>
      <c r="F3" s="64"/>
      <c r="G3" s="64"/>
      <c r="H3" s="64"/>
      <c r="I3" s="64"/>
      <c r="J3" s="64"/>
    </row>
    <row r="4" spans="2:10" ht="14.25" customHeight="1">
      <c r="B4" s="74" t="s">
        <v>100</v>
      </c>
      <c r="C4" s="75" t="s">
        <v>101</v>
      </c>
      <c r="D4" s="75" t="s">
        <v>102</v>
      </c>
      <c r="E4" s="76" t="s">
        <v>103</v>
      </c>
      <c r="F4" s="75" t="s">
        <v>104</v>
      </c>
      <c r="G4" s="75" t="s">
        <v>105</v>
      </c>
      <c r="H4" s="76" t="s">
        <v>106</v>
      </c>
      <c r="I4" s="75" t="s">
        <v>107</v>
      </c>
      <c r="J4" s="75" t="s">
        <v>108</v>
      </c>
    </row>
    <row r="5" spans="2:10" ht="14.25" customHeight="1">
      <c r="B5" s="77" t="s">
        <v>87</v>
      </c>
      <c r="C5" s="79">
        <v>15.272727272727273</v>
      </c>
      <c r="D5" s="79">
        <v>12.121212121212121</v>
      </c>
      <c r="E5" s="80">
        <v>5.1616161616161618</v>
      </c>
      <c r="F5" s="79">
        <v>9.808080808080808</v>
      </c>
      <c r="G5" s="79">
        <v>16.828282828282827</v>
      </c>
      <c r="H5" s="79">
        <v>10.535353535353535</v>
      </c>
      <c r="I5" s="79">
        <f t="shared" ref="I5:I12" si="0">SUM(C5:H5)</f>
        <v>69.727272727272734</v>
      </c>
      <c r="J5" s="79"/>
    </row>
    <row r="6" spans="2:10" ht="14.25" customHeight="1">
      <c r="B6" s="78" t="s">
        <v>89</v>
      </c>
      <c r="C6" s="81">
        <v>9.66</v>
      </c>
      <c r="D6" s="81">
        <v>5.808080808080808</v>
      </c>
      <c r="E6" s="82">
        <v>5.9595959595959593</v>
      </c>
      <c r="F6" s="81">
        <v>6.6262626262626263</v>
      </c>
      <c r="G6" s="81">
        <v>9.1313131313131315</v>
      </c>
      <c r="H6" s="81">
        <v>13.383838383838384</v>
      </c>
      <c r="I6" s="81">
        <f t="shared" si="0"/>
        <v>50.569090909090903</v>
      </c>
      <c r="J6" s="81"/>
    </row>
    <row r="7" spans="2:10" ht="14.25" customHeight="1">
      <c r="B7" s="77" t="s">
        <v>91</v>
      </c>
      <c r="C7" s="79">
        <v>8.2100000000000009</v>
      </c>
      <c r="D7" s="79">
        <v>9.33</v>
      </c>
      <c r="E7" s="80">
        <v>14.636363636363637</v>
      </c>
      <c r="F7" s="79">
        <v>9.9090909090909083</v>
      </c>
      <c r="G7" s="79">
        <v>9.9696969696969688</v>
      </c>
      <c r="H7" s="79">
        <v>16.52</v>
      </c>
      <c r="I7" s="79">
        <f t="shared" si="0"/>
        <v>68.575151515151504</v>
      </c>
      <c r="J7" s="79"/>
    </row>
    <row r="8" spans="2:10" ht="14.25" customHeight="1">
      <c r="B8" s="78" t="s">
        <v>92</v>
      </c>
      <c r="C8" s="81">
        <v>12.313131313131313</v>
      </c>
      <c r="D8" s="81">
        <v>8.1717171717171713</v>
      </c>
      <c r="E8" s="82">
        <v>16.121212121212121</v>
      </c>
      <c r="F8" s="81">
        <v>14.515151515151516</v>
      </c>
      <c r="G8" s="81">
        <v>5.4343434343434343</v>
      </c>
      <c r="H8" s="81">
        <v>5.5656565656565657</v>
      </c>
      <c r="I8" s="81">
        <f t="shared" si="0"/>
        <v>62.121212121212125</v>
      </c>
      <c r="J8" s="81"/>
    </row>
    <row r="9" spans="2:10" ht="14.25" customHeight="1">
      <c r="B9" s="77" t="s">
        <v>88</v>
      </c>
      <c r="C9" s="79">
        <v>9.6363636363636367</v>
      </c>
      <c r="D9" s="79">
        <v>14.191919191919192</v>
      </c>
      <c r="E9" s="80">
        <v>15.676767676767676</v>
      </c>
      <c r="F9" s="79">
        <v>14.747474747474747</v>
      </c>
      <c r="G9" s="79">
        <v>13.969696969696969</v>
      </c>
      <c r="H9" s="79">
        <v>6.9090909090909092</v>
      </c>
      <c r="I9" s="79">
        <f t="shared" si="0"/>
        <v>75.131313131313135</v>
      </c>
      <c r="J9" s="79"/>
    </row>
    <row r="10" spans="2:10" ht="14.25" customHeight="1">
      <c r="B10" s="78" t="s">
        <v>94</v>
      </c>
      <c r="C10" s="81">
        <v>16.818181818181817</v>
      </c>
      <c r="D10" s="81">
        <v>15.94949494949495</v>
      </c>
      <c r="E10" s="82">
        <v>12.181818181818182</v>
      </c>
      <c r="F10" s="81">
        <v>11.131313131313131</v>
      </c>
      <c r="G10" s="81">
        <v>13.818181818181818</v>
      </c>
      <c r="H10" s="81">
        <v>13.444444444444445</v>
      </c>
      <c r="I10" s="81">
        <f t="shared" si="0"/>
        <v>83.343434343434339</v>
      </c>
      <c r="J10" s="81"/>
    </row>
    <row r="11" spans="2:10" ht="14.25" customHeight="1">
      <c r="B11" s="77" t="s">
        <v>93</v>
      </c>
      <c r="C11" s="79">
        <v>9.7474747474747474</v>
      </c>
      <c r="D11" s="79">
        <v>14.232323232323232</v>
      </c>
      <c r="E11" s="80">
        <v>5.0909090909090908</v>
      </c>
      <c r="F11" s="79">
        <v>15.676767676767676</v>
      </c>
      <c r="G11" s="79">
        <v>8.5151515151515156</v>
      </c>
      <c r="H11" s="79">
        <v>9.7070707070707076</v>
      </c>
      <c r="I11" s="79">
        <f t="shared" si="0"/>
        <v>62.969696969696969</v>
      </c>
      <c r="J11" s="79"/>
    </row>
    <row r="12" spans="2:10" ht="14.25" customHeight="1">
      <c r="B12" s="78" t="s">
        <v>90</v>
      </c>
      <c r="C12" s="81">
        <v>15.88</v>
      </c>
      <c r="D12" s="81">
        <v>11.414141414141413</v>
      </c>
      <c r="E12" s="82">
        <v>16.858585858585858</v>
      </c>
      <c r="F12" s="81">
        <v>15.595959595959595</v>
      </c>
      <c r="G12" s="81">
        <v>11.565656565656566</v>
      </c>
      <c r="H12" s="81">
        <v>8.3434343434343443</v>
      </c>
      <c r="I12" s="81">
        <f t="shared" si="0"/>
        <v>79.657777777777781</v>
      </c>
      <c r="J12" s="81"/>
    </row>
    <row r="13" spans="2:10" ht="14.25" customHeight="1">
      <c r="B13" s="72" t="s">
        <v>109</v>
      </c>
      <c r="C13" s="73">
        <f t="shared" ref="C13:I13" si="1">SUM(C5:C12)</f>
        <v>97.537878787878782</v>
      </c>
      <c r="D13" s="73">
        <f t="shared" si="1"/>
        <v>91.218888888888884</v>
      </c>
      <c r="E13" s="73">
        <f t="shared" si="1"/>
        <v>91.686868686868678</v>
      </c>
      <c r="F13" s="73">
        <f t="shared" si="1"/>
        <v>98.01010101010101</v>
      </c>
      <c r="G13" s="73">
        <f t="shared" si="1"/>
        <v>89.232323232323225</v>
      </c>
      <c r="H13" s="73">
        <f t="shared" si="1"/>
        <v>84.408888888888882</v>
      </c>
      <c r="I13" s="73">
        <f t="shared" si="1"/>
        <v>552.09494949494956</v>
      </c>
      <c r="J13" s="73"/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>
      <selection activeCell="L40" sqref="L40"/>
    </sheetView>
  </sheetViews>
  <sheetFormatPr baseColWidth="10" defaultRowHeight="15" outlineLevelRow="1"/>
  <cols>
    <col min="1" max="1" width="8.5703125" style="4" customWidth="1"/>
    <col min="2" max="2" width="9.140625" customWidth="1"/>
    <col min="3" max="3" width="9.28515625" customWidth="1"/>
    <col min="4" max="9" width="7.5703125" customWidth="1"/>
  </cols>
  <sheetData>
    <row r="1" spans="1:9" ht="45" customHeight="1">
      <c r="B1" s="16" t="s">
        <v>96</v>
      </c>
      <c r="C1" s="16"/>
    </row>
    <row r="2" spans="1:9">
      <c r="B2" s="17"/>
      <c r="C2" s="17"/>
    </row>
    <row r="5" spans="1:9">
      <c r="B5" s="75"/>
      <c r="C5" s="75"/>
      <c r="D5" s="76" t="s">
        <v>101</v>
      </c>
      <c r="E5" s="75" t="s">
        <v>102</v>
      </c>
      <c r="F5" s="75" t="s">
        <v>103</v>
      </c>
      <c r="G5" s="76" t="s">
        <v>104</v>
      </c>
      <c r="H5" s="75" t="s">
        <v>105</v>
      </c>
      <c r="I5" s="75" t="s">
        <v>106</v>
      </c>
    </row>
    <row r="6" spans="1:9" outlineLevel="1">
      <c r="B6" s="4"/>
      <c r="C6" t="s">
        <v>112</v>
      </c>
      <c r="D6" s="67">
        <f>'KonsolEH-1'!$C$5</f>
        <v>15.33</v>
      </c>
      <c r="E6" s="67">
        <f>'KonsolEH-1'!$D$5</f>
        <v>8.18</v>
      </c>
      <c r="F6" s="67">
        <f>'KonsolEH-1'!$E$5</f>
        <v>10.833333333333334</v>
      </c>
      <c r="G6" s="67">
        <f>'KonsolEH-1'!$F$5</f>
        <v>12.1666666666667</v>
      </c>
      <c r="H6" s="67">
        <f>'KonsolEH-1'!$G$5</f>
        <v>9.8870000000000005</v>
      </c>
      <c r="I6" s="67">
        <f>'KonsolEH-1'!$H$5</f>
        <v>14.8333333333333</v>
      </c>
    </row>
    <row r="7" spans="1:9" outlineLevel="1">
      <c r="B7" s="4"/>
      <c r="C7" t="s">
        <v>112</v>
      </c>
      <c r="D7" s="67">
        <f>'KonsolEH-2'!$C$5</f>
        <v>12.08</v>
      </c>
      <c r="E7" s="67">
        <f>'KonsolEH-2'!$D$5</f>
        <v>7.73</v>
      </c>
      <c r="F7" s="67">
        <f>'KonsolEH-2'!$E$5</f>
        <v>11.46</v>
      </c>
      <c r="G7" s="67">
        <f>'KonsolEH-2'!$F$5</f>
        <v>12.98</v>
      </c>
      <c r="H7" s="67">
        <f>'KonsolEH-2'!$G$5</f>
        <v>10.55</v>
      </c>
      <c r="I7" s="67">
        <f>'KonsolEH-2'!$H$5</f>
        <v>14.3</v>
      </c>
    </row>
    <row r="8" spans="1:9" outlineLevel="1">
      <c r="B8" s="4"/>
      <c r="C8" t="s">
        <v>112</v>
      </c>
      <c r="D8" s="67">
        <f>'KonsolEH-3'!$C$5</f>
        <v>15.272727272727273</v>
      </c>
      <c r="E8" s="67">
        <f>'KonsolEH-3'!$D$5</f>
        <v>12.121212121212121</v>
      </c>
      <c r="F8" s="67">
        <f>'KonsolEH-3'!$E$5</f>
        <v>5.1616161616161618</v>
      </c>
      <c r="G8" s="67">
        <f>'KonsolEH-3'!$F$5</f>
        <v>9.808080808080808</v>
      </c>
      <c r="H8" s="67">
        <f>'KonsolEH-3'!$G$5</f>
        <v>16.828282828282827</v>
      </c>
      <c r="I8" s="67">
        <f>'KonsolEH-3'!$H$5</f>
        <v>10.535353535353535</v>
      </c>
    </row>
    <row r="9" spans="1:9">
      <c r="A9"/>
      <c r="B9" s="4" t="s">
        <v>87</v>
      </c>
      <c r="D9" s="67">
        <f t="shared" ref="D9:I9" si="0">SUM(D6:D8)</f>
        <v>42.682727272727277</v>
      </c>
      <c r="E9" s="67">
        <f t="shared" si="0"/>
        <v>28.031212121212121</v>
      </c>
      <c r="F9" s="67">
        <f t="shared" si="0"/>
        <v>27.454949494949499</v>
      </c>
      <c r="G9" s="67">
        <f t="shared" si="0"/>
        <v>34.954747474747506</v>
      </c>
      <c r="H9" s="67">
        <f t="shared" si="0"/>
        <v>37.265282828282828</v>
      </c>
      <c r="I9" s="67">
        <f t="shared" si="0"/>
        <v>39.668686868686834</v>
      </c>
    </row>
    <row r="10" spans="1:9" outlineLevel="1">
      <c r="A10"/>
      <c r="B10" s="4"/>
      <c r="C10" t="s">
        <v>112</v>
      </c>
      <c r="D10" s="67">
        <f>'KonsolEH-1'!$C$6</f>
        <v>9.75</v>
      </c>
      <c r="E10" s="67">
        <f>'KonsolEH-1'!$D$6</f>
        <v>8.65</v>
      </c>
      <c r="F10" s="67">
        <f>'KonsolEH-1'!$E$6</f>
        <v>7.89</v>
      </c>
      <c r="G10" s="67">
        <f>'KonsolEH-1'!$F$6</f>
        <v>9.85</v>
      </c>
      <c r="H10" s="67">
        <f>'KonsolEH-1'!$G$6</f>
        <v>5.78</v>
      </c>
      <c r="I10" s="67">
        <f>'KonsolEH-1'!$H$6</f>
        <v>12.89</v>
      </c>
    </row>
    <row r="11" spans="1:9" outlineLevel="1">
      <c r="A11"/>
      <c r="B11" s="4"/>
      <c r="C11" t="s">
        <v>112</v>
      </c>
      <c r="D11" s="67">
        <f>'KonsolEH-2'!$C$6</f>
        <v>16.91</v>
      </c>
      <c r="E11" s="67">
        <f>'KonsolEH-2'!$D$6</f>
        <v>13.76</v>
      </c>
      <c r="F11" s="67">
        <f>'KonsolEH-2'!$E$6</f>
        <v>14.94</v>
      </c>
      <c r="G11" s="67">
        <f>'KonsolEH-2'!$F$6</f>
        <v>5.9</v>
      </c>
      <c r="H11" s="67">
        <f>'KonsolEH-2'!$G$6</f>
        <v>5.36</v>
      </c>
      <c r="I11" s="67">
        <f>'KonsolEH-2'!$H$6</f>
        <v>13.4</v>
      </c>
    </row>
    <row r="12" spans="1:9" outlineLevel="1">
      <c r="A12"/>
      <c r="B12" s="4"/>
      <c r="C12" t="s">
        <v>112</v>
      </c>
      <c r="D12" s="67">
        <f>'KonsolEH-3'!$C$6</f>
        <v>9.66</v>
      </c>
      <c r="E12" s="67">
        <f>'KonsolEH-3'!$D$6</f>
        <v>5.808080808080808</v>
      </c>
      <c r="F12" s="67">
        <f>'KonsolEH-3'!$E$6</f>
        <v>5.9595959595959593</v>
      </c>
      <c r="G12" s="67">
        <f>'KonsolEH-3'!$F$6</f>
        <v>6.6262626262626263</v>
      </c>
      <c r="H12" s="67">
        <f>'KonsolEH-3'!$G$6</f>
        <v>9.1313131313131315</v>
      </c>
      <c r="I12" s="67">
        <f>'KonsolEH-3'!$H$6</f>
        <v>13.383838383838384</v>
      </c>
    </row>
    <row r="13" spans="1:9">
      <c r="B13" s="4" t="s">
        <v>89</v>
      </c>
      <c r="D13" s="67">
        <f t="shared" ref="D13:I13" si="1">SUM(D10:D12)</f>
        <v>36.32</v>
      </c>
      <c r="E13" s="67">
        <f t="shared" si="1"/>
        <v>28.218080808080806</v>
      </c>
      <c r="F13" s="67">
        <f t="shared" si="1"/>
        <v>28.789595959595957</v>
      </c>
      <c r="G13" s="67">
        <f t="shared" si="1"/>
        <v>22.376262626262626</v>
      </c>
      <c r="H13" s="67">
        <f t="shared" si="1"/>
        <v>20.271313131313132</v>
      </c>
      <c r="I13" s="67">
        <f t="shared" si="1"/>
        <v>39.673838383838387</v>
      </c>
    </row>
    <row r="14" spans="1:9" hidden="1" outlineLevel="1">
      <c r="B14" s="4"/>
      <c r="C14" t="s">
        <v>112</v>
      </c>
      <c r="D14" s="67">
        <f>'KonsolEH-1'!$C$7</f>
        <v>5.3333333333333304</v>
      </c>
      <c r="E14" s="67">
        <f>'KonsolEH-1'!$D$7</f>
        <v>7.7777777777777777</v>
      </c>
      <c r="F14" s="67">
        <f>'KonsolEH-1'!$E$7</f>
        <v>6.8888888888888902</v>
      </c>
      <c r="G14" s="67">
        <f>'KonsolEH-1'!$F$7</f>
        <v>7.7777777777777777</v>
      </c>
      <c r="H14" s="67">
        <f>'KonsolEH-1'!$G$7</f>
        <v>3.333333333333333</v>
      </c>
      <c r="I14" s="67">
        <f>'KonsolEH-1'!$H$7</f>
        <v>7.3333333333333304</v>
      </c>
    </row>
    <row r="15" spans="1:9" hidden="1" outlineLevel="1">
      <c r="B15" s="4"/>
      <c r="C15" t="s">
        <v>112</v>
      </c>
      <c r="D15" s="67">
        <f>'KonsolEH-2'!$C$7</f>
        <v>11.1</v>
      </c>
      <c r="E15" s="67">
        <f>'KonsolEH-2'!$D$7</f>
        <v>11.38</v>
      </c>
      <c r="F15" s="67">
        <f>'KonsolEH-2'!$E$7</f>
        <v>15.11</v>
      </c>
      <c r="G15" s="67">
        <f>'KonsolEH-2'!$F$7</f>
        <v>11.46</v>
      </c>
      <c r="H15" s="67">
        <f>'KonsolEH-2'!$G$7</f>
        <v>11.12</v>
      </c>
      <c r="I15" s="67">
        <f>'KonsolEH-2'!$H$7</f>
        <v>13.76</v>
      </c>
    </row>
    <row r="16" spans="1:9" hidden="1" outlineLevel="1">
      <c r="B16" s="4"/>
      <c r="C16" t="s">
        <v>112</v>
      </c>
      <c r="D16" s="67">
        <f>'KonsolEH-3'!$C$7</f>
        <v>8.2100000000000009</v>
      </c>
      <c r="E16" s="67">
        <f>'KonsolEH-3'!$D$7</f>
        <v>9.33</v>
      </c>
      <c r="F16" s="67">
        <f>'KonsolEH-3'!$E$7</f>
        <v>14.636363636363637</v>
      </c>
      <c r="G16" s="67">
        <f>'KonsolEH-3'!$F$7</f>
        <v>9.9090909090909083</v>
      </c>
      <c r="H16" s="67">
        <f>'KonsolEH-3'!$G$7</f>
        <v>9.9696969696969688</v>
      </c>
      <c r="I16" s="67">
        <f>'KonsolEH-3'!$H$7</f>
        <v>16.52</v>
      </c>
    </row>
    <row r="17" spans="2:9" collapsed="1">
      <c r="B17" s="4" t="s">
        <v>91</v>
      </c>
      <c r="D17" s="67">
        <f t="shared" ref="D17:I17" si="2">SUM(D14:D16)</f>
        <v>24.643333333333331</v>
      </c>
      <c r="E17" s="67">
        <f t="shared" si="2"/>
        <v>28.487777777777779</v>
      </c>
      <c r="F17" s="67">
        <f t="shared" si="2"/>
        <v>36.635252525252525</v>
      </c>
      <c r="G17" s="67">
        <f t="shared" si="2"/>
        <v>29.146868686868686</v>
      </c>
      <c r="H17" s="67">
        <f t="shared" si="2"/>
        <v>24.423030303030302</v>
      </c>
      <c r="I17" s="67">
        <f t="shared" si="2"/>
        <v>37.61333333333333</v>
      </c>
    </row>
    <row r="18" spans="2:9" hidden="1" outlineLevel="1">
      <c r="B18" s="4"/>
      <c r="C18" t="s">
        <v>112</v>
      </c>
      <c r="D18" s="67">
        <f>'KonsolEH-1'!$C$8</f>
        <v>5.98</v>
      </c>
      <c r="E18" s="67">
        <f>'KonsolEH-1'!$D$8</f>
        <v>8.8333333333333002</v>
      </c>
      <c r="F18" s="67">
        <f>'KonsolEH-1'!$E$8</f>
        <v>7.1230000000000002</v>
      </c>
      <c r="G18" s="67">
        <f>'KonsolEH-1'!$F$8</f>
        <v>4.166666666666667</v>
      </c>
      <c r="H18" s="67">
        <f>'KonsolEH-1'!$G$8</f>
        <v>11.666666666666668</v>
      </c>
      <c r="I18" s="67">
        <f>'KonsolEH-1'!$H$8</f>
        <v>4.166666666666667</v>
      </c>
    </row>
    <row r="19" spans="2:9" hidden="1" outlineLevel="1">
      <c r="B19" s="4"/>
      <c r="C19" t="s">
        <v>112</v>
      </c>
      <c r="D19" s="67">
        <f>'KonsolEH-2'!$C$8</f>
        <v>16.61</v>
      </c>
      <c r="E19" s="67">
        <f>'KonsolEH-2'!$D$8</f>
        <v>10.25</v>
      </c>
      <c r="F19" s="67">
        <f>'KonsolEH-2'!$E$8</f>
        <v>11.07</v>
      </c>
      <c r="G19" s="67">
        <f>'KonsolEH-2'!$F$8</f>
        <v>7.36</v>
      </c>
      <c r="H19" s="67">
        <f>'KonsolEH-2'!$G$8</f>
        <v>10.5</v>
      </c>
      <c r="I19" s="67">
        <f>'KonsolEH-2'!$H$8</f>
        <v>11.53</v>
      </c>
    </row>
    <row r="20" spans="2:9" hidden="1" outlineLevel="1">
      <c r="B20" s="4"/>
      <c r="C20" t="s">
        <v>112</v>
      </c>
      <c r="D20" s="67">
        <f>'KonsolEH-3'!$C$8</f>
        <v>12.313131313131313</v>
      </c>
      <c r="E20" s="67">
        <f>'KonsolEH-3'!$D$8</f>
        <v>8.1717171717171713</v>
      </c>
      <c r="F20" s="67">
        <f>'KonsolEH-3'!$E$8</f>
        <v>16.121212121212121</v>
      </c>
      <c r="G20" s="67">
        <f>'KonsolEH-3'!$F$8</f>
        <v>14.515151515151516</v>
      </c>
      <c r="H20" s="67">
        <f>'KonsolEH-3'!$G$8</f>
        <v>5.4343434343434343</v>
      </c>
      <c r="I20" s="67">
        <f>'KonsolEH-3'!$H$8</f>
        <v>5.5656565656565657</v>
      </c>
    </row>
    <row r="21" spans="2:9" collapsed="1">
      <c r="B21" s="4" t="s">
        <v>92</v>
      </c>
      <c r="D21" s="67">
        <f t="shared" ref="D21:I21" si="3">SUM(D18:D20)</f>
        <v>34.903131313131311</v>
      </c>
      <c r="E21" s="67">
        <f t="shared" si="3"/>
        <v>27.25505050505047</v>
      </c>
      <c r="F21" s="67">
        <f t="shared" si="3"/>
        <v>34.314212121212122</v>
      </c>
      <c r="G21" s="67">
        <f t="shared" si="3"/>
        <v>26.041818181818183</v>
      </c>
      <c r="H21" s="67">
        <f t="shared" si="3"/>
        <v>27.601010101010104</v>
      </c>
      <c r="I21" s="67">
        <f t="shared" si="3"/>
        <v>21.262323232323233</v>
      </c>
    </row>
    <row r="22" spans="2:9" hidden="1" outlineLevel="1">
      <c r="B22" s="4"/>
      <c r="C22" t="s">
        <v>112</v>
      </c>
      <c r="D22" s="67">
        <f>'KonsolEH-1'!$C$9</f>
        <v>4.6900000000000004</v>
      </c>
      <c r="E22" s="67">
        <f>'KonsolEH-1'!$D$9</f>
        <v>3.85</v>
      </c>
      <c r="F22" s="67">
        <f>'KonsolEH-1'!$E$9</f>
        <v>5.74</v>
      </c>
      <c r="G22" s="67">
        <f>'KonsolEH-1'!$F$9</f>
        <v>2.99</v>
      </c>
      <c r="H22" s="67">
        <f>'KonsolEH-1'!$G$9</f>
        <v>7.01</v>
      </c>
      <c r="I22" s="67">
        <f>'KonsolEH-1'!$H$9</f>
        <v>3.45</v>
      </c>
    </row>
    <row r="23" spans="2:9" hidden="1" outlineLevel="1">
      <c r="B23" s="4"/>
      <c r="C23" t="s">
        <v>112</v>
      </c>
      <c r="D23" s="67">
        <f>'KonsolEH-2'!$C$9</f>
        <v>11.74</v>
      </c>
      <c r="E23" s="67">
        <f>'KonsolEH-2'!$D$9</f>
        <v>6.89</v>
      </c>
      <c r="F23" s="67">
        <f>'KonsolEH-2'!$E$9</f>
        <v>15.28</v>
      </c>
      <c r="G23" s="67">
        <f>'KonsolEH-2'!$F$9</f>
        <v>7.84</v>
      </c>
      <c r="H23" s="67">
        <f>'KonsolEH-2'!$G$9</f>
        <v>8.48</v>
      </c>
      <c r="I23" s="67">
        <f>'KonsolEH-2'!$H$9</f>
        <v>8.11</v>
      </c>
    </row>
    <row r="24" spans="2:9" hidden="1" outlineLevel="1">
      <c r="B24" s="4"/>
      <c r="C24" t="s">
        <v>112</v>
      </c>
      <c r="D24" s="67">
        <f>'KonsolEH-3'!$C$9</f>
        <v>9.6363636363636367</v>
      </c>
      <c r="E24" s="67">
        <f>'KonsolEH-3'!$D$9</f>
        <v>14.191919191919192</v>
      </c>
      <c r="F24" s="67">
        <f>'KonsolEH-3'!$E$9</f>
        <v>15.676767676767676</v>
      </c>
      <c r="G24" s="67">
        <f>'KonsolEH-3'!$F$9</f>
        <v>14.747474747474747</v>
      </c>
      <c r="H24" s="67">
        <f>'KonsolEH-3'!$G$9</f>
        <v>13.969696969696969</v>
      </c>
      <c r="I24" s="67">
        <f>'KonsolEH-3'!$H$9</f>
        <v>6.9090909090909092</v>
      </c>
    </row>
    <row r="25" spans="2:9" collapsed="1">
      <c r="B25" s="4" t="s">
        <v>88</v>
      </c>
      <c r="D25" s="67">
        <f t="shared" ref="D25:I25" si="4">SUM(D22:D24)</f>
        <v>26.066363636363636</v>
      </c>
      <c r="E25" s="67">
        <f t="shared" si="4"/>
        <v>24.931919191919192</v>
      </c>
      <c r="F25" s="67">
        <f t="shared" si="4"/>
        <v>36.696767676767678</v>
      </c>
      <c r="G25" s="67">
        <f t="shared" si="4"/>
        <v>25.577474747474746</v>
      </c>
      <c r="H25" s="67">
        <f t="shared" si="4"/>
        <v>29.459696969696971</v>
      </c>
      <c r="I25" s="67">
        <f t="shared" si="4"/>
        <v>18.469090909090909</v>
      </c>
    </row>
    <row r="26" spans="2:9" hidden="1" outlineLevel="1">
      <c r="B26" s="4"/>
      <c r="C26" t="s">
        <v>112</v>
      </c>
      <c r="D26" s="67">
        <f>'KonsolEH-1'!$C$10</f>
        <v>9.49</v>
      </c>
      <c r="E26" s="67">
        <f>'KonsolEH-1'!$D$10</f>
        <v>11.25</v>
      </c>
      <c r="F26" s="67">
        <f>'KonsolEH-1'!$E$10</f>
        <v>10.199999999999999</v>
      </c>
      <c r="G26" s="67">
        <f>'KonsolEH-1'!$F$10</f>
        <v>14.75</v>
      </c>
      <c r="H26" s="67">
        <f>'KonsolEH-1'!$G$10</f>
        <v>8.6300000000000008</v>
      </c>
      <c r="I26" s="67">
        <f>'KonsolEH-1'!$H$10</f>
        <v>15.88</v>
      </c>
    </row>
    <row r="27" spans="2:9" hidden="1" outlineLevel="1">
      <c r="B27" s="4"/>
      <c r="C27" t="s">
        <v>112</v>
      </c>
      <c r="D27" s="67">
        <f>'KonsolEH-2'!$C$10</f>
        <v>10.34</v>
      </c>
      <c r="E27" s="67">
        <f>'KonsolEH-2'!$D$10</f>
        <v>16.22</v>
      </c>
      <c r="F27" s="67">
        <f>'KonsolEH-2'!$E$10</f>
        <v>8.09</v>
      </c>
      <c r="G27" s="67">
        <f>'KonsolEH-2'!$F$10</f>
        <v>6.21</v>
      </c>
      <c r="H27" s="67">
        <f>'KonsolEH-2'!$G$10</f>
        <v>10.99</v>
      </c>
      <c r="I27" s="67">
        <f>'KonsolEH-2'!$H$10</f>
        <v>6.75</v>
      </c>
    </row>
    <row r="28" spans="2:9" hidden="1" outlineLevel="1">
      <c r="B28" s="4"/>
      <c r="C28" t="s">
        <v>112</v>
      </c>
      <c r="D28" s="67">
        <f>'KonsolEH-3'!$C$10</f>
        <v>16.818181818181817</v>
      </c>
      <c r="E28" s="67">
        <f>'KonsolEH-3'!$D$10</f>
        <v>15.94949494949495</v>
      </c>
      <c r="F28" s="67">
        <f>'KonsolEH-3'!$E$10</f>
        <v>12.181818181818182</v>
      </c>
      <c r="G28" s="67">
        <f>'KonsolEH-3'!$F$10</f>
        <v>11.131313131313131</v>
      </c>
      <c r="H28" s="67">
        <f>'KonsolEH-3'!$G$10</f>
        <v>13.818181818181818</v>
      </c>
      <c r="I28" s="67">
        <f>'KonsolEH-3'!$H$10</f>
        <v>13.444444444444445</v>
      </c>
    </row>
    <row r="29" spans="2:9" collapsed="1">
      <c r="B29" s="4" t="s">
        <v>94</v>
      </c>
      <c r="D29" s="67">
        <f t="shared" ref="D29:I29" si="5">SUM(D26:D28)</f>
        <v>36.648181818181811</v>
      </c>
      <c r="E29" s="67">
        <f t="shared" si="5"/>
        <v>43.419494949494947</v>
      </c>
      <c r="F29" s="67">
        <f t="shared" si="5"/>
        <v>30.471818181818179</v>
      </c>
      <c r="G29" s="67">
        <f t="shared" si="5"/>
        <v>32.091313131313129</v>
      </c>
      <c r="H29" s="67">
        <f t="shared" si="5"/>
        <v>33.438181818181818</v>
      </c>
      <c r="I29" s="67">
        <f t="shared" si="5"/>
        <v>36.074444444444445</v>
      </c>
    </row>
    <row r="30" spans="2:9" outlineLevel="1">
      <c r="B30" s="4"/>
      <c r="C30" t="s">
        <v>112</v>
      </c>
      <c r="D30" s="67">
        <f>'KonsolEH-1'!$C$11</f>
        <v>2.18518518518519</v>
      </c>
      <c r="E30" s="67">
        <f>'KonsolEH-1'!$D$11</f>
        <v>2.8222222222200002</v>
      </c>
      <c r="F30" s="67">
        <f>'KonsolEH-1'!$E$11</f>
        <v>12.45</v>
      </c>
      <c r="G30" s="67">
        <f>'KonsolEH-1'!$F$11</f>
        <v>2.7772222000000002</v>
      </c>
      <c r="H30" s="67">
        <f>'KonsolEH-1'!$G$11</f>
        <v>8.5399999999999991</v>
      </c>
      <c r="I30" s="67">
        <f>'KonsolEH-1'!$H$11</f>
        <v>7.77</v>
      </c>
    </row>
    <row r="31" spans="2:9" outlineLevel="1">
      <c r="B31" s="4"/>
      <c r="C31" t="s">
        <v>112</v>
      </c>
      <c r="D31" s="67">
        <f>'KonsolEH-2'!$C$11</f>
        <v>4.83</v>
      </c>
      <c r="E31" s="67">
        <f>'KonsolEH-2'!$D$11</f>
        <v>5.6</v>
      </c>
      <c r="F31" s="67">
        <f>'KonsolEH-2'!$E$11</f>
        <v>8.42</v>
      </c>
      <c r="G31" s="67">
        <f>'KonsolEH-2'!$F$11</f>
        <v>5.44</v>
      </c>
      <c r="H31" s="67">
        <f>'KonsolEH-2'!$G$11</f>
        <v>14.35</v>
      </c>
      <c r="I31" s="67">
        <f>'KonsolEH-2'!$H$11</f>
        <v>7.15</v>
      </c>
    </row>
    <row r="32" spans="2:9" outlineLevel="1">
      <c r="B32" s="4"/>
      <c r="C32" t="s">
        <v>112</v>
      </c>
      <c r="D32" s="67">
        <f>'KonsolEH-3'!$C$11</f>
        <v>9.7474747474747474</v>
      </c>
      <c r="E32" s="67">
        <f>'KonsolEH-3'!$D$11</f>
        <v>14.232323232323232</v>
      </c>
      <c r="F32" s="67">
        <f>'KonsolEH-3'!$E$11</f>
        <v>5.0909090909090908</v>
      </c>
      <c r="G32" s="67">
        <f>'KonsolEH-3'!$F$11</f>
        <v>15.676767676767676</v>
      </c>
      <c r="H32" s="67">
        <f>'KonsolEH-3'!$G$11</f>
        <v>8.5151515151515156</v>
      </c>
      <c r="I32" s="67">
        <f>'KonsolEH-3'!$H$11</f>
        <v>9.7070707070707076</v>
      </c>
    </row>
    <row r="33" spans="2:9">
      <c r="B33" s="4" t="s">
        <v>93</v>
      </c>
      <c r="D33" s="67">
        <f t="shared" ref="D33:I33" si="6">SUM(D30:D32)</f>
        <v>16.762659932659936</v>
      </c>
      <c r="E33" s="67">
        <f t="shared" si="6"/>
        <v>22.654545454543232</v>
      </c>
      <c r="F33" s="67">
        <f t="shared" si="6"/>
        <v>25.960909090909087</v>
      </c>
      <c r="G33" s="67">
        <f t="shared" si="6"/>
        <v>23.893989876767677</v>
      </c>
      <c r="H33" s="67">
        <f t="shared" si="6"/>
        <v>31.405151515151516</v>
      </c>
      <c r="I33" s="67">
        <f t="shared" si="6"/>
        <v>24.627070707070708</v>
      </c>
    </row>
    <row r="34" spans="2:9" outlineLevel="1">
      <c r="B34" s="4"/>
      <c r="C34" t="s">
        <v>112</v>
      </c>
      <c r="D34" s="67">
        <f>'KonsolEH-1'!$C$12</f>
        <v>4.6539999999999999</v>
      </c>
      <c r="E34" s="67">
        <f>'KonsolEH-1'!$D$12</f>
        <v>6.1269999999999998</v>
      </c>
      <c r="F34" s="67">
        <f>'KonsolEH-1'!$E$12</f>
        <v>16.5</v>
      </c>
      <c r="G34" s="67">
        <f>'KonsolEH-1'!$F$12</f>
        <v>9.1666666666666679</v>
      </c>
      <c r="H34" s="67">
        <f>'KonsolEH-1'!$G$12</f>
        <v>4.6666666666666696</v>
      </c>
      <c r="I34" s="67">
        <f>'KonsolEH-1'!$H$12</f>
        <v>12.223000000000001</v>
      </c>
    </row>
    <row r="35" spans="2:9" outlineLevel="1">
      <c r="B35" s="4"/>
      <c r="C35" t="s">
        <v>112</v>
      </c>
      <c r="D35" s="67">
        <f>'KonsolEH-2'!$C$12</f>
        <v>15.19</v>
      </c>
      <c r="E35" s="67">
        <f>'KonsolEH-2'!$D$12</f>
        <v>13.12</v>
      </c>
      <c r="F35" s="67">
        <f>'KonsolEH-2'!$E$12</f>
        <v>11.86</v>
      </c>
      <c r="G35" s="67">
        <f>'KonsolEH-2'!$F$12</f>
        <v>6.11</v>
      </c>
      <c r="H35" s="67">
        <f>'KonsolEH-2'!$G$12</f>
        <v>12.29</v>
      </c>
      <c r="I35" s="67">
        <f>'KonsolEH-2'!$H$12</f>
        <v>11.97</v>
      </c>
    </row>
    <row r="36" spans="2:9" outlineLevel="1">
      <c r="B36" s="4"/>
      <c r="C36" t="s">
        <v>112</v>
      </c>
      <c r="D36" s="67">
        <f>'KonsolEH-3'!$C$12</f>
        <v>15.88</v>
      </c>
      <c r="E36" s="67">
        <f>'KonsolEH-3'!$D$12</f>
        <v>11.414141414141413</v>
      </c>
      <c r="F36" s="67">
        <f>'KonsolEH-3'!$E$12</f>
        <v>16.858585858585858</v>
      </c>
      <c r="G36" s="67">
        <f>'KonsolEH-3'!$F$12</f>
        <v>15.595959595959595</v>
      </c>
      <c r="H36" s="67">
        <f>'KonsolEH-3'!$G$12</f>
        <v>11.565656565656566</v>
      </c>
      <c r="I36" s="67">
        <f>'KonsolEH-3'!$H$12</f>
        <v>8.3434343434343443</v>
      </c>
    </row>
    <row r="37" spans="2:9">
      <c r="B37" s="4" t="s">
        <v>90</v>
      </c>
      <c r="D37" s="67">
        <f t="shared" ref="D37:I37" si="7">SUM(D34:D36)</f>
        <v>35.724000000000004</v>
      </c>
      <c r="E37" s="67">
        <f t="shared" si="7"/>
        <v>30.661141414141412</v>
      </c>
      <c r="F37" s="67">
        <f t="shared" si="7"/>
        <v>45.218585858585854</v>
      </c>
      <c r="G37" s="67">
        <f t="shared" si="7"/>
        <v>30.872626262626262</v>
      </c>
      <c r="H37" s="67">
        <f t="shared" si="7"/>
        <v>28.522323232323238</v>
      </c>
      <c r="I37" s="67">
        <f t="shared" si="7"/>
        <v>32.536434343434344</v>
      </c>
    </row>
  </sheetData>
  <sortState ref="E8:E13">
    <sortCondition ref="E8"/>
  </sortState>
  <dataConsolidate topLabels="1">
    <dataRefs count="3">
      <dataRef ref="B4:H12" sheet="KonsolEH-1"/>
      <dataRef ref="B4:H12" sheet="KonsolEH-2"/>
      <dataRef ref="B4:H12" sheet="KonsolEH-3"/>
    </dataRefs>
  </dataConsolidate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topLeftCell="A3" zoomScaleNormal="100" workbookViewId="0">
      <selection activeCell="H26" sqref="H26"/>
    </sheetView>
  </sheetViews>
  <sheetFormatPr baseColWidth="10" defaultRowHeight="15"/>
  <cols>
    <col min="1" max="1" width="8.5703125" style="4" customWidth="1"/>
    <col min="7" max="7" width="2.85546875" customWidth="1"/>
    <col min="8" max="8" width="20.5703125" customWidth="1"/>
    <col min="10" max="10" width="21.140625" customWidth="1"/>
    <col min="12" max="12" width="4" customWidth="1"/>
    <col min="14" max="14" width="16.140625" customWidth="1"/>
    <col min="15" max="15" width="4.140625" customWidth="1"/>
    <col min="16" max="16" width="16.28515625" customWidth="1"/>
  </cols>
  <sheetData>
    <row r="1" spans="2:16" ht="45" customHeight="1">
      <c r="B1" s="16" t="s">
        <v>96</v>
      </c>
    </row>
    <row r="2" spans="2:16">
      <c r="B2" s="17"/>
    </row>
    <row r="5" spans="2:16">
      <c r="B5" s="71" t="s">
        <v>83</v>
      </c>
      <c r="D5" s="71" t="s">
        <v>84</v>
      </c>
      <c r="E5" s="71"/>
      <c r="H5" s="71" t="s">
        <v>85</v>
      </c>
      <c r="J5" s="71" t="s">
        <v>86</v>
      </c>
    </row>
    <row r="7" spans="2:16">
      <c r="B7">
        <v>10</v>
      </c>
      <c r="D7">
        <v>20</v>
      </c>
      <c r="H7" s="43" t="s">
        <v>87</v>
      </c>
      <c r="J7" s="44" t="s">
        <v>88</v>
      </c>
      <c r="L7" s="45"/>
      <c r="M7" s="42"/>
      <c r="N7" s="46" t="s">
        <v>87</v>
      </c>
      <c r="P7" s="47" t="s">
        <v>87</v>
      </c>
    </row>
    <row r="8" spans="2:16">
      <c r="B8">
        <v>11</v>
      </c>
      <c r="D8">
        <v>25</v>
      </c>
      <c r="H8" s="48" t="s">
        <v>89</v>
      </c>
      <c r="J8" s="49" t="s">
        <v>90</v>
      </c>
      <c r="L8" s="45"/>
      <c r="M8" s="42"/>
      <c r="N8" s="50" t="s">
        <v>89</v>
      </c>
      <c r="P8" s="51" t="s">
        <v>89</v>
      </c>
    </row>
    <row r="9" spans="2:16">
      <c r="B9">
        <v>20</v>
      </c>
      <c r="D9">
        <v>31</v>
      </c>
      <c r="H9" s="52" t="s">
        <v>91</v>
      </c>
      <c r="J9" s="53" t="s">
        <v>87</v>
      </c>
      <c r="L9" s="45"/>
      <c r="M9" s="42"/>
      <c r="N9" s="54" t="s">
        <v>91</v>
      </c>
      <c r="P9" s="55" t="s">
        <v>91</v>
      </c>
    </row>
    <row r="10" spans="2:16">
      <c r="B10">
        <v>25</v>
      </c>
      <c r="D10">
        <v>34</v>
      </c>
      <c r="H10" s="56" t="s">
        <v>92</v>
      </c>
      <c r="J10" s="52" t="s">
        <v>91</v>
      </c>
      <c r="L10" s="45"/>
      <c r="M10" s="57"/>
      <c r="N10" s="50" t="s">
        <v>92</v>
      </c>
      <c r="P10" s="55" t="s">
        <v>92</v>
      </c>
    </row>
    <row r="11" spans="2:16">
      <c r="B11">
        <v>31</v>
      </c>
      <c r="D11">
        <v>10</v>
      </c>
      <c r="H11" s="58" t="s">
        <v>88</v>
      </c>
      <c r="J11" s="52" t="s">
        <v>93</v>
      </c>
      <c r="L11" s="45"/>
      <c r="N11" s="59" t="s">
        <v>88</v>
      </c>
      <c r="P11" s="51" t="s">
        <v>88</v>
      </c>
    </row>
    <row r="12" spans="2:16">
      <c r="B12">
        <v>34</v>
      </c>
      <c r="D12">
        <v>11</v>
      </c>
      <c r="H12" s="48" t="s">
        <v>94</v>
      </c>
      <c r="J12" s="48" t="s">
        <v>89</v>
      </c>
      <c r="L12" s="45"/>
      <c r="N12" s="50" t="s">
        <v>94</v>
      </c>
      <c r="P12" s="51" t="s">
        <v>94</v>
      </c>
    </row>
    <row r="13" spans="2:16">
      <c r="H13" s="52" t="s">
        <v>93</v>
      </c>
      <c r="J13" s="56" t="s">
        <v>92</v>
      </c>
      <c r="L13" s="45"/>
      <c r="N13" s="54" t="s">
        <v>93</v>
      </c>
      <c r="P13" s="55" t="s">
        <v>93</v>
      </c>
    </row>
    <row r="14" spans="2:16">
      <c r="H14" s="60" t="s">
        <v>90</v>
      </c>
      <c r="J14" s="61" t="s">
        <v>94</v>
      </c>
      <c r="N14" s="62" t="s">
        <v>90</v>
      </c>
      <c r="P14" s="63" t="s">
        <v>90</v>
      </c>
    </row>
    <row r="15" spans="2:16">
      <c r="L15" s="42"/>
    </row>
  </sheetData>
  <conditionalFormatting sqref="B12">
    <cfRule type="iconSet" priority="30">
      <iconSet iconSet="3Arrows">
        <cfvo type="percent" val="0"/>
        <cfvo type="percent" val="33"/>
        <cfvo type="percent" val="67"/>
      </iconSet>
    </cfRule>
  </conditionalFormatting>
  <conditionalFormatting sqref="B9">
    <cfRule type="iconSet" priority="26">
      <iconSet>
        <cfvo type="percent" val="0"/>
        <cfvo type="percent" val="33"/>
        <cfvo type="percent" val="67"/>
      </iconSet>
    </cfRule>
  </conditionalFormatting>
  <conditionalFormatting sqref="B8">
    <cfRule type="iconSet" priority="25">
      <iconSet iconSet="3Signs">
        <cfvo type="percent" val="0"/>
        <cfvo type="percent" val="33"/>
        <cfvo type="percent" val="67"/>
      </iconSet>
    </cfRule>
    <cfRule type="iconSet" priority="29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B7">
    <cfRule type="iconSet" priority="27">
      <iconSet iconSet="4Arrows">
        <cfvo type="percent" val="0"/>
        <cfvo type="percent" val="25"/>
        <cfvo type="percent" val="50"/>
        <cfvo type="percent" val="75"/>
      </iconSet>
    </cfRule>
    <cfRule type="iconSet" priority="28">
      <iconSet iconSet="3Arrows">
        <cfvo type="percent" val="0"/>
        <cfvo type="percent" val="33"/>
        <cfvo type="percent" val="67"/>
      </iconSet>
    </cfRule>
  </conditionalFormatting>
  <conditionalFormatting sqref="B10"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B11">
    <cfRule type="iconSet" priority="23">
      <iconSet iconSet="3Symbols">
        <cfvo type="percent" val="0"/>
        <cfvo type="percent" val="33"/>
        <cfvo type="percent" val="67"/>
      </iconSet>
    </cfRule>
  </conditionalFormatting>
  <conditionalFormatting sqref="D12">
    <cfRule type="iconSet" priority="22">
      <iconSet iconSet="3Arrows">
        <cfvo type="percent" val="0"/>
        <cfvo type="percent" val="33"/>
        <cfvo type="percent" val="67"/>
      </iconSet>
    </cfRule>
  </conditionalFormatting>
  <conditionalFormatting sqref="D9">
    <cfRule type="iconSet" priority="21">
      <iconSet>
        <cfvo type="percent" val="0"/>
        <cfvo type="percent" val="33"/>
        <cfvo type="percent" val="67"/>
      </iconSet>
    </cfRule>
  </conditionalFormatting>
  <conditionalFormatting sqref="D8">
    <cfRule type="iconSet" priority="15">
      <iconSet iconSet="4Rating">
        <cfvo type="percent" val="0"/>
        <cfvo type="percent" val="25"/>
        <cfvo type="percent" val="50"/>
        <cfvo type="percent" val="75"/>
      </iconSet>
    </cfRule>
    <cfRule type="iconSet" priority="20">
      <iconSet iconSet="3Signs">
        <cfvo type="percent" val="0"/>
        <cfvo type="percent" val="33"/>
        <cfvo type="percent" val="67"/>
      </iconSet>
    </cfRule>
  </conditionalFormatting>
  <conditionalFormatting sqref="D7">
    <cfRule type="iconSet" priority="18">
      <iconSet iconSet="4Arrows">
        <cfvo type="percent" val="0"/>
        <cfvo type="percent" val="25"/>
        <cfvo type="percent" val="50"/>
        <cfvo type="percent" val="75"/>
      </iconSet>
    </cfRule>
    <cfRule type="iconSet" priority="19">
      <iconSet iconSet="3Arrows">
        <cfvo type="percent" val="0"/>
        <cfvo type="percent" val="33"/>
        <cfvo type="percent" val="67"/>
      </iconSet>
    </cfRule>
  </conditionalFormatting>
  <conditionalFormatting sqref="D10">
    <cfRule type="iconSet" priority="17">
      <iconSet iconSet="3Symbols2">
        <cfvo type="percent" val="0"/>
        <cfvo type="percent" val="33"/>
        <cfvo type="percent" val="67"/>
      </iconSet>
    </cfRule>
  </conditionalFormatting>
  <conditionalFormatting sqref="D11">
    <cfRule type="iconSet" priority="16">
      <iconSet iconSet="3Symbols">
        <cfvo type="percent" val="0"/>
        <cfvo type="percent" val="33"/>
        <cfvo type="percent" val="67"/>
      </iconSet>
    </cfRule>
  </conditionalFormatting>
  <conditionalFormatting sqref="B8">
    <cfRule type="iconSet" priority="13">
      <iconSet iconSet="4Rating">
        <cfvo type="percent" val="0"/>
        <cfvo type="percent" val="25"/>
        <cfvo type="percent" val="50"/>
        <cfvo type="percent" val="75"/>
      </iconSet>
    </cfRule>
    <cfRule type="iconSet" priority="14">
      <iconSet iconSet="3Signs">
        <cfvo type="percent" val="0"/>
        <cfvo type="percent" val="33"/>
        <cfvo type="percent" val="67"/>
      </iconSet>
    </cfRule>
  </conditionalFormatting>
  <conditionalFormatting sqref="D7:D12"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B12">
    <cfRule type="iconSet" priority="11">
      <iconSet iconSet="3Arrows">
        <cfvo type="percent" val="0"/>
        <cfvo type="percent" val="33"/>
        <cfvo type="percent" val="67"/>
      </iconSet>
    </cfRule>
  </conditionalFormatting>
  <conditionalFormatting sqref="B9">
    <cfRule type="iconSet" priority="10">
      <iconSet>
        <cfvo type="percent" val="0"/>
        <cfvo type="percent" val="33"/>
        <cfvo type="percent" val="67"/>
      </iconSet>
    </cfRule>
  </conditionalFormatting>
  <conditionalFormatting sqref="B8">
    <cfRule type="iconSet" priority="8">
      <iconSet iconSet="4Rating">
        <cfvo type="percent" val="0"/>
        <cfvo type="percent" val="25"/>
        <cfvo type="percent" val="50"/>
        <cfvo type="percent" val="75"/>
      </iconSet>
    </cfRule>
    <cfRule type="iconSet" priority="9">
      <iconSet iconSet="3Signs">
        <cfvo type="percent" val="0"/>
        <cfvo type="percent" val="33"/>
        <cfvo type="percent" val="67"/>
      </iconSet>
    </cfRule>
  </conditionalFormatting>
  <conditionalFormatting sqref="B7">
    <cfRule type="iconSet" priority="6">
      <iconSet iconSet="4Arrows">
        <cfvo type="percent" val="0"/>
        <cfvo type="percent" val="25"/>
        <cfvo type="percent" val="50"/>
        <cfvo type="percent" val="75"/>
      </iconSet>
    </cfRule>
    <cfRule type="iconSet" priority="7">
      <iconSet iconSet="3Arrows">
        <cfvo type="percent" val="0"/>
        <cfvo type="percent" val="33"/>
        <cfvo type="percent" val="67"/>
      </iconSet>
    </cfRule>
  </conditionalFormatting>
  <conditionalFormatting sqref="B10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B11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B7:B12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L7"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M7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zoomScaleNormal="100" workbookViewId="0"/>
  </sheetViews>
  <sheetFormatPr baseColWidth="10" defaultRowHeight="15"/>
  <cols>
    <col min="1" max="1" width="5.140625" style="4" customWidth="1"/>
  </cols>
  <sheetData>
    <row r="1" spans="2:4" ht="45" customHeight="1">
      <c r="B1" s="16" t="s">
        <v>96</v>
      </c>
    </row>
    <row r="2" spans="2:4">
      <c r="B2" s="17"/>
    </row>
    <row r="3" spans="2:4">
      <c r="B3" s="28" t="s">
        <v>57</v>
      </c>
      <c r="C3" s="28"/>
      <c r="D3" s="28"/>
    </row>
    <row r="4" spans="2:4">
      <c r="B4" s="28"/>
      <c r="C4" s="28"/>
      <c r="D4" s="28"/>
    </row>
    <row r="5" spans="2:4">
      <c r="B5" s="28"/>
      <c r="C5" s="28"/>
      <c r="D5" s="28"/>
    </row>
    <row r="6" spans="2:4">
      <c r="B6" s="68" t="s">
        <v>16</v>
      </c>
      <c r="C6" s="93" t="s">
        <v>14</v>
      </c>
      <c r="D6" s="69" t="s">
        <v>58</v>
      </c>
    </row>
    <row r="7" spans="2:4">
      <c r="B7" s="70" t="s">
        <v>19</v>
      </c>
      <c r="C7" s="70" t="s">
        <v>35</v>
      </c>
      <c r="D7" s="70" t="s">
        <v>59</v>
      </c>
    </row>
    <row r="8" spans="2:4">
      <c r="B8" s="70" t="s">
        <v>19</v>
      </c>
      <c r="C8" s="70" t="s">
        <v>17</v>
      </c>
      <c r="D8" s="70" t="s">
        <v>60</v>
      </c>
    </row>
    <row r="9" spans="2:4">
      <c r="B9" s="70" t="s">
        <v>19</v>
      </c>
      <c r="C9" s="70" t="s">
        <v>26</v>
      </c>
      <c r="D9" s="70" t="s">
        <v>59</v>
      </c>
    </row>
    <row r="10" spans="2:4">
      <c r="B10" s="70" t="s">
        <v>34</v>
      </c>
      <c r="C10" s="70" t="s">
        <v>54</v>
      </c>
      <c r="D10" s="70" t="s">
        <v>60</v>
      </c>
    </row>
    <row r="11" spans="2:4">
      <c r="B11" s="70" t="s">
        <v>25</v>
      </c>
      <c r="C11" s="70" t="s">
        <v>44</v>
      </c>
      <c r="D11" s="70" t="s">
        <v>60</v>
      </c>
    </row>
    <row r="12" spans="2:4">
      <c r="B12" s="70" t="s">
        <v>34</v>
      </c>
      <c r="C12" s="70" t="s">
        <v>40</v>
      </c>
      <c r="D12" s="70" t="s">
        <v>59</v>
      </c>
    </row>
    <row r="13" spans="2:4">
      <c r="B13" s="70" t="s">
        <v>25</v>
      </c>
      <c r="C13" s="70" t="s">
        <v>49</v>
      </c>
      <c r="D13" s="70" t="s">
        <v>61</v>
      </c>
    </row>
    <row r="14" spans="2:4">
      <c r="B14" s="70" t="s">
        <v>19</v>
      </c>
      <c r="C14" s="70" t="s">
        <v>30</v>
      </c>
      <c r="D14" s="70" t="s">
        <v>61</v>
      </c>
    </row>
    <row r="15" spans="2:4">
      <c r="B15" s="70" t="s">
        <v>22</v>
      </c>
      <c r="C15" s="70" t="s">
        <v>28</v>
      </c>
      <c r="D15" s="70" t="s">
        <v>61</v>
      </c>
    </row>
    <row r="16" spans="2:4">
      <c r="B16" s="70" t="s">
        <v>34</v>
      </c>
      <c r="C16" s="70" t="s">
        <v>32</v>
      </c>
      <c r="D16" s="70" t="s">
        <v>60</v>
      </c>
    </row>
    <row r="17" spans="2:4">
      <c r="B17" s="70" t="s">
        <v>19</v>
      </c>
      <c r="C17" s="70" t="s">
        <v>45</v>
      </c>
      <c r="D17" s="70" t="s">
        <v>60</v>
      </c>
    </row>
    <row r="18" spans="2:4">
      <c r="B18" s="70" t="s">
        <v>22</v>
      </c>
      <c r="C18" s="70" t="s">
        <v>43</v>
      </c>
      <c r="D18" s="70" t="s">
        <v>59</v>
      </c>
    </row>
    <row r="19" spans="2:4">
      <c r="B19" s="70" t="s">
        <v>34</v>
      </c>
      <c r="C19" s="70" t="s">
        <v>38</v>
      </c>
      <c r="D19" s="70" t="s">
        <v>61</v>
      </c>
    </row>
    <row r="20" spans="2:4">
      <c r="B20" s="70" t="s">
        <v>19</v>
      </c>
      <c r="C20" s="70" t="s">
        <v>37</v>
      </c>
      <c r="D20" s="70" t="s">
        <v>61</v>
      </c>
    </row>
    <row r="21" spans="2:4">
      <c r="B21" s="70" t="s">
        <v>22</v>
      </c>
      <c r="C21" s="70" t="s">
        <v>47</v>
      </c>
      <c r="D21" s="70" t="s">
        <v>60</v>
      </c>
    </row>
    <row r="22" spans="2:4">
      <c r="B22" s="70" t="s">
        <v>25</v>
      </c>
      <c r="C22" s="70" t="s">
        <v>23</v>
      </c>
      <c r="D22" s="70" t="s">
        <v>59</v>
      </c>
    </row>
    <row r="23" spans="2:4">
      <c r="B23" s="70" t="s">
        <v>22</v>
      </c>
      <c r="C23" s="70" t="s">
        <v>52</v>
      </c>
      <c r="D23" s="70" t="s">
        <v>60</v>
      </c>
    </row>
    <row r="24" spans="2:4">
      <c r="B24" s="70" t="s">
        <v>22</v>
      </c>
      <c r="C24" s="70" t="s">
        <v>20</v>
      </c>
      <c r="D24" s="70" t="s">
        <v>61</v>
      </c>
    </row>
    <row r="25" spans="2:4">
      <c r="B25" s="70" t="s">
        <v>22</v>
      </c>
      <c r="C25" s="70" t="s">
        <v>42</v>
      </c>
      <c r="D25" s="70" t="s">
        <v>59</v>
      </c>
    </row>
  </sheetData>
  <sortState columnSort="1" ref="B6:D25">
    <sortCondition descending="1" ref="B6:D6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workbookViewId="0">
      <selection activeCell="B7" sqref="B7:D7"/>
    </sheetView>
  </sheetViews>
  <sheetFormatPr baseColWidth="10" defaultRowHeight="15"/>
  <cols>
    <col min="1" max="1" width="8.5703125" style="4" customWidth="1"/>
    <col min="2" max="2" width="13.140625" customWidth="1"/>
  </cols>
  <sheetData>
    <row r="1" spans="2:9" ht="45" customHeight="1">
      <c r="B1" s="16" t="s">
        <v>96</v>
      </c>
    </row>
    <row r="2" spans="2:9">
      <c r="B2" s="17"/>
    </row>
    <row r="4" spans="2:9">
      <c r="B4" s="20"/>
      <c r="C4" s="20"/>
      <c r="D4" s="20"/>
      <c r="E4" s="20"/>
      <c r="F4" s="20"/>
      <c r="G4" s="20"/>
      <c r="H4" s="20"/>
      <c r="I4" s="20"/>
    </row>
    <row r="5" spans="2:9">
      <c r="B5" s="20"/>
      <c r="C5" s="68" t="s">
        <v>12</v>
      </c>
      <c r="D5" s="21"/>
      <c r="E5" s="21"/>
      <c r="F5" s="21"/>
      <c r="G5" s="21"/>
      <c r="H5" s="68" t="s">
        <v>13</v>
      </c>
      <c r="I5" s="20"/>
    </row>
    <row r="6" spans="2:9">
      <c r="B6" s="22"/>
      <c r="C6" s="23"/>
      <c r="D6" s="24"/>
      <c r="E6" s="24"/>
      <c r="F6" s="24"/>
      <c r="G6" s="24"/>
      <c r="H6" s="23"/>
      <c r="I6" s="22"/>
    </row>
    <row r="7" spans="2:9">
      <c r="B7" s="68" t="s">
        <v>14</v>
      </c>
      <c r="C7" s="93" t="s">
        <v>15</v>
      </c>
      <c r="D7" s="69" t="s">
        <v>16</v>
      </c>
      <c r="E7" s="20"/>
      <c r="F7" s="25" t="s">
        <v>14</v>
      </c>
      <c r="G7" s="68" t="s">
        <v>14</v>
      </c>
      <c r="H7" s="93" t="s">
        <v>15</v>
      </c>
      <c r="I7" s="69" t="s">
        <v>16</v>
      </c>
    </row>
    <row r="8" spans="2:9" ht="15.75">
      <c r="B8" s="83" t="s">
        <v>17</v>
      </c>
      <c r="C8" s="83" t="s">
        <v>18</v>
      </c>
      <c r="D8" s="83" t="s">
        <v>19</v>
      </c>
      <c r="E8" s="20"/>
      <c r="F8" s="26" t="s">
        <v>1</v>
      </c>
      <c r="G8" s="83" t="s">
        <v>20</v>
      </c>
      <c r="H8" s="83" t="s">
        <v>21</v>
      </c>
      <c r="I8" s="83" t="s">
        <v>22</v>
      </c>
    </row>
    <row r="9" spans="2:9">
      <c r="B9" s="83" t="s">
        <v>23</v>
      </c>
      <c r="C9" s="83" t="s">
        <v>24</v>
      </c>
      <c r="D9" s="83" t="s">
        <v>25</v>
      </c>
      <c r="E9" s="20"/>
      <c r="F9" s="27"/>
      <c r="G9" s="83" t="s">
        <v>26</v>
      </c>
      <c r="H9" s="83" t="s">
        <v>27</v>
      </c>
      <c r="I9" s="83" t="s">
        <v>19</v>
      </c>
    </row>
    <row r="10" spans="2:9">
      <c r="B10" s="83" t="s">
        <v>28</v>
      </c>
      <c r="C10" s="83" t="s">
        <v>29</v>
      </c>
      <c r="D10" s="83" t="s">
        <v>22</v>
      </c>
      <c r="E10" s="20"/>
      <c r="F10" s="27"/>
      <c r="G10" s="83" t="s">
        <v>30</v>
      </c>
      <c r="H10" s="83" t="s">
        <v>31</v>
      </c>
      <c r="I10" s="83" t="s">
        <v>19</v>
      </c>
    </row>
    <row r="11" spans="2:9">
      <c r="B11" s="83" t="s">
        <v>32</v>
      </c>
      <c r="C11" s="83" t="s">
        <v>33</v>
      </c>
      <c r="D11" s="83" t="s">
        <v>34</v>
      </c>
      <c r="E11" s="20"/>
      <c r="F11" s="27"/>
      <c r="G11" s="83" t="s">
        <v>23</v>
      </c>
      <c r="H11" s="83" t="s">
        <v>24</v>
      </c>
      <c r="I11" s="83" t="s">
        <v>25</v>
      </c>
    </row>
    <row r="12" spans="2:9">
      <c r="B12" s="83" t="s">
        <v>35</v>
      </c>
      <c r="C12" s="83" t="s">
        <v>36</v>
      </c>
      <c r="D12" s="83" t="s">
        <v>19</v>
      </c>
      <c r="E12" s="20"/>
      <c r="F12" s="27"/>
      <c r="G12" s="83" t="s">
        <v>37</v>
      </c>
      <c r="H12" s="83" t="s">
        <v>27</v>
      </c>
      <c r="I12" s="83" t="s">
        <v>19</v>
      </c>
    </row>
    <row r="13" spans="2:9">
      <c r="B13" s="83" t="s">
        <v>20</v>
      </c>
      <c r="C13" s="83" t="s">
        <v>21</v>
      </c>
      <c r="D13" s="83" t="s">
        <v>22</v>
      </c>
      <c r="E13" s="20"/>
      <c r="F13" s="27"/>
      <c r="G13" s="83" t="s">
        <v>38</v>
      </c>
      <c r="H13" s="83" t="s">
        <v>39</v>
      </c>
      <c r="I13" s="83" t="s">
        <v>34</v>
      </c>
    </row>
    <row r="14" spans="2:9">
      <c r="B14" s="83" t="s">
        <v>40</v>
      </c>
      <c r="C14" s="83" t="s">
        <v>41</v>
      </c>
      <c r="D14" s="83" t="s">
        <v>34</v>
      </c>
      <c r="E14" s="20"/>
      <c r="F14" s="27"/>
      <c r="G14" s="83" t="s">
        <v>32</v>
      </c>
      <c r="H14" s="83" t="s">
        <v>33</v>
      </c>
      <c r="I14" s="83" t="s">
        <v>34</v>
      </c>
    </row>
    <row r="15" spans="2:9">
      <c r="B15" s="83" t="s">
        <v>38</v>
      </c>
      <c r="C15" s="83" t="s">
        <v>39</v>
      </c>
      <c r="D15" s="83" t="s">
        <v>34</v>
      </c>
      <c r="E15" s="20"/>
      <c r="F15" s="27"/>
      <c r="G15" s="83" t="s">
        <v>42</v>
      </c>
      <c r="H15" s="83" t="s">
        <v>43</v>
      </c>
      <c r="I15" s="83" t="s">
        <v>22</v>
      </c>
    </row>
    <row r="16" spans="2:9">
      <c r="B16" s="83" t="s">
        <v>44</v>
      </c>
      <c r="C16" s="83" t="s">
        <v>9</v>
      </c>
      <c r="D16" s="83" t="s">
        <v>25</v>
      </c>
      <c r="E16" s="20"/>
      <c r="F16" s="27"/>
      <c r="G16" s="83" t="s">
        <v>45</v>
      </c>
      <c r="H16" s="83" t="s">
        <v>46</v>
      </c>
      <c r="I16" s="83" t="s">
        <v>19</v>
      </c>
    </row>
    <row r="17" spans="2:9">
      <c r="B17" s="83" t="s">
        <v>42</v>
      </c>
      <c r="C17" s="83" t="s">
        <v>43</v>
      </c>
      <c r="D17" s="83" t="s">
        <v>22</v>
      </c>
      <c r="E17" s="20"/>
      <c r="F17" s="27"/>
      <c r="G17" s="83" t="s">
        <v>47</v>
      </c>
      <c r="H17" s="83" t="s">
        <v>48</v>
      </c>
      <c r="I17" s="83" t="s">
        <v>22</v>
      </c>
    </row>
    <row r="18" spans="2:9">
      <c r="B18" s="83" t="s">
        <v>49</v>
      </c>
      <c r="C18" s="83" t="s">
        <v>50</v>
      </c>
      <c r="D18" s="83" t="s">
        <v>25</v>
      </c>
      <c r="E18" s="20"/>
      <c r="F18" s="27"/>
      <c r="G18" s="83" t="s">
        <v>43</v>
      </c>
      <c r="H18" s="83" t="s">
        <v>51</v>
      </c>
      <c r="I18" s="83" t="s">
        <v>22</v>
      </c>
    </row>
    <row r="19" spans="2:9">
      <c r="B19" s="83" t="s">
        <v>47</v>
      </c>
      <c r="C19" s="83" t="s">
        <v>48</v>
      </c>
      <c r="D19" s="83" t="s">
        <v>22</v>
      </c>
      <c r="E19" s="20"/>
      <c r="F19" s="27"/>
      <c r="G19" s="83" t="s">
        <v>28</v>
      </c>
      <c r="H19" s="83" t="s">
        <v>29</v>
      </c>
      <c r="I19" s="83" t="s">
        <v>22</v>
      </c>
    </row>
    <row r="20" spans="2:9">
      <c r="B20" s="83" t="s">
        <v>30</v>
      </c>
      <c r="C20" s="83" t="s">
        <v>31</v>
      </c>
      <c r="D20" s="83" t="s">
        <v>19</v>
      </c>
      <c r="E20" s="20"/>
      <c r="F20" s="27"/>
      <c r="G20" s="83" t="s">
        <v>49</v>
      </c>
      <c r="H20" s="83" t="s">
        <v>50</v>
      </c>
      <c r="I20" s="83" t="s">
        <v>25</v>
      </c>
    </row>
    <row r="21" spans="2:9">
      <c r="B21" s="83" t="s">
        <v>45</v>
      </c>
      <c r="C21" s="83" t="s">
        <v>46</v>
      </c>
      <c r="D21" s="83" t="s">
        <v>19</v>
      </c>
      <c r="E21" s="20"/>
      <c r="F21" s="27"/>
      <c r="G21" s="83" t="s">
        <v>35</v>
      </c>
      <c r="H21" s="83" t="s">
        <v>36</v>
      </c>
      <c r="I21" s="83" t="s">
        <v>19</v>
      </c>
    </row>
    <row r="22" spans="2:9">
      <c r="B22" s="83" t="s">
        <v>43</v>
      </c>
      <c r="C22" s="83" t="s">
        <v>51</v>
      </c>
      <c r="D22" s="83" t="s">
        <v>22</v>
      </c>
      <c r="E22" s="20"/>
      <c r="F22" s="27"/>
      <c r="G22" s="83" t="s">
        <v>52</v>
      </c>
      <c r="H22" s="83" t="s">
        <v>53</v>
      </c>
      <c r="I22" s="83" t="s">
        <v>22</v>
      </c>
    </row>
    <row r="23" spans="2:9">
      <c r="B23" s="83" t="s">
        <v>52</v>
      </c>
      <c r="C23" s="83" t="s">
        <v>53</v>
      </c>
      <c r="D23" s="83" t="s">
        <v>22</v>
      </c>
      <c r="E23" s="20"/>
      <c r="F23" s="27"/>
      <c r="G23" s="83" t="s">
        <v>40</v>
      </c>
      <c r="H23" s="83" t="s">
        <v>41</v>
      </c>
      <c r="I23" s="83" t="s">
        <v>34</v>
      </c>
    </row>
    <row r="24" spans="2:9">
      <c r="B24" s="83" t="s">
        <v>26</v>
      </c>
      <c r="C24" s="83" t="s">
        <v>27</v>
      </c>
      <c r="D24" s="83" t="s">
        <v>19</v>
      </c>
      <c r="E24" s="20"/>
      <c r="F24" s="27"/>
      <c r="G24" s="83" t="s">
        <v>44</v>
      </c>
      <c r="H24" s="83" t="s">
        <v>9</v>
      </c>
      <c r="I24" s="83" t="s">
        <v>25</v>
      </c>
    </row>
    <row r="25" spans="2:9">
      <c r="B25" s="83" t="s">
        <v>37</v>
      </c>
      <c r="C25" s="83" t="s">
        <v>27</v>
      </c>
      <c r="D25" s="83" t="s">
        <v>19</v>
      </c>
      <c r="E25" s="20"/>
      <c r="F25" s="27"/>
      <c r="G25" s="83" t="s">
        <v>54</v>
      </c>
      <c r="H25" s="83" t="s">
        <v>55</v>
      </c>
      <c r="I25" s="83" t="s">
        <v>34</v>
      </c>
    </row>
    <row r="26" spans="2:9" ht="15.75">
      <c r="B26" s="83" t="s">
        <v>54</v>
      </c>
      <c r="C26" s="83" t="s">
        <v>55</v>
      </c>
      <c r="D26" s="83" t="s">
        <v>34</v>
      </c>
      <c r="E26" s="20"/>
      <c r="F26" s="26" t="s">
        <v>56</v>
      </c>
      <c r="G26" s="83" t="s">
        <v>17</v>
      </c>
      <c r="H26" s="83" t="s">
        <v>18</v>
      </c>
      <c r="I26" s="83" t="s">
        <v>19</v>
      </c>
    </row>
  </sheetData>
  <hyperlinks>
    <hyperlink ref="H7" location="Info!A1" display="  &lt;&lt;&lt;  Zurück zu Info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zoomScaleNormal="100" workbookViewId="0">
      <selection activeCell="G24" sqref="G24"/>
    </sheetView>
  </sheetViews>
  <sheetFormatPr baseColWidth="10" defaultRowHeight="15"/>
  <cols>
    <col min="1" max="1" width="8.5703125" style="4" customWidth="1"/>
  </cols>
  <sheetData>
    <row r="1" spans="2:5" ht="45" customHeight="1">
      <c r="B1" s="16" t="s">
        <v>96</v>
      </c>
    </row>
    <row r="2" spans="2:5">
      <c r="B2" s="17"/>
    </row>
    <row r="3" spans="2:5">
      <c r="B3" s="17"/>
    </row>
    <row r="4" spans="2:5">
      <c r="B4" s="17"/>
    </row>
    <row r="6" spans="2:5">
      <c r="B6" s="68" t="s">
        <v>58</v>
      </c>
      <c r="C6" s="94" t="s">
        <v>14</v>
      </c>
      <c r="D6" s="93" t="s">
        <v>16</v>
      </c>
      <c r="E6" s="69" t="s">
        <v>62</v>
      </c>
    </row>
    <row r="7" spans="2:5">
      <c r="B7" s="83" t="s">
        <v>61</v>
      </c>
      <c r="C7" s="83" t="s">
        <v>20</v>
      </c>
      <c r="D7" s="83" t="s">
        <v>22</v>
      </c>
      <c r="E7" s="83">
        <v>252</v>
      </c>
    </row>
    <row r="8" spans="2:5">
      <c r="B8" s="83" t="s">
        <v>59</v>
      </c>
      <c r="C8" s="83" t="s">
        <v>26</v>
      </c>
      <c r="D8" s="83" t="s">
        <v>19</v>
      </c>
      <c r="E8" s="83">
        <v>756</v>
      </c>
    </row>
    <row r="9" spans="2:5">
      <c r="B9" s="83" t="s">
        <v>61</v>
      </c>
      <c r="C9" s="83" t="s">
        <v>30</v>
      </c>
      <c r="D9" s="83" t="s">
        <v>19</v>
      </c>
      <c r="E9" s="83">
        <v>224</v>
      </c>
    </row>
    <row r="10" spans="2:5">
      <c r="B10" s="83" t="s">
        <v>59</v>
      </c>
      <c r="C10" s="83" t="s">
        <v>23</v>
      </c>
      <c r="D10" s="83" t="s">
        <v>25</v>
      </c>
      <c r="E10" s="83">
        <v>489</v>
      </c>
    </row>
    <row r="11" spans="2:5">
      <c r="B11" s="83" t="s">
        <v>61</v>
      </c>
      <c r="C11" s="83" t="s">
        <v>37</v>
      </c>
      <c r="D11" s="83" t="s">
        <v>19</v>
      </c>
      <c r="E11" s="83">
        <v>541</v>
      </c>
    </row>
    <row r="12" spans="2:5">
      <c r="B12" s="83" t="s">
        <v>61</v>
      </c>
      <c r="C12" s="83" t="s">
        <v>38</v>
      </c>
      <c r="D12" s="83" t="s">
        <v>34</v>
      </c>
      <c r="E12" s="83">
        <v>451</v>
      </c>
    </row>
    <row r="13" spans="2:5">
      <c r="B13" s="83" t="s">
        <v>60</v>
      </c>
      <c r="C13" s="83" t="s">
        <v>32</v>
      </c>
      <c r="D13" s="83" t="s">
        <v>34</v>
      </c>
      <c r="E13" s="83">
        <v>128</v>
      </c>
    </row>
    <row r="14" spans="2:5">
      <c r="B14" s="83" t="s">
        <v>59</v>
      </c>
      <c r="C14" s="83" t="s">
        <v>42</v>
      </c>
      <c r="D14" s="83" t="s">
        <v>22</v>
      </c>
      <c r="E14" s="83">
        <v>348</v>
      </c>
    </row>
    <row r="15" spans="2:5">
      <c r="B15" s="83" t="s">
        <v>60</v>
      </c>
      <c r="C15" s="83" t="s">
        <v>45</v>
      </c>
      <c r="D15" s="83" t="s">
        <v>19</v>
      </c>
      <c r="E15" s="83">
        <v>83</v>
      </c>
    </row>
    <row r="16" spans="2:5">
      <c r="B16" s="83" t="s">
        <v>60</v>
      </c>
      <c r="C16" s="83" t="s">
        <v>47</v>
      </c>
      <c r="D16" s="83" t="s">
        <v>22</v>
      </c>
      <c r="E16" s="83">
        <v>410</v>
      </c>
    </row>
    <row r="17" spans="2:5">
      <c r="B17" s="83" t="s">
        <v>59</v>
      </c>
      <c r="C17" s="83" t="s">
        <v>43</v>
      </c>
      <c r="D17" s="83" t="s">
        <v>22</v>
      </c>
      <c r="E17" s="83">
        <v>121</v>
      </c>
    </row>
    <row r="18" spans="2:5">
      <c r="B18" s="83" t="s">
        <v>61</v>
      </c>
      <c r="C18" s="83" t="s">
        <v>28</v>
      </c>
      <c r="D18" s="83" t="s">
        <v>22</v>
      </c>
      <c r="E18" s="83">
        <v>128</v>
      </c>
    </row>
    <row r="19" spans="2:5">
      <c r="B19" s="83" t="s">
        <v>61</v>
      </c>
      <c r="C19" s="83" t="s">
        <v>49</v>
      </c>
      <c r="D19" s="83" t="s">
        <v>25</v>
      </c>
      <c r="E19" s="83">
        <v>354</v>
      </c>
    </row>
    <row r="20" spans="2:5">
      <c r="B20" s="83" t="s">
        <v>59</v>
      </c>
      <c r="C20" s="83" t="s">
        <v>35</v>
      </c>
      <c r="D20" s="83" t="s">
        <v>19</v>
      </c>
      <c r="E20" s="83">
        <v>352</v>
      </c>
    </row>
    <row r="21" spans="2:5">
      <c r="B21" s="83" t="s">
        <v>60</v>
      </c>
      <c r="C21" s="83" t="s">
        <v>52</v>
      </c>
      <c r="D21" s="83" t="s">
        <v>22</v>
      </c>
      <c r="E21" s="83">
        <v>185</v>
      </c>
    </row>
    <row r="22" spans="2:5">
      <c r="B22" s="83" t="s">
        <v>59</v>
      </c>
      <c r="C22" s="83" t="s">
        <v>40</v>
      </c>
      <c r="D22" s="83" t="s">
        <v>34</v>
      </c>
      <c r="E22" s="83">
        <v>651</v>
      </c>
    </row>
    <row r="23" spans="2:5">
      <c r="B23" s="83" t="s">
        <v>60</v>
      </c>
      <c r="C23" s="83" t="s">
        <v>44</v>
      </c>
      <c r="D23" s="83" t="s">
        <v>25</v>
      </c>
      <c r="E23" s="83">
        <v>180</v>
      </c>
    </row>
    <row r="24" spans="2:5">
      <c r="B24" s="83" t="s">
        <v>60</v>
      </c>
      <c r="C24" s="83" t="s">
        <v>54</v>
      </c>
      <c r="D24" s="83" t="s">
        <v>34</v>
      </c>
      <c r="E24" s="83">
        <v>200</v>
      </c>
    </row>
    <row r="25" spans="2:5">
      <c r="B25" s="83" t="s">
        <v>60</v>
      </c>
      <c r="C25" s="83" t="s">
        <v>17</v>
      </c>
      <c r="D25" s="83" t="s">
        <v>19</v>
      </c>
      <c r="E25" s="83">
        <v>79</v>
      </c>
    </row>
  </sheetData>
  <sortState ref="B7:E25">
    <sortCondition ref="C6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>
      <selection activeCell="E24" sqref="E24"/>
    </sheetView>
  </sheetViews>
  <sheetFormatPr baseColWidth="10" defaultRowHeight="15"/>
  <cols>
    <col min="1" max="1" width="8.5703125" style="4" customWidth="1"/>
  </cols>
  <sheetData>
    <row r="1" spans="2:9" ht="45" customHeight="1">
      <c r="B1" s="16" t="s">
        <v>96</v>
      </c>
    </row>
    <row r="2" spans="2:9">
      <c r="B2" s="17"/>
    </row>
    <row r="3" spans="2:9">
      <c r="D3" s="29"/>
    </row>
    <row r="4" spans="2:9">
      <c r="B4" s="85" t="s">
        <v>63</v>
      </c>
      <c r="C4" s="69"/>
      <c r="D4" s="86" t="s">
        <v>64</v>
      </c>
      <c r="E4" s="88"/>
      <c r="F4" s="87" t="s">
        <v>65</v>
      </c>
    </row>
    <row r="6" spans="2:9">
      <c r="B6" s="89">
        <v>3</v>
      </c>
      <c r="D6" s="30">
        <v>-100</v>
      </c>
      <c r="F6" s="31" t="s">
        <v>66</v>
      </c>
      <c r="I6" s="32">
        <v>-100</v>
      </c>
    </row>
    <row r="7" spans="2:9">
      <c r="B7" s="90">
        <v>14</v>
      </c>
      <c r="D7" s="30">
        <v>3</v>
      </c>
      <c r="F7" s="31" t="s">
        <v>67</v>
      </c>
      <c r="I7" s="32">
        <v>3</v>
      </c>
    </row>
    <row r="8" spans="2:9">
      <c r="B8" s="89">
        <v>38</v>
      </c>
      <c r="D8" s="33">
        <v>14</v>
      </c>
      <c r="F8" s="31" t="s">
        <v>9</v>
      </c>
      <c r="I8" s="34">
        <v>14</v>
      </c>
    </row>
    <row r="9" spans="2:9">
      <c r="B9" s="89" t="s">
        <v>9</v>
      </c>
      <c r="D9" s="30">
        <v>38</v>
      </c>
      <c r="F9" s="31" t="s">
        <v>68</v>
      </c>
      <c r="I9" s="32">
        <v>38</v>
      </c>
    </row>
    <row r="10" spans="2:9">
      <c r="B10" s="89" t="s">
        <v>68</v>
      </c>
      <c r="D10" s="35">
        <v>66</v>
      </c>
      <c r="F10" s="36">
        <v>670.5</v>
      </c>
      <c r="I10" s="37">
        <v>66</v>
      </c>
    </row>
    <row r="11" spans="2:9">
      <c r="B11" s="89">
        <v>70</v>
      </c>
      <c r="D11" s="30">
        <v>70</v>
      </c>
      <c r="F11" s="31">
        <v>80</v>
      </c>
      <c r="I11" s="32">
        <v>70</v>
      </c>
    </row>
    <row r="12" spans="2:9">
      <c r="B12" s="91"/>
      <c r="D12" s="30">
        <v>80</v>
      </c>
      <c r="F12" s="31">
        <v>70</v>
      </c>
      <c r="I12" s="32">
        <v>80</v>
      </c>
    </row>
    <row r="13" spans="2:9">
      <c r="B13" s="89">
        <v>80</v>
      </c>
      <c r="D13" s="35">
        <v>670.5</v>
      </c>
      <c r="F13" s="36">
        <v>66</v>
      </c>
      <c r="I13" s="37">
        <v>670.5</v>
      </c>
    </row>
    <row r="14" spans="2:9">
      <c r="B14" s="89" t="s">
        <v>67</v>
      </c>
      <c r="D14" s="30" t="s">
        <v>68</v>
      </c>
      <c r="F14" s="31">
        <v>38</v>
      </c>
      <c r="I14" s="32" t="s">
        <v>68</v>
      </c>
    </row>
    <row r="15" spans="2:9">
      <c r="B15" s="92">
        <v>66</v>
      </c>
      <c r="D15" s="30" t="s">
        <v>9</v>
      </c>
      <c r="F15" s="38">
        <v>14</v>
      </c>
      <c r="I15" s="32" t="s">
        <v>9</v>
      </c>
    </row>
    <row r="16" spans="2:9">
      <c r="B16" s="92">
        <v>670.5</v>
      </c>
      <c r="D16" s="30" t="s">
        <v>67</v>
      </c>
      <c r="F16" s="31">
        <v>3</v>
      </c>
      <c r="I16" s="32" t="s">
        <v>67</v>
      </c>
    </row>
    <row r="17" spans="2:9">
      <c r="B17" s="89" t="s">
        <v>66</v>
      </c>
      <c r="D17" s="30" t="s">
        <v>66</v>
      </c>
      <c r="F17" s="31">
        <v>-100</v>
      </c>
      <c r="I17" s="32" t="s">
        <v>66</v>
      </c>
    </row>
    <row r="18" spans="2:9">
      <c r="B18" s="89">
        <v>-100</v>
      </c>
      <c r="D18" s="39"/>
      <c r="F18" s="40"/>
      <c r="I18" s="4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>
      <selection activeCell="K25" sqref="K25"/>
    </sheetView>
  </sheetViews>
  <sheetFormatPr baseColWidth="10" defaultRowHeight="15"/>
  <cols>
    <col min="1" max="1" width="8.5703125" style="4" customWidth="1"/>
    <col min="3" max="3" width="8.85546875" customWidth="1"/>
    <col min="5" max="5" width="8.42578125" customWidth="1"/>
  </cols>
  <sheetData>
    <row r="1" spans="2:9" ht="45" customHeight="1">
      <c r="B1" s="16" t="s">
        <v>96</v>
      </c>
    </row>
    <row r="2" spans="2:9">
      <c r="B2" s="17"/>
    </row>
    <row r="3" spans="2:9">
      <c r="D3" s="29"/>
    </row>
    <row r="4" spans="2:9">
      <c r="B4" s="86"/>
      <c r="C4" s="86"/>
      <c r="D4" s="86"/>
      <c r="E4" s="88"/>
      <c r="F4" s="87"/>
    </row>
    <row r="6" spans="2:9">
      <c r="B6" s="89">
        <v>3</v>
      </c>
      <c r="D6" s="30">
        <v>-100</v>
      </c>
      <c r="F6" s="95" t="s">
        <v>66</v>
      </c>
      <c r="I6" s="32">
        <v>-100</v>
      </c>
    </row>
    <row r="7" spans="2:9">
      <c r="B7" s="90">
        <v>14</v>
      </c>
      <c r="D7" s="30">
        <v>3</v>
      </c>
      <c r="F7" s="95" t="s">
        <v>67</v>
      </c>
      <c r="I7" s="32">
        <v>3</v>
      </c>
    </row>
    <row r="8" spans="2:9">
      <c r="B8" s="89">
        <v>38</v>
      </c>
      <c r="D8" s="33">
        <v>14</v>
      </c>
      <c r="F8" s="95" t="s">
        <v>9</v>
      </c>
      <c r="I8" s="34">
        <v>14</v>
      </c>
    </row>
    <row r="9" spans="2:9">
      <c r="B9" s="89" t="s">
        <v>9</v>
      </c>
      <c r="D9" s="30">
        <v>38</v>
      </c>
      <c r="F9" s="95" t="s">
        <v>68</v>
      </c>
      <c r="I9" s="32">
        <v>38</v>
      </c>
    </row>
    <row r="10" spans="2:9">
      <c r="B10" s="89" t="s">
        <v>68</v>
      </c>
      <c r="D10" s="35">
        <v>66</v>
      </c>
      <c r="F10" s="96">
        <v>670.5</v>
      </c>
      <c r="I10" s="37">
        <v>66</v>
      </c>
    </row>
    <row r="11" spans="2:9">
      <c r="B11" s="89">
        <v>70</v>
      </c>
      <c r="D11" s="30">
        <v>70</v>
      </c>
      <c r="F11" s="95">
        <v>80</v>
      </c>
      <c r="I11" s="32">
        <v>70</v>
      </c>
    </row>
    <row r="12" spans="2:9">
      <c r="B12" s="91"/>
      <c r="D12" s="30">
        <v>80</v>
      </c>
      <c r="F12" s="95">
        <v>70</v>
      </c>
      <c r="I12" s="32">
        <v>80</v>
      </c>
    </row>
    <row r="13" spans="2:9">
      <c r="B13" s="89">
        <v>80</v>
      </c>
      <c r="D13" s="35">
        <v>670.5</v>
      </c>
      <c r="F13" s="96">
        <v>66</v>
      </c>
      <c r="I13" s="37">
        <v>670.5</v>
      </c>
    </row>
    <row r="14" spans="2:9">
      <c r="B14" s="89" t="s">
        <v>67</v>
      </c>
      <c r="D14" s="30" t="s">
        <v>68</v>
      </c>
      <c r="F14" s="95">
        <v>38</v>
      </c>
      <c r="I14" s="32" t="s">
        <v>68</v>
      </c>
    </row>
    <row r="15" spans="2:9">
      <c r="B15" s="92">
        <v>66</v>
      </c>
      <c r="D15" s="30" t="s">
        <v>9</v>
      </c>
      <c r="F15" s="97">
        <v>14</v>
      </c>
      <c r="I15" s="32" t="s">
        <v>9</v>
      </c>
    </row>
    <row r="16" spans="2:9">
      <c r="B16" s="92">
        <v>670.5</v>
      </c>
      <c r="D16" s="30" t="s">
        <v>67</v>
      </c>
      <c r="F16" s="95">
        <v>3</v>
      </c>
      <c r="I16" s="32" t="s">
        <v>67</v>
      </c>
    </row>
    <row r="17" spans="2:9">
      <c r="B17" s="89" t="s">
        <v>66</v>
      </c>
      <c r="D17" s="30" t="s">
        <v>66</v>
      </c>
      <c r="F17" s="95">
        <v>-100</v>
      </c>
      <c r="I17" s="32" t="s">
        <v>66</v>
      </c>
    </row>
    <row r="18" spans="2:9">
      <c r="B18" s="89">
        <v>-100</v>
      </c>
      <c r="D18" s="39"/>
      <c r="F18" s="98"/>
      <c r="I18" s="4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zoomScaleNormal="100" workbookViewId="0"/>
  </sheetViews>
  <sheetFormatPr baseColWidth="10" defaultRowHeight="15"/>
  <cols>
    <col min="1" max="1" width="8.5703125" style="4" customWidth="1"/>
    <col min="2" max="2" width="23.140625" customWidth="1"/>
    <col min="3" max="3" width="8.42578125" customWidth="1"/>
    <col min="4" max="4" width="20" customWidth="1"/>
  </cols>
  <sheetData>
    <row r="1" spans="2:4" ht="45" customHeight="1">
      <c r="B1" s="16" t="s">
        <v>96</v>
      </c>
    </row>
    <row r="2" spans="2:4">
      <c r="B2" s="17"/>
    </row>
    <row r="3" spans="2:4" ht="30" customHeight="1">
      <c r="B3" s="84" t="s">
        <v>115</v>
      </c>
      <c r="D3" s="84" t="s">
        <v>116</v>
      </c>
    </row>
    <row r="5" spans="2:4">
      <c r="B5" s="68" t="s">
        <v>69</v>
      </c>
      <c r="D5" s="68" t="s">
        <v>69</v>
      </c>
    </row>
    <row r="6" spans="2:4">
      <c r="B6" s="83" t="s">
        <v>70</v>
      </c>
      <c r="D6" s="83" t="s">
        <v>71</v>
      </c>
    </row>
    <row r="7" spans="2:4">
      <c r="B7" s="83" t="s">
        <v>71</v>
      </c>
      <c r="D7" s="83" t="s">
        <v>72</v>
      </c>
    </row>
    <row r="8" spans="2:4">
      <c r="B8" s="83" t="s">
        <v>73</v>
      </c>
      <c r="D8" s="83" t="s">
        <v>117</v>
      </c>
    </row>
    <row r="9" spans="2:4">
      <c r="B9" s="83" t="s">
        <v>74</v>
      </c>
      <c r="D9" s="83" t="s">
        <v>70</v>
      </c>
    </row>
    <row r="10" spans="2:4">
      <c r="B10" s="83" t="s">
        <v>117</v>
      </c>
      <c r="D10" s="83" t="s">
        <v>75</v>
      </c>
    </row>
    <row r="11" spans="2:4">
      <c r="B11" s="83" t="s">
        <v>76</v>
      </c>
      <c r="D11" s="83" t="s">
        <v>73</v>
      </c>
    </row>
    <row r="12" spans="2:4">
      <c r="B12" s="83" t="s">
        <v>77</v>
      </c>
      <c r="D12" s="83" t="s">
        <v>77</v>
      </c>
    </row>
    <row r="13" spans="2:4">
      <c r="B13" s="83" t="s">
        <v>75</v>
      </c>
      <c r="D13" s="83" t="s">
        <v>76</v>
      </c>
    </row>
    <row r="14" spans="2:4">
      <c r="B14" s="83" t="s">
        <v>72</v>
      </c>
      <c r="D14" s="83" t="s">
        <v>74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workbookViewId="0"/>
  </sheetViews>
  <sheetFormatPr baseColWidth="10" defaultColWidth="11.42578125" defaultRowHeight="12.75"/>
  <cols>
    <col min="1" max="1" width="8" style="64" customWidth="1"/>
    <col min="2" max="2" width="18" style="64" customWidth="1"/>
    <col min="3" max="3" width="10.5703125" style="64" customWidth="1"/>
    <col min="4" max="4" width="9" style="64" customWidth="1"/>
    <col min="5" max="5" width="13.28515625" style="64" bestFit="1" customWidth="1"/>
    <col min="6" max="6" width="9.42578125" style="64" customWidth="1"/>
    <col min="7" max="7" width="9.7109375" style="64" customWidth="1"/>
    <col min="8" max="9" width="10.7109375" style="64" customWidth="1"/>
    <col min="10" max="10" width="17.7109375" style="64" customWidth="1"/>
    <col min="11" max="16384" width="11.42578125" style="64"/>
  </cols>
  <sheetData>
    <row r="1" spans="2:10" ht="37.5" customHeight="1">
      <c r="B1" s="74" t="s">
        <v>97</v>
      </c>
      <c r="C1" s="74" t="s">
        <v>113</v>
      </c>
      <c r="D1" s="74"/>
      <c r="E1" s="74"/>
      <c r="F1" s="74"/>
      <c r="G1" s="74" t="s">
        <v>98</v>
      </c>
      <c r="H1" s="74" t="s">
        <v>99</v>
      </c>
      <c r="I1" s="74"/>
      <c r="J1" s="74"/>
    </row>
    <row r="2" spans="2:10" ht="14.25" customHeight="1"/>
    <row r="3" spans="2:10" ht="27.75" customHeight="1"/>
    <row r="4" spans="2:10" ht="14.25" customHeight="1">
      <c r="B4" s="74" t="s">
        <v>100</v>
      </c>
      <c r="C4" s="75" t="s">
        <v>101</v>
      </c>
      <c r="D4" s="75" t="s">
        <v>102</v>
      </c>
      <c r="E4" s="76" t="s">
        <v>103</v>
      </c>
      <c r="F4" s="75" t="s">
        <v>104</v>
      </c>
      <c r="G4" s="75" t="s">
        <v>105</v>
      </c>
      <c r="H4" s="76" t="s">
        <v>106</v>
      </c>
      <c r="I4" s="75" t="s">
        <v>107</v>
      </c>
      <c r="J4" s="75" t="s">
        <v>108</v>
      </c>
    </row>
    <row r="5" spans="2:10" ht="14.25" customHeight="1">
      <c r="B5" s="77" t="s">
        <v>87</v>
      </c>
      <c r="C5" s="79">
        <v>15.33</v>
      </c>
      <c r="D5" s="79">
        <v>8.18</v>
      </c>
      <c r="E5" s="80">
        <v>10.833333333333334</v>
      </c>
      <c r="F5" s="79">
        <v>12.1666666666667</v>
      </c>
      <c r="G5" s="79">
        <v>9.8870000000000005</v>
      </c>
      <c r="H5" s="79">
        <v>14.8333333333333</v>
      </c>
      <c r="I5" s="79">
        <f t="shared" ref="I5:I12" si="0">SUM(C5:H5)</f>
        <v>71.230333333333334</v>
      </c>
      <c r="J5" s="79"/>
    </row>
    <row r="6" spans="2:10" ht="14.25" customHeight="1">
      <c r="B6" s="78" t="s">
        <v>89</v>
      </c>
      <c r="C6" s="81">
        <v>9.75</v>
      </c>
      <c r="D6" s="81">
        <v>8.65</v>
      </c>
      <c r="E6" s="82">
        <v>7.89</v>
      </c>
      <c r="F6" s="81">
        <v>9.85</v>
      </c>
      <c r="G6" s="81">
        <v>5.78</v>
      </c>
      <c r="H6" s="81">
        <v>12.89</v>
      </c>
      <c r="I6" s="81">
        <f t="shared" si="0"/>
        <v>54.81</v>
      </c>
      <c r="J6" s="81"/>
    </row>
    <row r="7" spans="2:10" ht="14.25" customHeight="1">
      <c r="B7" s="77" t="s">
        <v>91</v>
      </c>
      <c r="C7" s="79">
        <v>5.3333333333333304</v>
      </c>
      <c r="D7" s="79">
        <v>7.7777777777777777</v>
      </c>
      <c r="E7" s="80">
        <v>6.8888888888888902</v>
      </c>
      <c r="F7" s="79">
        <v>7.7777777777777777</v>
      </c>
      <c r="G7" s="79">
        <v>3.333333333333333</v>
      </c>
      <c r="H7" s="79">
        <v>7.3333333333333304</v>
      </c>
      <c r="I7" s="79">
        <f t="shared" si="0"/>
        <v>38.444444444444436</v>
      </c>
      <c r="J7" s="79"/>
    </row>
    <row r="8" spans="2:10" ht="14.25" customHeight="1">
      <c r="B8" s="78" t="s">
        <v>92</v>
      </c>
      <c r="C8" s="81">
        <v>5.98</v>
      </c>
      <c r="D8" s="81">
        <v>8.8333333333333002</v>
      </c>
      <c r="E8" s="82">
        <v>7.1230000000000002</v>
      </c>
      <c r="F8" s="81">
        <v>4.166666666666667</v>
      </c>
      <c r="G8" s="81">
        <v>11.666666666666668</v>
      </c>
      <c r="H8" s="81">
        <v>4.166666666666667</v>
      </c>
      <c r="I8" s="81">
        <f t="shared" si="0"/>
        <v>41.936333333333302</v>
      </c>
      <c r="J8" s="81"/>
    </row>
    <row r="9" spans="2:10" ht="14.25" customHeight="1">
      <c r="B9" s="77" t="s">
        <v>88</v>
      </c>
      <c r="C9" s="79">
        <v>4.6900000000000004</v>
      </c>
      <c r="D9" s="79">
        <v>3.85</v>
      </c>
      <c r="E9" s="80">
        <v>5.74</v>
      </c>
      <c r="F9" s="79">
        <v>2.99</v>
      </c>
      <c r="G9" s="79">
        <v>7.01</v>
      </c>
      <c r="H9" s="79">
        <v>3.45</v>
      </c>
      <c r="I9" s="79">
        <f t="shared" si="0"/>
        <v>27.73</v>
      </c>
      <c r="J9" s="79"/>
    </row>
    <row r="10" spans="2:10" ht="14.25" customHeight="1">
      <c r="B10" s="78" t="s">
        <v>94</v>
      </c>
      <c r="C10" s="81">
        <v>9.49</v>
      </c>
      <c r="D10" s="81">
        <v>11.25</v>
      </c>
      <c r="E10" s="82">
        <v>10.199999999999999</v>
      </c>
      <c r="F10" s="81">
        <v>14.75</v>
      </c>
      <c r="G10" s="81">
        <v>8.6300000000000008</v>
      </c>
      <c r="H10" s="81">
        <v>15.88</v>
      </c>
      <c r="I10" s="81">
        <f t="shared" si="0"/>
        <v>70.2</v>
      </c>
      <c r="J10" s="81"/>
    </row>
    <row r="11" spans="2:10" ht="14.25" customHeight="1">
      <c r="B11" s="77" t="s">
        <v>93</v>
      </c>
      <c r="C11" s="79">
        <v>2.18518518518519</v>
      </c>
      <c r="D11" s="79">
        <v>2.8222222222200002</v>
      </c>
      <c r="E11" s="80">
        <v>12.45</v>
      </c>
      <c r="F11" s="79">
        <v>2.7772222000000002</v>
      </c>
      <c r="G11" s="79">
        <v>8.5399999999999991</v>
      </c>
      <c r="H11" s="79">
        <v>7.77</v>
      </c>
      <c r="I11" s="79">
        <f t="shared" si="0"/>
        <v>36.544629607405184</v>
      </c>
      <c r="J11" s="79"/>
    </row>
    <row r="12" spans="2:10" ht="14.25" customHeight="1">
      <c r="B12" s="78" t="s">
        <v>90</v>
      </c>
      <c r="C12" s="81">
        <v>4.6539999999999999</v>
      </c>
      <c r="D12" s="81">
        <v>6.1269999999999998</v>
      </c>
      <c r="E12" s="82">
        <v>16.5</v>
      </c>
      <c r="F12" s="81">
        <v>9.1666666666666679</v>
      </c>
      <c r="G12" s="81">
        <v>4.6666666666666696</v>
      </c>
      <c r="H12" s="81">
        <v>12.223000000000001</v>
      </c>
      <c r="I12" s="81">
        <f t="shared" si="0"/>
        <v>53.337333333333333</v>
      </c>
      <c r="J12" s="81"/>
    </row>
    <row r="13" spans="2:10" ht="14.25" customHeight="1">
      <c r="B13" s="72" t="s">
        <v>109</v>
      </c>
      <c r="C13" s="73">
        <f t="shared" ref="C13:I13" si="1">SUM(C5:C12)</f>
        <v>57.412518518518525</v>
      </c>
      <c r="D13" s="73">
        <f t="shared" si="1"/>
        <v>57.49033333333108</v>
      </c>
      <c r="E13" s="73">
        <f t="shared" si="1"/>
        <v>77.62522222222222</v>
      </c>
      <c r="F13" s="73">
        <f t="shared" si="1"/>
        <v>63.644999977777815</v>
      </c>
      <c r="G13" s="73">
        <f t="shared" si="1"/>
        <v>59.513666666666673</v>
      </c>
      <c r="H13" s="73">
        <f t="shared" si="1"/>
        <v>78.546333333333294</v>
      </c>
      <c r="I13" s="73">
        <f t="shared" si="1"/>
        <v>394.23307405184954</v>
      </c>
      <c r="J13" s="73"/>
    </row>
  </sheetData>
  <pageMargins left="0.78740157499999996" right="0.78740157499999996" top="0.984251969" bottom="0.984251969" header="0.4921259845" footer="0.4921259845"/>
  <pageSetup paperSize="9" orientation="portrait" horizontalDpi="0" r:id="rId1"/>
  <headerFooter alignWithMargins="0">
    <oddHeader>&amp;A</oddHeader>
    <oddFooter>Seite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workbookViewId="0"/>
  </sheetViews>
  <sheetFormatPr baseColWidth="10" defaultColWidth="11.42578125" defaultRowHeight="12.75"/>
  <cols>
    <col min="1" max="1" width="8" style="64" customWidth="1"/>
    <col min="2" max="2" width="18" style="64" customWidth="1"/>
    <col min="3" max="9" width="10.7109375" style="64" customWidth="1"/>
    <col min="10" max="10" width="13.85546875" style="64" bestFit="1" customWidth="1"/>
    <col min="11" max="16384" width="11.42578125" style="64"/>
  </cols>
  <sheetData>
    <row r="1" spans="2:10" ht="33.75" customHeight="1">
      <c r="B1" s="74" t="s">
        <v>97</v>
      </c>
      <c r="C1" s="74" t="s">
        <v>113</v>
      </c>
      <c r="D1" s="74"/>
      <c r="E1" s="74"/>
      <c r="F1" s="74"/>
      <c r="G1" s="74" t="s">
        <v>98</v>
      </c>
      <c r="H1" s="74" t="s">
        <v>110</v>
      </c>
      <c r="I1" s="74"/>
      <c r="J1" s="74"/>
    </row>
    <row r="2" spans="2:10" ht="14.25" customHeight="1"/>
    <row r="3" spans="2:10" ht="27.75" customHeight="1"/>
    <row r="4" spans="2:10" ht="14.25" customHeight="1">
      <c r="B4" s="74" t="s">
        <v>100</v>
      </c>
      <c r="C4" s="75" t="s">
        <v>101</v>
      </c>
      <c r="D4" s="75" t="s">
        <v>102</v>
      </c>
      <c r="E4" s="76" t="s">
        <v>103</v>
      </c>
      <c r="F4" s="75" t="s">
        <v>104</v>
      </c>
      <c r="G4" s="75" t="s">
        <v>105</v>
      </c>
      <c r="H4" s="76" t="s">
        <v>106</v>
      </c>
      <c r="I4" s="75" t="s">
        <v>107</v>
      </c>
      <c r="J4" s="75" t="s">
        <v>108</v>
      </c>
    </row>
    <row r="5" spans="2:10" ht="14.25" customHeight="1">
      <c r="B5" s="77" t="s">
        <v>87</v>
      </c>
      <c r="C5" s="79">
        <v>12.08</v>
      </c>
      <c r="D5" s="79">
        <v>7.73</v>
      </c>
      <c r="E5" s="80">
        <v>11.46</v>
      </c>
      <c r="F5" s="79">
        <v>12.98</v>
      </c>
      <c r="G5" s="79">
        <v>10.55</v>
      </c>
      <c r="H5" s="79">
        <v>14.3</v>
      </c>
      <c r="I5" s="79">
        <f t="shared" ref="I5:I12" si="0">SUM(C5:H5)</f>
        <v>69.099999999999994</v>
      </c>
      <c r="J5" s="79"/>
    </row>
    <row r="6" spans="2:10" ht="14.25" customHeight="1">
      <c r="B6" s="78" t="s">
        <v>89</v>
      </c>
      <c r="C6" s="81">
        <v>16.91</v>
      </c>
      <c r="D6" s="81">
        <v>13.76</v>
      </c>
      <c r="E6" s="82">
        <v>14.94</v>
      </c>
      <c r="F6" s="81">
        <v>5.9</v>
      </c>
      <c r="G6" s="81">
        <v>5.36</v>
      </c>
      <c r="H6" s="81">
        <v>13.4</v>
      </c>
      <c r="I6" s="81">
        <f t="shared" si="0"/>
        <v>70.27</v>
      </c>
      <c r="J6" s="81"/>
    </row>
    <row r="7" spans="2:10" ht="14.25" customHeight="1">
      <c r="B7" s="77" t="s">
        <v>91</v>
      </c>
      <c r="C7" s="79">
        <v>11.1</v>
      </c>
      <c r="D7" s="79">
        <v>11.38</v>
      </c>
      <c r="E7" s="80">
        <v>15.11</v>
      </c>
      <c r="F7" s="79">
        <v>11.46</v>
      </c>
      <c r="G7" s="79">
        <v>11.12</v>
      </c>
      <c r="H7" s="79">
        <v>13.76</v>
      </c>
      <c r="I7" s="79">
        <f t="shared" si="0"/>
        <v>73.930000000000007</v>
      </c>
      <c r="J7" s="79"/>
    </row>
    <row r="8" spans="2:10" ht="14.25" customHeight="1">
      <c r="B8" s="78" t="s">
        <v>92</v>
      </c>
      <c r="C8" s="81">
        <v>16.61</v>
      </c>
      <c r="D8" s="81">
        <v>10.25</v>
      </c>
      <c r="E8" s="82">
        <v>11.07</v>
      </c>
      <c r="F8" s="81">
        <v>7.36</v>
      </c>
      <c r="G8" s="81">
        <v>10.5</v>
      </c>
      <c r="H8" s="81">
        <v>11.53</v>
      </c>
      <c r="I8" s="81">
        <f t="shared" si="0"/>
        <v>67.319999999999993</v>
      </c>
      <c r="J8" s="81"/>
    </row>
    <row r="9" spans="2:10" ht="14.25" customHeight="1">
      <c r="B9" s="77" t="s">
        <v>88</v>
      </c>
      <c r="C9" s="79">
        <v>11.74</v>
      </c>
      <c r="D9" s="79">
        <v>6.89</v>
      </c>
      <c r="E9" s="80">
        <v>15.28</v>
      </c>
      <c r="F9" s="79">
        <v>7.84</v>
      </c>
      <c r="G9" s="79">
        <v>8.48</v>
      </c>
      <c r="H9" s="79">
        <v>8.11</v>
      </c>
      <c r="I9" s="79">
        <f t="shared" si="0"/>
        <v>58.34</v>
      </c>
      <c r="J9" s="79"/>
    </row>
    <row r="10" spans="2:10" ht="14.25" customHeight="1">
      <c r="B10" s="78" t="s">
        <v>94</v>
      </c>
      <c r="C10" s="81">
        <v>10.34</v>
      </c>
      <c r="D10" s="81">
        <v>16.22</v>
      </c>
      <c r="E10" s="82">
        <v>8.09</v>
      </c>
      <c r="F10" s="81">
        <v>6.21</v>
      </c>
      <c r="G10" s="81">
        <v>10.99</v>
      </c>
      <c r="H10" s="81">
        <v>6.75</v>
      </c>
      <c r="I10" s="81">
        <f t="shared" si="0"/>
        <v>58.6</v>
      </c>
      <c r="J10" s="81"/>
    </row>
    <row r="11" spans="2:10" ht="14.25" customHeight="1">
      <c r="B11" s="77" t="s">
        <v>93</v>
      </c>
      <c r="C11" s="79">
        <v>4.83</v>
      </c>
      <c r="D11" s="79">
        <v>5.6</v>
      </c>
      <c r="E11" s="80">
        <v>8.42</v>
      </c>
      <c r="F11" s="79">
        <v>5.44</v>
      </c>
      <c r="G11" s="79">
        <v>14.35</v>
      </c>
      <c r="H11" s="79">
        <v>7.15</v>
      </c>
      <c r="I11" s="79">
        <f t="shared" si="0"/>
        <v>45.79</v>
      </c>
      <c r="J11" s="79"/>
    </row>
    <row r="12" spans="2:10" ht="14.25" customHeight="1">
      <c r="B12" s="78" t="s">
        <v>90</v>
      </c>
      <c r="C12" s="81">
        <v>15.19</v>
      </c>
      <c r="D12" s="81">
        <v>13.12</v>
      </c>
      <c r="E12" s="82">
        <v>11.86</v>
      </c>
      <c r="F12" s="81">
        <v>6.11</v>
      </c>
      <c r="G12" s="81">
        <v>12.29</v>
      </c>
      <c r="H12" s="81">
        <v>11.97</v>
      </c>
      <c r="I12" s="81">
        <f t="shared" si="0"/>
        <v>70.540000000000006</v>
      </c>
      <c r="J12" s="81"/>
    </row>
    <row r="13" spans="2:10" ht="14.25" customHeight="1">
      <c r="B13" s="72" t="s">
        <v>109</v>
      </c>
      <c r="C13" s="73">
        <f t="shared" ref="C13:I13" si="1">SUM(C5:C12)</f>
        <v>98.8</v>
      </c>
      <c r="D13" s="73">
        <f t="shared" si="1"/>
        <v>84.95</v>
      </c>
      <c r="E13" s="73">
        <f t="shared" si="1"/>
        <v>96.23</v>
      </c>
      <c r="F13" s="73">
        <f t="shared" si="1"/>
        <v>63.300000000000004</v>
      </c>
      <c r="G13" s="73">
        <f t="shared" si="1"/>
        <v>83.640000000000015</v>
      </c>
      <c r="H13" s="73">
        <f t="shared" si="1"/>
        <v>86.97</v>
      </c>
      <c r="I13" s="73">
        <f t="shared" si="1"/>
        <v>513.8900000000001</v>
      </c>
      <c r="J13" s="73"/>
    </row>
    <row r="17" spans="3:3">
      <c r="C17" s="65"/>
    </row>
  </sheetData>
  <pageMargins left="0.78740157499999996" right="0.78740157499999996" top="0.984251969" bottom="0.984251969" header="0.4921259845" footer="0.4921259845"/>
  <pageSetup paperSize="9" orientation="portrait" horizontalDpi="0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Info</vt:lpstr>
      <vt:lpstr>Sortieren</vt:lpstr>
      <vt:lpstr>Sortieren1</vt:lpstr>
      <vt:lpstr>Sortieren2</vt:lpstr>
      <vt:lpstr>Sortieren3</vt:lpstr>
      <vt:lpstr>Sortieren3 (2)</vt:lpstr>
      <vt:lpstr>Sortieren4</vt:lpstr>
      <vt:lpstr>KonsolEH-1</vt:lpstr>
      <vt:lpstr>KonsolEH-2</vt:lpstr>
      <vt:lpstr>KonsolEH-3</vt:lpstr>
      <vt:lpstr>Konsol</vt:lpstr>
      <vt:lpstr>Farbe</vt:lpstr>
    </vt:vector>
  </TitlesOfParts>
  <Company>HSC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15 - Sortieren in -Excel</dc:subject>
  <dc:creator>Helmut Schuster</dc:creator>
  <dc:description>
</dc:description>
  <cp:lastModifiedBy>  </cp:lastModifiedBy>
  <cp:revision>42</cp:revision>
  <dcterms:created xsi:type="dcterms:W3CDTF">2013-01-04T11:19:10Z</dcterms:created>
  <dcterms:modified xsi:type="dcterms:W3CDTF">2013-11-11T10:26:10Z</dcterms:modified>
  <cp:category>Excel-Basisdatei</cp:category>
</cp:coreProperties>
</file>