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761\Publikationen\Buecher\MS Press\_Excel_2013\Kap11_Logik_Datum\"/>
    </mc:Choice>
  </mc:AlternateContent>
  <bookViews>
    <workbookView xWindow="0" yWindow="0" windowWidth="20490" windowHeight="7755" tabRatio="752"/>
  </bookViews>
  <sheets>
    <sheet name="Info" sheetId="1" r:id="rId1"/>
    <sheet name="Meldung mit WENN" sheetId="8" r:id="rId2"/>
    <sheet name="WENN verschachtelt" sheetId="13" r:id="rId3"/>
    <sheet name="WENN mit ODER" sheetId="14" r:id="rId4"/>
    <sheet name="WENN mit UND" sheetId="15" r:id="rId5"/>
    <sheet name="WENN mit NICHT" sheetId="16" r:id="rId6"/>
  </sheets>
  <calcPr calcId="152511"/>
</workbook>
</file>

<file path=xl/calcChain.xml><?xml version="1.0" encoding="utf-8"?>
<calcChain xmlns="http://schemas.openxmlformats.org/spreadsheetml/2006/main">
  <c r="E10" i="16" l="1"/>
  <c r="E11" i="16"/>
  <c r="E12" i="16"/>
  <c r="E13" i="16"/>
  <c r="E14" i="16"/>
  <c r="E15" i="16"/>
  <c r="E16" i="16"/>
  <c r="E17" i="16"/>
  <c r="E18" i="16"/>
  <c r="E19" i="16"/>
  <c r="E20" i="16"/>
  <c r="E21" i="16"/>
  <c r="E22" i="16"/>
  <c r="E23" i="16"/>
  <c r="E24" i="16"/>
  <c r="E25" i="16"/>
  <c r="E26" i="16"/>
  <c r="E27" i="16"/>
  <c r="E28" i="16"/>
  <c r="E29" i="16"/>
  <c r="E30" i="16"/>
  <c r="E31" i="16"/>
  <c r="E32" i="16"/>
  <c r="E33" i="16"/>
  <c r="E34" i="16"/>
  <c r="E35" i="16"/>
  <c r="E36" i="16"/>
  <c r="E37" i="16"/>
  <c r="E38" i="16"/>
  <c r="E39" i="16"/>
  <c r="E40" i="16"/>
  <c r="E41" i="16"/>
  <c r="E42" i="16"/>
  <c r="E43" i="16"/>
  <c r="E44" i="16"/>
  <c r="E45" i="16"/>
  <c r="E46" i="16"/>
  <c r="E47" i="16"/>
  <c r="E48" i="16"/>
  <c r="E9" i="16"/>
  <c r="E10" i="15" l="1"/>
  <c r="E11" i="15"/>
  <c r="E12" i="15"/>
  <c r="E13" i="15"/>
  <c r="E14" i="15"/>
  <c r="E15" i="15"/>
  <c r="E16" i="15"/>
  <c r="E17" i="15"/>
  <c r="E18" i="15"/>
  <c r="E19" i="15"/>
  <c r="E20" i="15"/>
  <c r="E21" i="15"/>
  <c r="E22" i="15"/>
  <c r="E23" i="15"/>
  <c r="E24" i="15"/>
  <c r="E25" i="15"/>
  <c r="E26" i="15"/>
  <c r="E27" i="15"/>
  <c r="E28" i="15"/>
  <c r="E29" i="15"/>
  <c r="E30" i="15"/>
  <c r="E31" i="15"/>
  <c r="E32" i="15"/>
  <c r="E33" i="15"/>
  <c r="E34" i="15"/>
  <c r="E35" i="15"/>
  <c r="E36" i="15"/>
  <c r="E37" i="15"/>
  <c r="E38" i="15"/>
  <c r="E39" i="15"/>
  <c r="E40" i="15"/>
  <c r="E41" i="15"/>
  <c r="E42" i="15"/>
  <c r="E43" i="15"/>
  <c r="E44" i="15"/>
  <c r="E45" i="15"/>
  <c r="E46" i="15"/>
  <c r="E47" i="15"/>
  <c r="E48" i="15"/>
  <c r="E9" i="15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E40" i="8"/>
  <c r="E41" i="8"/>
  <c r="E42" i="8"/>
  <c r="E43" i="8"/>
  <c r="E44" i="8"/>
  <c r="E45" i="8"/>
  <c r="E46" i="8"/>
  <c r="E47" i="8"/>
  <c r="E48" i="8"/>
  <c r="E9" i="8"/>
  <c r="E10" i="14" l="1"/>
  <c r="E11" i="14"/>
  <c r="E12" i="14"/>
  <c r="E13" i="14"/>
  <c r="E14" i="14"/>
  <c r="E15" i="14"/>
  <c r="E16" i="14"/>
  <c r="E17" i="14"/>
  <c r="E18" i="14"/>
  <c r="E19" i="14"/>
  <c r="E20" i="14"/>
  <c r="E21" i="14"/>
  <c r="E22" i="14"/>
  <c r="E23" i="14"/>
  <c r="E24" i="14"/>
  <c r="E25" i="14"/>
  <c r="E26" i="14"/>
  <c r="E27" i="14"/>
  <c r="E28" i="14"/>
  <c r="E29" i="14"/>
  <c r="E30" i="14"/>
  <c r="E31" i="14"/>
  <c r="E32" i="14"/>
  <c r="E33" i="14"/>
  <c r="E34" i="14"/>
  <c r="E35" i="14"/>
  <c r="E36" i="14"/>
  <c r="E37" i="14"/>
  <c r="E38" i="14"/>
  <c r="E39" i="14"/>
  <c r="E40" i="14"/>
  <c r="E41" i="14"/>
  <c r="E42" i="14"/>
  <c r="E43" i="14"/>
  <c r="E44" i="14"/>
  <c r="E45" i="14"/>
  <c r="E46" i="14"/>
  <c r="E47" i="14"/>
  <c r="E48" i="14"/>
  <c r="E9" i="14"/>
  <c r="E9" i="13" l="1"/>
  <c r="E10" i="13"/>
  <c r="E11" i="13"/>
  <c r="E12" i="13"/>
  <c r="E13" i="13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27" i="13"/>
  <c r="E28" i="13"/>
  <c r="E29" i="13"/>
  <c r="E30" i="13"/>
  <c r="E31" i="13"/>
  <c r="E32" i="13"/>
  <c r="E33" i="13"/>
  <c r="E34" i="13"/>
  <c r="E35" i="13"/>
  <c r="E36" i="13"/>
  <c r="E37" i="13"/>
  <c r="E38" i="13"/>
  <c r="E39" i="13"/>
  <c r="E40" i="13"/>
  <c r="E41" i="13"/>
  <c r="E42" i="13"/>
  <c r="E43" i="13"/>
  <c r="E44" i="13"/>
  <c r="E45" i="13"/>
  <c r="E46" i="13"/>
  <c r="E47" i="13"/>
  <c r="E48" i="13"/>
</calcChain>
</file>

<file path=xl/sharedStrings.xml><?xml version="1.0" encoding="utf-8"?>
<sst xmlns="http://schemas.openxmlformats.org/spreadsheetml/2006/main" count="64" uniqueCount="36">
  <si>
    <t xml:space="preserve">
Excel 2013 – Das Handbuch</t>
  </si>
  <si>
    <t>A</t>
  </si>
  <si>
    <t>B</t>
  </si>
  <si>
    <t>C</t>
  </si>
  <si>
    <t>D</t>
  </si>
  <si>
    <t>E</t>
  </si>
  <si>
    <t>Autor</t>
  </si>
  <si>
    <t>Dieter Schiecke</t>
  </si>
  <si>
    <t>WENN einfach</t>
  </si>
  <si>
    <t>WENN verschachtelt</t>
  </si>
  <si>
    <t>WENN in Kombination mit UND</t>
  </si>
  <si>
    <t>WENN in Kombination mit ODER</t>
  </si>
  <si>
    <t>Datum</t>
  </si>
  <si>
    <t>Uhrzeit</t>
  </si>
  <si>
    <t>Meldung</t>
  </si>
  <si>
    <t>Richtwert</t>
  </si>
  <si>
    <t>Oberer Grenzwert</t>
  </si>
  <si>
    <t>Unterer Grenzwert</t>
  </si>
  <si>
    <t>Auswertung mit WENN</t>
  </si>
  <si>
    <t>Messung</t>
  </si>
  <si>
    <t>Auswertung mit verschachteltem WENN</t>
  </si>
  <si>
    <t>Auswertung mit WENN und ODER</t>
  </si>
  <si>
    <t>Bei Einträgen über dem oberen Grenzwert und über dem Richtwert sollen verschiedene Meldungen erfolgen</t>
  </si>
  <si>
    <t>Einträge unter und über den beiden Grenzwerten sollen eine Warnmeldung erhalten</t>
  </si>
  <si>
    <t>Bei Einträgen oberhalb des Richtwerts eine Meldung anzeigen</t>
  </si>
  <si>
    <t>Auswertung mit WENN sowie UND</t>
  </si>
  <si>
    <t>Bei Einträgen unter dem unteren Grenzwert im Zeitraum Juni soll eine Meldung erscheinen</t>
  </si>
  <si>
    <t>Einträge ausschließen, die außerhalb der Grenzwerte liegen oder zu bestimmten Uhrzeiten gemessen wurden</t>
  </si>
  <si>
    <t>Auswertung mit WENN, NICHT und ODER</t>
  </si>
  <si>
    <t xml:space="preserve"> =WENN(ODER(D9&gt;$D$5;D9&lt;$D$6);"Prüfen";"")</t>
  </si>
  <si>
    <t xml:space="preserve"> =WENN(D9&gt;$D$4;"Achtung!";"")</t>
  </si>
  <si>
    <t xml:space="preserve"> =WENN(D9&gt;$D$5;"Inspektion";WENN(D9&gt;$D$4;"Achtung!";""))</t>
  </si>
  <si>
    <t xml:space="preserve"> =WENN(UND(D9&lt;$D$6;MONAT(B9)=6);"Testphase";"")</t>
  </si>
  <si>
    <t xml:space="preserve"> =WENN(NICHT(ODER(D9&gt;$D$5;D9&lt;$D$6;C9=7/24;C9=22/24));"OK";"")</t>
  </si>
  <si>
    <t>WENN in Kombination mit NICHT sowie ODER</t>
  </si>
  <si>
    <t>Kapitel 11 –  Wichtige Funktionen aus der Kategorie LOGIK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</si>
</sst>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"/>
    <numFmt numFmtId="165" formatCode="ddd/mm/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 Light"/>
      <family val="2"/>
    </font>
    <font>
      <sz val="36"/>
      <color rgb="FF0A6332"/>
      <name val="Calibri Light"/>
      <family val="2"/>
    </font>
    <font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7" tint="-0.249977111117893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7"/>
        <bgColor theme="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7"/>
      </left>
      <right/>
      <top style="thin">
        <color theme="7"/>
      </top>
      <bottom/>
      <diagonal/>
    </border>
    <border>
      <left style="thin">
        <color theme="0"/>
      </left>
      <right/>
      <top style="thin">
        <color theme="7"/>
      </top>
      <bottom/>
      <diagonal/>
    </border>
    <border>
      <left style="thin">
        <color theme="0"/>
      </left>
      <right style="thin">
        <color theme="7"/>
      </right>
      <top style="thin">
        <color theme="7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3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</cellStyleXfs>
  <cellXfs count="56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0" fontId="0" fillId="0" borderId="0" xfId="0" applyAlignment="1">
      <alignment horizontal="left"/>
    </xf>
    <xf numFmtId="0" fontId="9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10" fillId="0" borderId="0" xfId="0" applyFont="1"/>
    <xf numFmtId="0" fontId="11" fillId="2" borderId="0" xfId="0" applyFont="1" applyFill="1"/>
    <xf numFmtId="0" fontId="11" fillId="0" borderId="0" xfId="0" applyFont="1"/>
    <xf numFmtId="0" fontId="0" fillId="0" borderId="0" xfId="0" applyFont="1"/>
    <xf numFmtId="0" fontId="12" fillId="6" borderId="11" xfId="0" applyFont="1" applyFill="1" applyBorder="1" applyAlignment="1">
      <alignment horizontal="left" vertical="center" indent="1"/>
    </xf>
    <xf numFmtId="0" fontId="0" fillId="5" borderId="7" xfId="0" applyNumberFormat="1" applyFont="1" applyFill="1" applyBorder="1" applyAlignment="1">
      <alignment horizontal="right" vertical="center" indent="3"/>
    </xf>
    <xf numFmtId="0" fontId="0" fillId="0" borderId="5" xfId="0" applyNumberFormat="1" applyFont="1" applyBorder="1" applyAlignment="1">
      <alignment horizontal="right" vertical="center" indent="3"/>
    </xf>
    <xf numFmtId="0" fontId="0" fillId="5" borderId="5" xfId="0" applyNumberFormat="1" applyFont="1" applyFill="1" applyBorder="1" applyAlignment="1">
      <alignment horizontal="right" vertical="center" indent="3"/>
    </xf>
    <xf numFmtId="0" fontId="13" fillId="0" borderId="0" xfId="0" applyNumberFormat="1" applyFont="1" applyAlignment="1">
      <alignment vertical="center"/>
    </xf>
    <xf numFmtId="165" fontId="0" fillId="0" borderId="0" xfId="0" applyNumberFormat="1"/>
    <xf numFmtId="164" fontId="0" fillId="5" borderId="5" xfId="0" applyNumberFormat="1" applyFont="1" applyFill="1" applyBorder="1" applyAlignment="1">
      <alignment horizontal="center" vertical="center"/>
    </xf>
    <xf numFmtId="164" fontId="0" fillId="0" borderId="5" xfId="0" applyNumberFormat="1" applyFont="1" applyBorder="1" applyAlignment="1">
      <alignment horizontal="center" vertical="center"/>
    </xf>
    <xf numFmtId="164" fontId="0" fillId="0" borderId="6" xfId="0" applyNumberFormat="1" applyFont="1" applyBorder="1" applyAlignment="1">
      <alignment horizontal="center" vertical="center"/>
    </xf>
    <xf numFmtId="0" fontId="0" fillId="7" borderId="14" xfId="0" applyFont="1" applyFill="1" applyBorder="1" applyAlignment="1">
      <alignment horizontal="right" vertical="center" indent="3"/>
    </xf>
    <xf numFmtId="0" fontId="0" fillId="7" borderId="15" xfId="0" applyFont="1" applyFill="1" applyBorder="1" applyAlignment="1">
      <alignment horizontal="right" vertical="center" indent="3"/>
    </xf>
    <xf numFmtId="0" fontId="0" fillId="7" borderId="16" xfId="0" applyFont="1" applyFill="1" applyBorder="1" applyAlignment="1">
      <alignment horizontal="right" vertical="center" indent="3"/>
    </xf>
    <xf numFmtId="0" fontId="0" fillId="8" borderId="14" xfId="0" applyFont="1" applyFill="1" applyBorder="1" applyAlignment="1">
      <alignment horizontal="left"/>
    </xf>
    <xf numFmtId="0" fontId="0" fillId="8" borderId="14" xfId="0" applyFont="1" applyFill="1" applyBorder="1" applyAlignment="1">
      <alignment horizontal="right" vertical="center" indent="1"/>
    </xf>
    <xf numFmtId="0" fontId="0" fillId="8" borderId="15" xfId="0" applyFont="1" applyFill="1" applyBorder="1"/>
    <xf numFmtId="0" fontId="0" fillId="8" borderId="15" xfId="0" applyFont="1" applyFill="1" applyBorder="1" applyAlignment="1">
      <alignment horizontal="right" vertical="center" indent="1"/>
    </xf>
    <xf numFmtId="0" fontId="0" fillId="8" borderId="16" xfId="0" applyFont="1" applyFill="1" applyBorder="1"/>
    <xf numFmtId="0" fontId="0" fillId="8" borderId="16" xfId="0" applyFont="1" applyFill="1" applyBorder="1" applyAlignment="1">
      <alignment horizontal="right" vertical="center" indent="1"/>
    </xf>
    <xf numFmtId="0" fontId="0" fillId="5" borderId="9" xfId="0" applyNumberFormat="1" applyFont="1" applyFill="1" applyBorder="1" applyAlignment="1">
      <alignment horizontal="left" vertical="center" indent="1"/>
    </xf>
    <xf numFmtId="0" fontId="0" fillId="0" borderId="9" xfId="0" applyNumberFormat="1" applyFont="1" applyBorder="1" applyAlignment="1">
      <alignment horizontal="left" vertical="center" indent="1"/>
    </xf>
    <xf numFmtId="0" fontId="0" fillId="0" borderId="8" xfId="0" applyNumberFormat="1" applyFont="1" applyBorder="1" applyAlignment="1">
      <alignment horizontal="left" vertical="center" indent="1"/>
    </xf>
    <xf numFmtId="0" fontId="12" fillId="6" borderId="10" xfId="0" applyFont="1" applyFill="1" applyBorder="1" applyAlignment="1">
      <alignment horizontal="left" vertical="center" indent="1"/>
    </xf>
    <xf numFmtId="0" fontId="12" fillId="6" borderId="12" xfId="0" applyFont="1" applyFill="1" applyBorder="1" applyAlignment="1">
      <alignment horizontal="left" vertical="center" indent="1"/>
    </xf>
    <xf numFmtId="164" fontId="0" fillId="5" borderId="7" xfId="0" applyNumberFormat="1" applyFont="1" applyFill="1" applyBorder="1" applyAlignment="1">
      <alignment horizontal="center" vertical="center"/>
    </xf>
    <xf numFmtId="20" fontId="0" fillId="5" borderId="7" xfId="0" applyNumberFormat="1" applyFont="1" applyFill="1" applyBorder="1" applyAlignment="1">
      <alignment horizontal="center" vertical="center"/>
    </xf>
    <xf numFmtId="0" fontId="0" fillId="5" borderId="13" xfId="0" applyNumberFormat="1" applyFont="1" applyFill="1" applyBorder="1" applyAlignment="1">
      <alignment horizontal="left" vertical="center" indent="1"/>
    </xf>
    <xf numFmtId="20" fontId="0" fillId="0" borderId="5" xfId="0" applyNumberFormat="1" applyFont="1" applyBorder="1" applyAlignment="1">
      <alignment horizontal="center" vertical="center"/>
    </xf>
    <xf numFmtId="20" fontId="0" fillId="5" borderId="5" xfId="0" applyNumberFormat="1" applyFont="1" applyFill="1" applyBorder="1" applyAlignment="1">
      <alignment horizontal="center" vertical="center"/>
    </xf>
    <xf numFmtId="20" fontId="0" fillId="0" borderId="6" xfId="0" applyNumberFormat="1" applyFont="1" applyBorder="1" applyAlignment="1">
      <alignment horizontal="center" vertical="center"/>
    </xf>
    <xf numFmtId="0" fontId="0" fillId="0" borderId="6" xfId="0" applyNumberFormat="1" applyFont="1" applyBorder="1" applyAlignment="1">
      <alignment horizontal="right" vertical="center" indent="3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  <xf numFmtId="0" fontId="14" fillId="0" borderId="0" xfId="0" applyFont="1"/>
  </cellXfs>
  <cellStyles count="3">
    <cellStyle name="Standard" xfId="0" builtinId="0"/>
    <cellStyle name="Text" xfId="1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0A63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WENN mit ODER'!A1"/><Relationship Id="rId2" Type="http://schemas.openxmlformats.org/officeDocument/2006/relationships/hyperlink" Target="#'WENN mit UND'!A1"/><Relationship Id="rId1" Type="http://schemas.openxmlformats.org/officeDocument/2006/relationships/hyperlink" Target="#'WENN mit NICHT'!A1"/><Relationship Id="rId6" Type="http://schemas.openxmlformats.org/officeDocument/2006/relationships/image" Target="../media/image1.png"/><Relationship Id="rId5" Type="http://schemas.openxmlformats.org/officeDocument/2006/relationships/hyperlink" Target="#'Meldung mit WENN'!A1"/><Relationship Id="rId4" Type="http://schemas.openxmlformats.org/officeDocument/2006/relationships/hyperlink" Target="#'WENN verschachtelt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13</xdr:row>
      <xdr:rowOff>33963</xdr:rowOff>
    </xdr:from>
    <xdr:to>
      <xdr:col>10</xdr:col>
      <xdr:colOff>323850</xdr:colOff>
      <xdr:row>13</xdr:row>
      <xdr:rowOff>357963</xdr:rowOff>
    </xdr:to>
    <xdr:sp macro="" textlink="">
      <xdr:nvSpPr>
        <xdr:cNvPr id="7" name="Pfeil_5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4196388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11</xdr:row>
      <xdr:rowOff>32616</xdr:rowOff>
    </xdr:from>
    <xdr:to>
      <xdr:col>10</xdr:col>
      <xdr:colOff>323850</xdr:colOff>
      <xdr:row>11</xdr:row>
      <xdr:rowOff>356616</xdr:rowOff>
    </xdr:to>
    <xdr:sp macro="" textlink="">
      <xdr:nvSpPr>
        <xdr:cNvPr id="8" name="Pfeil_4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3718791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9</xdr:row>
      <xdr:rowOff>31269</xdr:rowOff>
    </xdr:from>
    <xdr:to>
      <xdr:col>10</xdr:col>
      <xdr:colOff>323850</xdr:colOff>
      <xdr:row>9</xdr:row>
      <xdr:rowOff>355269</xdr:rowOff>
    </xdr:to>
    <xdr:sp macro="" textlink="">
      <xdr:nvSpPr>
        <xdr:cNvPr id="9" name="Pfeil_3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324119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7</xdr:row>
      <xdr:rowOff>29922</xdr:rowOff>
    </xdr:from>
    <xdr:to>
      <xdr:col>10</xdr:col>
      <xdr:colOff>323850</xdr:colOff>
      <xdr:row>7</xdr:row>
      <xdr:rowOff>353922</xdr:rowOff>
    </xdr:to>
    <xdr:sp macro="" textlink="">
      <xdr:nvSpPr>
        <xdr:cNvPr id="10" name="Pfeil_2">
          <a:hlinkClick xmlns:r="http://schemas.openxmlformats.org/officeDocument/2006/relationships" r:id="rId4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11" name="Pfeil_1">
          <a:hlinkClick xmlns:r="http://schemas.openxmlformats.org/officeDocument/2006/relationships" r:id="rId5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7"/>
  <sheetViews>
    <sheetView showGridLines="0" tabSelected="1" zoomScaleNormal="100" workbookViewId="0">
      <selection activeCell="B2" sqref="B2:H2"/>
    </sheetView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53" t="s">
        <v>0</v>
      </c>
      <c r="C2" s="54"/>
      <c r="D2" s="54"/>
      <c r="E2" s="54"/>
      <c r="F2" s="54"/>
      <c r="G2" s="54"/>
      <c r="H2" s="54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35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8" t="s">
        <v>1</v>
      </c>
      <c r="D6" s="17" t="s">
        <v>8</v>
      </c>
      <c r="E6" s="10"/>
      <c r="F6" s="10"/>
      <c r="G6" s="10"/>
      <c r="H6" s="10"/>
      <c r="I6" s="11"/>
      <c r="J6" s="12"/>
    </row>
    <row r="7" spans="1:11" ht="8.1" customHeight="1" x14ac:dyDescent="0.25"/>
    <row r="8" spans="1:11" ht="30" customHeight="1" x14ac:dyDescent="0.25">
      <c r="B8" s="18" t="s">
        <v>2</v>
      </c>
      <c r="D8" s="17" t="s">
        <v>9</v>
      </c>
      <c r="E8" s="10"/>
      <c r="F8" s="10"/>
      <c r="G8" s="10"/>
      <c r="H8" s="10"/>
      <c r="I8" s="11"/>
      <c r="J8" s="12"/>
    </row>
    <row r="9" spans="1:11" ht="8.1" customHeight="1" x14ac:dyDescent="0.25"/>
    <row r="10" spans="1:11" ht="30" customHeight="1" x14ac:dyDescent="0.25">
      <c r="B10" s="18" t="s">
        <v>3</v>
      </c>
      <c r="D10" s="17" t="s">
        <v>11</v>
      </c>
      <c r="E10" s="10"/>
      <c r="F10" s="10"/>
      <c r="G10" s="10"/>
      <c r="H10" s="10"/>
      <c r="I10" s="11"/>
      <c r="J10" s="12"/>
    </row>
    <row r="11" spans="1:11" ht="8.1" customHeight="1" x14ac:dyDescent="0.25"/>
    <row r="12" spans="1:11" ht="30" customHeight="1" x14ac:dyDescent="0.25">
      <c r="B12" s="18" t="s">
        <v>4</v>
      </c>
      <c r="D12" s="17" t="s">
        <v>10</v>
      </c>
      <c r="E12" s="10"/>
      <c r="F12" s="10"/>
      <c r="G12" s="10"/>
      <c r="H12" s="10"/>
      <c r="I12" s="11"/>
      <c r="J12" s="12"/>
    </row>
    <row r="13" spans="1:11" ht="8.1" customHeight="1" x14ac:dyDescent="0.25"/>
    <row r="14" spans="1:11" ht="30" customHeight="1" x14ac:dyDescent="0.25">
      <c r="B14" s="18" t="s">
        <v>5</v>
      </c>
      <c r="D14" s="17" t="s">
        <v>34</v>
      </c>
      <c r="E14" s="10"/>
      <c r="F14" s="10"/>
      <c r="G14" s="10"/>
      <c r="H14" s="10"/>
      <c r="I14" s="11"/>
      <c r="J14" s="12"/>
    </row>
    <row r="16" spans="1:11" x14ac:dyDescent="0.25">
      <c r="A16" s="3"/>
      <c r="B16" s="13" t="s">
        <v>6</v>
      </c>
      <c r="C16" s="8"/>
      <c r="D16" s="8"/>
      <c r="E16" s="9"/>
      <c r="F16" s="9"/>
      <c r="G16" s="9"/>
      <c r="H16" s="9"/>
      <c r="I16" s="9"/>
      <c r="J16" s="9"/>
      <c r="K16" s="9"/>
    </row>
    <row r="17" spans="2:11" x14ac:dyDescent="0.25">
      <c r="B17" s="14" t="s">
        <v>7</v>
      </c>
      <c r="C17" s="15"/>
      <c r="D17" s="15"/>
      <c r="K17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0.28515625" customWidth="1"/>
    <col min="3" max="3" width="11" customWidth="1"/>
    <col min="4" max="4" width="12" customWidth="1"/>
    <col min="5" max="5" width="16.7109375" customWidth="1"/>
    <col min="6" max="6" width="3.7109375" customWidth="1"/>
  </cols>
  <sheetData>
    <row r="1" spans="1:8" ht="45" customHeight="1" x14ac:dyDescent="0.7">
      <c r="B1" s="19" t="s">
        <v>18</v>
      </c>
      <c r="C1" s="19"/>
      <c r="D1" s="19"/>
    </row>
    <row r="2" spans="1:8" x14ac:dyDescent="0.25">
      <c r="B2" s="16" t="s">
        <v>24</v>
      </c>
      <c r="C2" s="16"/>
      <c r="D2" s="16"/>
    </row>
    <row r="3" spans="1:8" x14ac:dyDescent="0.25">
      <c r="B3" s="16"/>
      <c r="C3" s="16"/>
      <c r="D3" s="16"/>
    </row>
    <row r="4" spans="1:8" s="22" customFormat="1" ht="20.100000000000001" customHeight="1" x14ac:dyDescent="0.25">
      <c r="A4" s="14"/>
      <c r="B4" s="35"/>
      <c r="C4" s="36" t="s">
        <v>15</v>
      </c>
      <c r="D4" s="32">
        <v>120</v>
      </c>
    </row>
    <row r="5" spans="1:8" s="22" customFormat="1" ht="20.100000000000001" customHeight="1" x14ac:dyDescent="0.25">
      <c r="A5" s="14"/>
      <c r="B5" s="37"/>
      <c r="C5" s="38" t="s">
        <v>16</v>
      </c>
      <c r="D5" s="33">
        <v>160</v>
      </c>
    </row>
    <row r="6" spans="1:8" s="22" customFormat="1" ht="20.100000000000001" customHeight="1" x14ac:dyDescent="0.25">
      <c r="A6" s="14"/>
      <c r="B6" s="39"/>
      <c r="C6" s="40" t="s">
        <v>17</v>
      </c>
      <c r="D6" s="34">
        <v>90</v>
      </c>
    </row>
    <row r="7" spans="1:8" x14ac:dyDescent="0.25">
      <c r="B7" s="27"/>
    </row>
    <row r="8" spans="1:8" s="21" customFormat="1" ht="20.100000000000001" customHeight="1" x14ac:dyDescent="0.25">
      <c r="A8" s="20"/>
      <c r="B8" s="44" t="s">
        <v>12</v>
      </c>
      <c r="C8" s="23" t="s">
        <v>13</v>
      </c>
      <c r="D8" s="23" t="s">
        <v>19</v>
      </c>
      <c r="E8" s="45" t="s">
        <v>14</v>
      </c>
    </row>
    <row r="9" spans="1:8" ht="20.100000000000001" customHeight="1" x14ac:dyDescent="0.25">
      <c r="B9" s="46">
        <v>41365</v>
      </c>
      <c r="C9" s="47">
        <v>0.29166666666666669</v>
      </c>
      <c r="D9" s="24">
        <v>86</v>
      </c>
      <c r="E9" s="48" t="str">
        <f>IF(D9&gt;$D$4,"Achtung!","")</f>
        <v/>
      </c>
      <c r="G9" s="55" t="s">
        <v>30</v>
      </c>
      <c r="H9" s="28"/>
    </row>
    <row r="10" spans="1:8" ht="20.100000000000001" customHeight="1" x14ac:dyDescent="0.25">
      <c r="B10" s="30">
        <v>41372</v>
      </c>
      <c r="C10" s="49">
        <v>0.70833333333333337</v>
      </c>
      <c r="D10" s="25">
        <v>144</v>
      </c>
      <c r="E10" s="42" t="str">
        <f t="shared" ref="E10:E48" si="0">IF(D10&gt;$D$4,"Achtung!","")</f>
        <v>Achtung!</v>
      </c>
      <c r="H10" s="28"/>
    </row>
    <row r="11" spans="1:8" ht="20.100000000000001" customHeight="1" x14ac:dyDescent="0.25">
      <c r="B11" s="29">
        <v>41379</v>
      </c>
      <c r="C11" s="50">
        <v>0.33333333333333331</v>
      </c>
      <c r="D11" s="26">
        <v>118</v>
      </c>
      <c r="E11" s="41" t="str">
        <f t="shared" si="0"/>
        <v/>
      </c>
      <c r="H11" s="28"/>
    </row>
    <row r="12" spans="1:8" ht="20.100000000000001" customHeight="1" x14ac:dyDescent="0.25">
      <c r="B12" s="30">
        <v>41386</v>
      </c>
      <c r="C12" s="49">
        <v>0.66666666666666663</v>
      </c>
      <c r="D12" s="25">
        <v>120</v>
      </c>
      <c r="E12" s="42" t="str">
        <f t="shared" si="0"/>
        <v/>
      </c>
      <c r="H12" s="28"/>
    </row>
    <row r="13" spans="1:8" ht="20.100000000000001" customHeight="1" x14ac:dyDescent="0.25">
      <c r="B13" s="29">
        <v>41393</v>
      </c>
      <c r="C13" s="50">
        <v>0.29166666666666669</v>
      </c>
      <c r="D13" s="26">
        <v>188</v>
      </c>
      <c r="E13" s="41" t="str">
        <f t="shared" si="0"/>
        <v>Achtung!</v>
      </c>
      <c r="H13" s="28"/>
    </row>
    <row r="14" spans="1:8" ht="20.100000000000001" customHeight="1" x14ac:dyDescent="0.25">
      <c r="B14" s="30">
        <v>41400</v>
      </c>
      <c r="C14" s="49">
        <v>0.58333333333333337</v>
      </c>
      <c r="D14" s="25">
        <v>143</v>
      </c>
      <c r="E14" s="42" t="str">
        <f t="shared" si="0"/>
        <v>Achtung!</v>
      </c>
      <c r="H14" s="28"/>
    </row>
    <row r="15" spans="1:8" ht="20.100000000000001" customHeight="1" x14ac:dyDescent="0.25">
      <c r="B15" s="29">
        <v>41407</v>
      </c>
      <c r="C15" s="50">
        <v>0.375</v>
      </c>
      <c r="D15" s="26">
        <v>120</v>
      </c>
      <c r="E15" s="41" t="str">
        <f t="shared" si="0"/>
        <v/>
      </c>
      <c r="H15" s="28"/>
    </row>
    <row r="16" spans="1:8" ht="20.100000000000001" customHeight="1" x14ac:dyDescent="0.25">
      <c r="B16" s="30">
        <v>41414</v>
      </c>
      <c r="C16" s="49">
        <v>0.625</v>
      </c>
      <c r="D16" s="25">
        <v>145</v>
      </c>
      <c r="E16" s="42" t="str">
        <f t="shared" si="0"/>
        <v>Achtung!</v>
      </c>
      <c r="H16" s="28"/>
    </row>
    <row r="17" spans="2:8" ht="20.100000000000001" customHeight="1" x14ac:dyDescent="0.25">
      <c r="B17" s="29">
        <v>41421</v>
      </c>
      <c r="C17" s="50">
        <v>0.41666666666666669</v>
      </c>
      <c r="D17" s="26">
        <v>130</v>
      </c>
      <c r="E17" s="41" t="str">
        <f t="shared" si="0"/>
        <v>Achtung!</v>
      </c>
      <c r="H17" s="28"/>
    </row>
    <row r="18" spans="2:8" ht="20.100000000000001" customHeight="1" x14ac:dyDescent="0.25">
      <c r="B18" s="30">
        <v>41428</v>
      </c>
      <c r="C18" s="49">
        <v>0.70833333333333337</v>
      </c>
      <c r="D18" s="25">
        <v>78</v>
      </c>
      <c r="E18" s="42" t="str">
        <f t="shared" si="0"/>
        <v/>
      </c>
      <c r="H18" s="28"/>
    </row>
    <row r="19" spans="2:8" ht="20.100000000000001" customHeight="1" x14ac:dyDescent="0.25">
      <c r="B19" s="29">
        <v>41435</v>
      </c>
      <c r="C19" s="50">
        <v>0.29166666666666669</v>
      </c>
      <c r="D19" s="26">
        <v>101</v>
      </c>
      <c r="E19" s="41" t="str">
        <f t="shared" si="0"/>
        <v/>
      </c>
      <c r="H19" s="28"/>
    </row>
    <row r="20" spans="2:8" ht="20.100000000000001" customHeight="1" x14ac:dyDescent="0.25">
      <c r="B20" s="30">
        <v>41442</v>
      </c>
      <c r="C20" s="49">
        <v>0.91666666666666663</v>
      </c>
      <c r="D20" s="25">
        <v>120</v>
      </c>
      <c r="E20" s="42" t="str">
        <f t="shared" si="0"/>
        <v/>
      </c>
      <c r="H20" s="28"/>
    </row>
    <row r="21" spans="2:8" ht="20.100000000000001" customHeight="1" x14ac:dyDescent="0.25">
      <c r="B21" s="29">
        <v>41449</v>
      </c>
      <c r="C21" s="50">
        <v>0.33333333333333331</v>
      </c>
      <c r="D21" s="26">
        <v>88</v>
      </c>
      <c r="E21" s="41" t="str">
        <f t="shared" si="0"/>
        <v/>
      </c>
      <c r="H21" s="28"/>
    </row>
    <row r="22" spans="2:8" ht="20.100000000000001" customHeight="1" x14ac:dyDescent="0.25">
      <c r="B22" s="30">
        <v>41456</v>
      </c>
      <c r="C22" s="49">
        <v>0.58333333333333337</v>
      </c>
      <c r="D22" s="25">
        <v>166</v>
      </c>
      <c r="E22" s="42" t="str">
        <f t="shared" si="0"/>
        <v>Achtung!</v>
      </c>
      <c r="H22" s="28"/>
    </row>
    <row r="23" spans="2:8" ht="20.100000000000001" customHeight="1" x14ac:dyDescent="0.25">
      <c r="B23" s="29">
        <v>41463</v>
      </c>
      <c r="C23" s="50">
        <v>0.29166666666666669</v>
      </c>
      <c r="D23" s="26">
        <v>83</v>
      </c>
      <c r="E23" s="41" t="str">
        <f t="shared" si="0"/>
        <v/>
      </c>
      <c r="H23" s="28"/>
    </row>
    <row r="24" spans="2:8" ht="20.100000000000001" customHeight="1" x14ac:dyDescent="0.25">
      <c r="B24" s="30">
        <v>41470</v>
      </c>
      <c r="C24" s="49">
        <v>0.75</v>
      </c>
      <c r="D24" s="25">
        <v>180</v>
      </c>
      <c r="E24" s="42" t="str">
        <f t="shared" si="0"/>
        <v>Achtung!</v>
      </c>
      <c r="H24" s="28"/>
    </row>
    <row r="25" spans="2:8" ht="20.100000000000001" customHeight="1" x14ac:dyDescent="0.25">
      <c r="B25" s="29">
        <v>41477</v>
      </c>
      <c r="C25" s="50">
        <v>0.33333333333333331</v>
      </c>
      <c r="D25" s="26">
        <v>120</v>
      </c>
      <c r="E25" s="41" t="str">
        <f t="shared" si="0"/>
        <v/>
      </c>
      <c r="H25" s="28"/>
    </row>
    <row r="26" spans="2:8" ht="20.100000000000001" customHeight="1" x14ac:dyDescent="0.25">
      <c r="B26" s="30">
        <v>41484</v>
      </c>
      <c r="C26" s="49">
        <v>0.66666666666666663</v>
      </c>
      <c r="D26" s="25">
        <v>111</v>
      </c>
      <c r="E26" s="42" t="str">
        <f t="shared" si="0"/>
        <v/>
      </c>
      <c r="H26" s="28"/>
    </row>
    <row r="27" spans="2:8" ht="20.100000000000001" customHeight="1" x14ac:dyDescent="0.25">
      <c r="B27" s="29">
        <v>41491</v>
      </c>
      <c r="C27" s="50">
        <v>0.29166666666666669</v>
      </c>
      <c r="D27" s="26">
        <v>87</v>
      </c>
      <c r="E27" s="41" t="str">
        <f t="shared" si="0"/>
        <v/>
      </c>
      <c r="H27" s="28"/>
    </row>
    <row r="28" spans="2:8" ht="20.100000000000001" customHeight="1" x14ac:dyDescent="0.25">
      <c r="B28" s="30">
        <v>41498</v>
      </c>
      <c r="C28" s="49">
        <v>0.83333333333333337</v>
      </c>
      <c r="D28" s="25">
        <v>120</v>
      </c>
      <c r="E28" s="42" t="str">
        <f t="shared" si="0"/>
        <v/>
      </c>
      <c r="H28" s="28"/>
    </row>
    <row r="29" spans="2:8" ht="20.100000000000001" customHeight="1" x14ac:dyDescent="0.25">
      <c r="B29" s="29">
        <v>41505</v>
      </c>
      <c r="C29" s="50">
        <v>0.41666666666666669</v>
      </c>
      <c r="D29" s="26">
        <v>120</v>
      </c>
      <c r="E29" s="41" t="str">
        <f t="shared" si="0"/>
        <v/>
      </c>
    </row>
    <row r="30" spans="2:8" ht="20.100000000000001" customHeight="1" x14ac:dyDescent="0.25">
      <c r="B30" s="30">
        <v>41512</v>
      </c>
      <c r="C30" s="49">
        <v>0.70833333333333337</v>
      </c>
      <c r="D30" s="25">
        <v>96</v>
      </c>
      <c r="E30" s="42" t="str">
        <f t="shared" si="0"/>
        <v/>
      </c>
    </row>
    <row r="31" spans="2:8" ht="20.100000000000001" customHeight="1" x14ac:dyDescent="0.25">
      <c r="B31" s="29">
        <v>41519</v>
      </c>
      <c r="C31" s="50">
        <v>0.29166666666666669</v>
      </c>
      <c r="D31" s="26">
        <v>186</v>
      </c>
      <c r="E31" s="41" t="str">
        <f t="shared" si="0"/>
        <v>Achtung!</v>
      </c>
    </row>
    <row r="32" spans="2:8" ht="20.100000000000001" customHeight="1" x14ac:dyDescent="0.25">
      <c r="B32" s="30">
        <v>41526</v>
      </c>
      <c r="C32" s="49">
        <v>0.75</v>
      </c>
      <c r="D32" s="25">
        <v>63</v>
      </c>
      <c r="E32" s="42" t="str">
        <f t="shared" si="0"/>
        <v/>
      </c>
    </row>
    <row r="33" spans="2:5" ht="20.100000000000001" customHeight="1" x14ac:dyDescent="0.25">
      <c r="B33" s="29">
        <v>41533</v>
      </c>
      <c r="C33" s="50">
        <v>0.45833333333333331</v>
      </c>
      <c r="D33" s="26">
        <v>120</v>
      </c>
      <c r="E33" s="41" t="str">
        <f t="shared" si="0"/>
        <v/>
      </c>
    </row>
    <row r="34" spans="2:5" ht="20.100000000000001" customHeight="1" x14ac:dyDescent="0.25">
      <c r="B34" s="30">
        <v>41540</v>
      </c>
      <c r="C34" s="49">
        <v>0.79166666666666663</v>
      </c>
      <c r="D34" s="25">
        <v>69</v>
      </c>
      <c r="E34" s="42" t="str">
        <f t="shared" si="0"/>
        <v/>
      </c>
    </row>
    <row r="35" spans="2:5" ht="20.100000000000001" customHeight="1" x14ac:dyDescent="0.25">
      <c r="B35" s="29">
        <v>41547</v>
      </c>
      <c r="C35" s="50">
        <v>0.29166666666666669</v>
      </c>
      <c r="D35" s="26">
        <v>61</v>
      </c>
      <c r="E35" s="41" t="str">
        <f t="shared" si="0"/>
        <v/>
      </c>
    </row>
    <row r="36" spans="2:5" ht="20.100000000000001" customHeight="1" x14ac:dyDescent="0.25">
      <c r="B36" s="30">
        <v>41554</v>
      </c>
      <c r="C36" s="49">
        <v>0.75</v>
      </c>
      <c r="D36" s="25">
        <v>150</v>
      </c>
      <c r="E36" s="42" t="str">
        <f t="shared" si="0"/>
        <v>Achtung!</v>
      </c>
    </row>
    <row r="37" spans="2:5" ht="20.100000000000001" customHeight="1" x14ac:dyDescent="0.25">
      <c r="B37" s="29">
        <v>41561</v>
      </c>
      <c r="C37" s="50">
        <v>0.33333333333333331</v>
      </c>
      <c r="D37" s="26">
        <v>133</v>
      </c>
      <c r="E37" s="41" t="str">
        <f t="shared" si="0"/>
        <v>Achtung!</v>
      </c>
    </row>
    <row r="38" spans="2:5" ht="20.100000000000001" customHeight="1" x14ac:dyDescent="0.25">
      <c r="B38" s="30">
        <v>41568</v>
      </c>
      <c r="C38" s="49">
        <v>0.79166666666666663</v>
      </c>
      <c r="D38" s="25">
        <v>146</v>
      </c>
      <c r="E38" s="42" t="str">
        <f t="shared" si="0"/>
        <v>Achtung!</v>
      </c>
    </row>
    <row r="39" spans="2:5" ht="20.100000000000001" customHeight="1" x14ac:dyDescent="0.25">
      <c r="B39" s="29">
        <v>41575</v>
      </c>
      <c r="C39" s="50">
        <v>0.5</v>
      </c>
      <c r="D39" s="26">
        <v>146</v>
      </c>
      <c r="E39" s="41" t="str">
        <f t="shared" si="0"/>
        <v>Achtung!</v>
      </c>
    </row>
    <row r="40" spans="2:5" ht="20.100000000000001" customHeight="1" x14ac:dyDescent="0.25">
      <c r="B40" s="30">
        <v>41582</v>
      </c>
      <c r="C40" s="49">
        <v>0.54166666666666663</v>
      </c>
      <c r="D40" s="25">
        <v>120</v>
      </c>
      <c r="E40" s="42" t="str">
        <f t="shared" si="0"/>
        <v/>
      </c>
    </row>
    <row r="41" spans="2:5" ht="20.100000000000001" customHeight="1" x14ac:dyDescent="0.25">
      <c r="B41" s="29">
        <v>41589</v>
      </c>
      <c r="C41" s="50">
        <v>0.29166666666666669</v>
      </c>
      <c r="D41" s="26">
        <v>178</v>
      </c>
      <c r="E41" s="41" t="str">
        <f t="shared" si="0"/>
        <v>Achtung!</v>
      </c>
    </row>
    <row r="42" spans="2:5" ht="20.100000000000001" customHeight="1" x14ac:dyDescent="0.25">
      <c r="B42" s="30">
        <v>41596</v>
      </c>
      <c r="C42" s="49">
        <v>0.625</v>
      </c>
      <c r="D42" s="25">
        <v>89</v>
      </c>
      <c r="E42" s="42" t="str">
        <f t="shared" si="0"/>
        <v/>
      </c>
    </row>
    <row r="43" spans="2:5" ht="20.100000000000001" customHeight="1" x14ac:dyDescent="0.25">
      <c r="B43" s="29">
        <v>41603</v>
      </c>
      <c r="C43" s="50">
        <v>0.29166666666666669</v>
      </c>
      <c r="D43" s="26">
        <v>133</v>
      </c>
      <c r="E43" s="41" t="str">
        <f t="shared" si="0"/>
        <v>Achtung!</v>
      </c>
    </row>
    <row r="44" spans="2:5" ht="20.100000000000001" customHeight="1" x14ac:dyDescent="0.25">
      <c r="B44" s="30">
        <v>41610</v>
      </c>
      <c r="C44" s="49">
        <v>0.875</v>
      </c>
      <c r="D44" s="25">
        <v>168</v>
      </c>
      <c r="E44" s="42" t="str">
        <f t="shared" si="0"/>
        <v>Achtung!</v>
      </c>
    </row>
    <row r="45" spans="2:5" ht="20.100000000000001" customHeight="1" x14ac:dyDescent="0.25">
      <c r="B45" s="29">
        <v>41617</v>
      </c>
      <c r="C45" s="50">
        <v>0.5</v>
      </c>
      <c r="D45" s="26">
        <v>120</v>
      </c>
      <c r="E45" s="41" t="str">
        <f t="shared" si="0"/>
        <v/>
      </c>
    </row>
    <row r="46" spans="2:5" ht="20.100000000000001" customHeight="1" x14ac:dyDescent="0.25">
      <c r="B46" s="30">
        <v>41624</v>
      </c>
      <c r="C46" s="49">
        <v>0.54166666666666663</v>
      </c>
      <c r="D46" s="25">
        <v>187</v>
      </c>
      <c r="E46" s="42" t="str">
        <f t="shared" si="0"/>
        <v>Achtung!</v>
      </c>
    </row>
    <row r="47" spans="2:5" ht="20.100000000000001" customHeight="1" x14ac:dyDescent="0.25">
      <c r="B47" s="29">
        <v>41631</v>
      </c>
      <c r="C47" s="50">
        <v>0.29166666666666669</v>
      </c>
      <c r="D47" s="26">
        <v>127</v>
      </c>
      <c r="E47" s="41" t="str">
        <f t="shared" si="0"/>
        <v>Achtung!</v>
      </c>
    </row>
    <row r="48" spans="2:5" ht="20.100000000000001" customHeight="1" x14ac:dyDescent="0.25">
      <c r="B48" s="31">
        <v>41638</v>
      </c>
      <c r="C48" s="51">
        <v>0.79166666666666663</v>
      </c>
      <c r="D48" s="52">
        <v>120</v>
      </c>
      <c r="E48" s="43" t="str">
        <f t="shared" si="0"/>
        <v/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0.28515625" customWidth="1"/>
    <col min="3" max="3" width="11" customWidth="1"/>
    <col min="4" max="4" width="12" customWidth="1"/>
    <col min="5" max="5" width="16.7109375" customWidth="1"/>
    <col min="6" max="6" width="3.7109375" customWidth="1"/>
  </cols>
  <sheetData>
    <row r="1" spans="1:8" ht="45" customHeight="1" x14ac:dyDescent="0.7">
      <c r="B1" s="19" t="s">
        <v>20</v>
      </c>
      <c r="C1" s="19"/>
      <c r="D1" s="19"/>
    </row>
    <row r="2" spans="1:8" x14ac:dyDescent="0.25">
      <c r="B2" s="16" t="s">
        <v>22</v>
      </c>
      <c r="C2" s="16"/>
      <c r="D2" s="16"/>
    </row>
    <row r="3" spans="1:8" x14ac:dyDescent="0.25">
      <c r="B3" s="16"/>
      <c r="C3" s="16"/>
      <c r="D3" s="16"/>
    </row>
    <row r="4" spans="1:8" s="22" customFormat="1" ht="20.100000000000001" customHeight="1" x14ac:dyDescent="0.25">
      <c r="A4" s="14"/>
      <c r="B4" s="35"/>
      <c r="C4" s="36" t="s">
        <v>15</v>
      </c>
      <c r="D4" s="32">
        <v>120</v>
      </c>
    </row>
    <row r="5" spans="1:8" s="22" customFormat="1" ht="20.100000000000001" customHeight="1" x14ac:dyDescent="0.25">
      <c r="A5" s="14"/>
      <c r="B5" s="37"/>
      <c r="C5" s="38" t="s">
        <v>16</v>
      </c>
      <c r="D5" s="33">
        <v>160</v>
      </c>
    </row>
    <row r="6" spans="1:8" s="22" customFormat="1" ht="20.100000000000001" customHeight="1" x14ac:dyDescent="0.25">
      <c r="A6" s="14"/>
      <c r="B6" s="39"/>
      <c r="C6" s="40" t="s">
        <v>17</v>
      </c>
      <c r="D6" s="34">
        <v>90</v>
      </c>
    </row>
    <row r="7" spans="1:8" x14ac:dyDescent="0.25">
      <c r="B7" s="27"/>
    </row>
    <row r="8" spans="1:8" s="21" customFormat="1" ht="20.100000000000001" customHeight="1" x14ac:dyDescent="0.25">
      <c r="A8" s="20"/>
      <c r="B8" s="44" t="s">
        <v>12</v>
      </c>
      <c r="C8" s="23" t="s">
        <v>13</v>
      </c>
      <c r="D8" s="23" t="s">
        <v>19</v>
      </c>
      <c r="E8" s="45" t="s">
        <v>14</v>
      </c>
    </row>
    <row r="9" spans="1:8" ht="20.100000000000001" customHeight="1" x14ac:dyDescent="0.25">
      <c r="B9" s="46">
        <v>41365</v>
      </c>
      <c r="C9" s="47">
        <v>0.29166666666666669</v>
      </c>
      <c r="D9" s="24">
        <v>86</v>
      </c>
      <c r="E9" s="48" t="str">
        <f>IF(D9&gt;$D$5,"Inspektion",IF(D9&gt;$D$4,"Achtung!",""))</f>
        <v/>
      </c>
      <c r="G9" s="55" t="s">
        <v>31</v>
      </c>
      <c r="H9" s="28"/>
    </row>
    <row r="10" spans="1:8" ht="20.100000000000001" customHeight="1" x14ac:dyDescent="0.25">
      <c r="B10" s="30">
        <v>41372</v>
      </c>
      <c r="C10" s="49">
        <v>0.70833333333333337</v>
      </c>
      <c r="D10" s="25">
        <v>144</v>
      </c>
      <c r="E10" s="42" t="str">
        <f t="shared" ref="E10:E48" si="0">IF(D10&gt;$D$5,"Inspektion",IF(D10&gt;$D$4,"Achtung!",""))</f>
        <v>Achtung!</v>
      </c>
      <c r="H10" s="28"/>
    </row>
    <row r="11" spans="1:8" ht="20.100000000000001" customHeight="1" x14ac:dyDescent="0.25">
      <c r="B11" s="29">
        <v>41379</v>
      </c>
      <c r="C11" s="50">
        <v>0.33333333333333331</v>
      </c>
      <c r="D11" s="26">
        <v>118</v>
      </c>
      <c r="E11" s="41" t="str">
        <f t="shared" si="0"/>
        <v/>
      </c>
      <c r="H11" s="28"/>
    </row>
    <row r="12" spans="1:8" ht="20.100000000000001" customHeight="1" x14ac:dyDescent="0.25">
      <c r="B12" s="30">
        <v>41386</v>
      </c>
      <c r="C12" s="49">
        <v>0.66666666666666663</v>
      </c>
      <c r="D12" s="25">
        <v>120</v>
      </c>
      <c r="E12" s="42" t="str">
        <f t="shared" si="0"/>
        <v/>
      </c>
      <c r="H12" s="28"/>
    </row>
    <row r="13" spans="1:8" ht="20.100000000000001" customHeight="1" x14ac:dyDescent="0.25">
      <c r="B13" s="29">
        <v>41393</v>
      </c>
      <c r="C13" s="50">
        <v>0.29166666666666669</v>
      </c>
      <c r="D13" s="26">
        <v>188</v>
      </c>
      <c r="E13" s="41" t="str">
        <f t="shared" si="0"/>
        <v>Inspektion</v>
      </c>
      <c r="H13" s="28"/>
    </row>
    <row r="14" spans="1:8" ht="20.100000000000001" customHeight="1" x14ac:dyDescent="0.25">
      <c r="B14" s="30">
        <v>41400</v>
      </c>
      <c r="C14" s="49">
        <v>0.58333333333333337</v>
      </c>
      <c r="D14" s="25">
        <v>143</v>
      </c>
      <c r="E14" s="42" t="str">
        <f t="shared" si="0"/>
        <v>Achtung!</v>
      </c>
      <c r="H14" s="28"/>
    </row>
    <row r="15" spans="1:8" ht="20.100000000000001" customHeight="1" x14ac:dyDescent="0.25">
      <c r="B15" s="29">
        <v>41407</v>
      </c>
      <c r="C15" s="50">
        <v>0.375</v>
      </c>
      <c r="D15" s="26">
        <v>120</v>
      </c>
      <c r="E15" s="41" t="str">
        <f t="shared" si="0"/>
        <v/>
      </c>
      <c r="H15" s="28"/>
    </row>
    <row r="16" spans="1:8" ht="20.100000000000001" customHeight="1" x14ac:dyDescent="0.25">
      <c r="B16" s="30">
        <v>41414</v>
      </c>
      <c r="C16" s="49">
        <v>0.625</v>
      </c>
      <c r="D16" s="25">
        <v>145</v>
      </c>
      <c r="E16" s="42" t="str">
        <f t="shared" si="0"/>
        <v>Achtung!</v>
      </c>
      <c r="H16" s="28"/>
    </row>
    <row r="17" spans="2:8" ht="20.100000000000001" customHeight="1" x14ac:dyDescent="0.25">
      <c r="B17" s="29">
        <v>41421</v>
      </c>
      <c r="C17" s="50">
        <v>0.41666666666666669</v>
      </c>
      <c r="D17" s="26">
        <v>130</v>
      </c>
      <c r="E17" s="41" t="str">
        <f t="shared" si="0"/>
        <v>Achtung!</v>
      </c>
      <c r="H17" s="28"/>
    </row>
    <row r="18" spans="2:8" ht="20.100000000000001" customHeight="1" x14ac:dyDescent="0.25">
      <c r="B18" s="30">
        <v>41428</v>
      </c>
      <c r="C18" s="49">
        <v>0.70833333333333337</v>
      </c>
      <c r="D18" s="25">
        <v>78</v>
      </c>
      <c r="E18" s="42" t="str">
        <f t="shared" si="0"/>
        <v/>
      </c>
      <c r="H18" s="28"/>
    </row>
    <row r="19" spans="2:8" ht="20.100000000000001" customHeight="1" x14ac:dyDescent="0.25">
      <c r="B19" s="29">
        <v>41435</v>
      </c>
      <c r="C19" s="50">
        <v>0.29166666666666669</v>
      </c>
      <c r="D19" s="26">
        <v>101</v>
      </c>
      <c r="E19" s="41" t="str">
        <f t="shared" si="0"/>
        <v/>
      </c>
      <c r="H19" s="28"/>
    </row>
    <row r="20" spans="2:8" ht="20.100000000000001" customHeight="1" x14ac:dyDescent="0.25">
      <c r="B20" s="30">
        <v>41442</v>
      </c>
      <c r="C20" s="49">
        <v>0.91666666666666663</v>
      </c>
      <c r="D20" s="25">
        <v>120</v>
      </c>
      <c r="E20" s="42" t="str">
        <f t="shared" si="0"/>
        <v/>
      </c>
      <c r="H20" s="28"/>
    </row>
    <row r="21" spans="2:8" ht="20.100000000000001" customHeight="1" x14ac:dyDescent="0.25">
      <c r="B21" s="29">
        <v>41449</v>
      </c>
      <c r="C21" s="50">
        <v>0.33333333333333331</v>
      </c>
      <c r="D21" s="26">
        <v>88</v>
      </c>
      <c r="E21" s="41" t="str">
        <f t="shared" si="0"/>
        <v/>
      </c>
      <c r="H21" s="28"/>
    </row>
    <row r="22" spans="2:8" ht="20.100000000000001" customHeight="1" x14ac:dyDescent="0.25">
      <c r="B22" s="30">
        <v>41456</v>
      </c>
      <c r="C22" s="49">
        <v>0.58333333333333337</v>
      </c>
      <c r="D22" s="25">
        <v>166</v>
      </c>
      <c r="E22" s="42" t="str">
        <f t="shared" si="0"/>
        <v>Inspektion</v>
      </c>
      <c r="H22" s="28"/>
    </row>
    <row r="23" spans="2:8" ht="20.100000000000001" customHeight="1" x14ac:dyDescent="0.25">
      <c r="B23" s="29">
        <v>41463</v>
      </c>
      <c r="C23" s="50">
        <v>0.29166666666666669</v>
      </c>
      <c r="D23" s="26">
        <v>83</v>
      </c>
      <c r="E23" s="41" t="str">
        <f t="shared" si="0"/>
        <v/>
      </c>
      <c r="H23" s="28"/>
    </row>
    <row r="24" spans="2:8" ht="20.100000000000001" customHeight="1" x14ac:dyDescent="0.25">
      <c r="B24" s="30">
        <v>41470</v>
      </c>
      <c r="C24" s="49">
        <v>0.75</v>
      </c>
      <c r="D24" s="25">
        <v>180</v>
      </c>
      <c r="E24" s="42" t="str">
        <f t="shared" si="0"/>
        <v>Inspektion</v>
      </c>
      <c r="H24" s="28"/>
    </row>
    <row r="25" spans="2:8" ht="20.100000000000001" customHeight="1" x14ac:dyDescent="0.25">
      <c r="B25" s="29">
        <v>41477</v>
      </c>
      <c r="C25" s="50">
        <v>0.33333333333333331</v>
      </c>
      <c r="D25" s="26">
        <v>120</v>
      </c>
      <c r="E25" s="41" t="str">
        <f t="shared" si="0"/>
        <v/>
      </c>
      <c r="H25" s="28"/>
    </row>
    <row r="26" spans="2:8" ht="20.100000000000001" customHeight="1" x14ac:dyDescent="0.25">
      <c r="B26" s="30">
        <v>41484</v>
      </c>
      <c r="C26" s="49">
        <v>0.66666666666666663</v>
      </c>
      <c r="D26" s="25">
        <v>111</v>
      </c>
      <c r="E26" s="42" t="str">
        <f t="shared" si="0"/>
        <v/>
      </c>
      <c r="H26" s="28"/>
    </row>
    <row r="27" spans="2:8" ht="20.100000000000001" customHeight="1" x14ac:dyDescent="0.25">
      <c r="B27" s="29">
        <v>41491</v>
      </c>
      <c r="C27" s="50">
        <v>0.29166666666666669</v>
      </c>
      <c r="D27" s="26">
        <v>87</v>
      </c>
      <c r="E27" s="41" t="str">
        <f t="shared" si="0"/>
        <v/>
      </c>
      <c r="H27" s="28"/>
    </row>
    <row r="28" spans="2:8" ht="20.100000000000001" customHeight="1" x14ac:dyDescent="0.25">
      <c r="B28" s="30">
        <v>41498</v>
      </c>
      <c r="C28" s="49">
        <v>0.83333333333333337</v>
      </c>
      <c r="D28" s="25">
        <v>120</v>
      </c>
      <c r="E28" s="42" t="str">
        <f t="shared" si="0"/>
        <v/>
      </c>
      <c r="H28" s="28"/>
    </row>
    <row r="29" spans="2:8" ht="20.100000000000001" customHeight="1" x14ac:dyDescent="0.25">
      <c r="B29" s="29">
        <v>41505</v>
      </c>
      <c r="C29" s="50">
        <v>0.41666666666666669</v>
      </c>
      <c r="D29" s="26">
        <v>120</v>
      </c>
      <c r="E29" s="41" t="str">
        <f t="shared" si="0"/>
        <v/>
      </c>
    </row>
    <row r="30" spans="2:8" ht="20.100000000000001" customHeight="1" x14ac:dyDescent="0.25">
      <c r="B30" s="30">
        <v>41512</v>
      </c>
      <c r="C30" s="49">
        <v>0.70833333333333337</v>
      </c>
      <c r="D30" s="25">
        <v>96</v>
      </c>
      <c r="E30" s="42" t="str">
        <f t="shared" si="0"/>
        <v/>
      </c>
    </row>
    <row r="31" spans="2:8" ht="20.100000000000001" customHeight="1" x14ac:dyDescent="0.25">
      <c r="B31" s="29">
        <v>41519</v>
      </c>
      <c r="C31" s="50">
        <v>0.29166666666666669</v>
      </c>
      <c r="D31" s="26">
        <v>186</v>
      </c>
      <c r="E31" s="41" t="str">
        <f t="shared" si="0"/>
        <v>Inspektion</v>
      </c>
    </row>
    <row r="32" spans="2:8" ht="20.100000000000001" customHeight="1" x14ac:dyDescent="0.25">
      <c r="B32" s="30">
        <v>41526</v>
      </c>
      <c r="C32" s="49">
        <v>0.75</v>
      </c>
      <c r="D32" s="25">
        <v>63</v>
      </c>
      <c r="E32" s="42" t="str">
        <f t="shared" si="0"/>
        <v/>
      </c>
    </row>
    <row r="33" spans="2:5" ht="20.100000000000001" customHeight="1" x14ac:dyDescent="0.25">
      <c r="B33" s="29">
        <v>41533</v>
      </c>
      <c r="C33" s="50">
        <v>0.45833333333333331</v>
      </c>
      <c r="D33" s="26">
        <v>120</v>
      </c>
      <c r="E33" s="41" t="str">
        <f t="shared" si="0"/>
        <v/>
      </c>
    </row>
    <row r="34" spans="2:5" ht="20.100000000000001" customHeight="1" x14ac:dyDescent="0.25">
      <c r="B34" s="30">
        <v>41540</v>
      </c>
      <c r="C34" s="49">
        <v>0.79166666666666663</v>
      </c>
      <c r="D34" s="25">
        <v>69</v>
      </c>
      <c r="E34" s="42" t="str">
        <f t="shared" si="0"/>
        <v/>
      </c>
    </row>
    <row r="35" spans="2:5" ht="20.100000000000001" customHeight="1" x14ac:dyDescent="0.25">
      <c r="B35" s="29">
        <v>41547</v>
      </c>
      <c r="C35" s="50">
        <v>0.29166666666666669</v>
      </c>
      <c r="D35" s="26">
        <v>61</v>
      </c>
      <c r="E35" s="41" t="str">
        <f t="shared" si="0"/>
        <v/>
      </c>
    </row>
    <row r="36" spans="2:5" ht="20.100000000000001" customHeight="1" x14ac:dyDescent="0.25">
      <c r="B36" s="30">
        <v>41554</v>
      </c>
      <c r="C36" s="49">
        <v>0.75</v>
      </c>
      <c r="D36" s="25">
        <v>150</v>
      </c>
      <c r="E36" s="42" t="str">
        <f t="shared" si="0"/>
        <v>Achtung!</v>
      </c>
    </row>
    <row r="37" spans="2:5" ht="20.100000000000001" customHeight="1" x14ac:dyDescent="0.25">
      <c r="B37" s="29">
        <v>41561</v>
      </c>
      <c r="C37" s="50">
        <v>0.33333333333333331</v>
      </c>
      <c r="D37" s="26">
        <v>133</v>
      </c>
      <c r="E37" s="41" t="str">
        <f t="shared" si="0"/>
        <v>Achtung!</v>
      </c>
    </row>
    <row r="38" spans="2:5" ht="20.100000000000001" customHeight="1" x14ac:dyDescent="0.25">
      <c r="B38" s="30">
        <v>41568</v>
      </c>
      <c r="C38" s="49">
        <v>0.79166666666666663</v>
      </c>
      <c r="D38" s="25">
        <v>146</v>
      </c>
      <c r="E38" s="42" t="str">
        <f t="shared" si="0"/>
        <v>Achtung!</v>
      </c>
    </row>
    <row r="39" spans="2:5" ht="20.100000000000001" customHeight="1" x14ac:dyDescent="0.25">
      <c r="B39" s="29">
        <v>41575</v>
      </c>
      <c r="C39" s="50">
        <v>0.5</v>
      </c>
      <c r="D39" s="26">
        <v>146</v>
      </c>
      <c r="E39" s="41" t="str">
        <f t="shared" si="0"/>
        <v>Achtung!</v>
      </c>
    </row>
    <row r="40" spans="2:5" ht="20.100000000000001" customHeight="1" x14ac:dyDescent="0.25">
      <c r="B40" s="30">
        <v>41582</v>
      </c>
      <c r="C40" s="49">
        <v>0.54166666666666663</v>
      </c>
      <c r="D40" s="25">
        <v>120</v>
      </c>
      <c r="E40" s="42" t="str">
        <f t="shared" si="0"/>
        <v/>
      </c>
    </row>
    <row r="41" spans="2:5" ht="20.100000000000001" customHeight="1" x14ac:dyDescent="0.25">
      <c r="B41" s="29">
        <v>41589</v>
      </c>
      <c r="C41" s="50">
        <v>0.29166666666666669</v>
      </c>
      <c r="D41" s="26">
        <v>178</v>
      </c>
      <c r="E41" s="41" t="str">
        <f t="shared" si="0"/>
        <v>Inspektion</v>
      </c>
    </row>
    <row r="42" spans="2:5" ht="20.100000000000001" customHeight="1" x14ac:dyDescent="0.25">
      <c r="B42" s="30">
        <v>41596</v>
      </c>
      <c r="C42" s="49">
        <v>0.625</v>
      </c>
      <c r="D42" s="25">
        <v>89</v>
      </c>
      <c r="E42" s="42" t="str">
        <f t="shared" si="0"/>
        <v/>
      </c>
    </row>
    <row r="43" spans="2:5" ht="20.100000000000001" customHeight="1" x14ac:dyDescent="0.25">
      <c r="B43" s="29">
        <v>41603</v>
      </c>
      <c r="C43" s="50">
        <v>0.29166666666666669</v>
      </c>
      <c r="D43" s="26">
        <v>133</v>
      </c>
      <c r="E43" s="41" t="str">
        <f t="shared" si="0"/>
        <v>Achtung!</v>
      </c>
    </row>
    <row r="44" spans="2:5" ht="20.100000000000001" customHeight="1" x14ac:dyDescent="0.25">
      <c r="B44" s="30">
        <v>41610</v>
      </c>
      <c r="C44" s="49">
        <v>0.875</v>
      </c>
      <c r="D44" s="25">
        <v>168</v>
      </c>
      <c r="E44" s="42" t="str">
        <f t="shared" si="0"/>
        <v>Inspektion</v>
      </c>
    </row>
    <row r="45" spans="2:5" ht="20.100000000000001" customHeight="1" x14ac:dyDescent="0.25">
      <c r="B45" s="29">
        <v>41617</v>
      </c>
      <c r="C45" s="50">
        <v>0.5</v>
      </c>
      <c r="D45" s="26">
        <v>120</v>
      </c>
      <c r="E45" s="41" t="str">
        <f t="shared" si="0"/>
        <v/>
      </c>
    </row>
    <row r="46" spans="2:5" ht="20.100000000000001" customHeight="1" x14ac:dyDescent="0.25">
      <c r="B46" s="30">
        <v>41624</v>
      </c>
      <c r="C46" s="49">
        <v>0.54166666666666663</v>
      </c>
      <c r="D46" s="25">
        <v>187</v>
      </c>
      <c r="E46" s="42" t="str">
        <f t="shared" si="0"/>
        <v>Inspektion</v>
      </c>
    </row>
    <row r="47" spans="2:5" ht="20.100000000000001" customHeight="1" x14ac:dyDescent="0.25">
      <c r="B47" s="29">
        <v>41631</v>
      </c>
      <c r="C47" s="50">
        <v>0.29166666666666669</v>
      </c>
      <c r="D47" s="26">
        <v>127</v>
      </c>
      <c r="E47" s="41" t="str">
        <f t="shared" si="0"/>
        <v>Achtung!</v>
      </c>
    </row>
    <row r="48" spans="2:5" ht="20.100000000000001" customHeight="1" x14ac:dyDescent="0.25">
      <c r="B48" s="31">
        <v>41638</v>
      </c>
      <c r="C48" s="51">
        <v>0.79166666666666663</v>
      </c>
      <c r="D48" s="52">
        <v>120</v>
      </c>
      <c r="E48" s="43" t="str">
        <f t="shared" si="0"/>
        <v/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0.28515625" customWidth="1"/>
    <col min="3" max="3" width="11" customWidth="1"/>
    <col min="4" max="4" width="12" customWidth="1"/>
    <col min="5" max="5" width="16.7109375" customWidth="1"/>
    <col min="6" max="6" width="3.7109375" customWidth="1"/>
  </cols>
  <sheetData>
    <row r="1" spans="1:8" ht="45" customHeight="1" x14ac:dyDescent="0.7">
      <c r="B1" s="19" t="s">
        <v>21</v>
      </c>
      <c r="C1" s="19"/>
      <c r="D1" s="19"/>
    </row>
    <row r="2" spans="1:8" x14ac:dyDescent="0.25">
      <c r="B2" s="16" t="s">
        <v>23</v>
      </c>
      <c r="C2" s="16"/>
      <c r="D2" s="16"/>
    </row>
    <row r="3" spans="1:8" x14ac:dyDescent="0.25">
      <c r="B3" s="16"/>
      <c r="C3" s="16"/>
      <c r="D3" s="16"/>
    </row>
    <row r="4" spans="1:8" s="22" customFormat="1" ht="20.100000000000001" customHeight="1" x14ac:dyDescent="0.25">
      <c r="A4" s="14"/>
      <c r="B4" s="35"/>
      <c r="C4" s="36" t="s">
        <v>15</v>
      </c>
      <c r="D4" s="32">
        <v>120</v>
      </c>
    </row>
    <row r="5" spans="1:8" s="22" customFormat="1" ht="20.100000000000001" customHeight="1" x14ac:dyDescent="0.25">
      <c r="A5" s="14"/>
      <c r="B5" s="37"/>
      <c r="C5" s="38" t="s">
        <v>16</v>
      </c>
      <c r="D5" s="33">
        <v>160</v>
      </c>
    </row>
    <row r="6" spans="1:8" s="22" customFormat="1" ht="20.100000000000001" customHeight="1" x14ac:dyDescent="0.25">
      <c r="A6" s="14"/>
      <c r="B6" s="39"/>
      <c r="C6" s="40" t="s">
        <v>17</v>
      </c>
      <c r="D6" s="34">
        <v>90</v>
      </c>
    </row>
    <row r="7" spans="1:8" x14ac:dyDescent="0.25">
      <c r="B7" s="27"/>
    </row>
    <row r="8" spans="1:8" s="21" customFormat="1" ht="20.100000000000001" customHeight="1" x14ac:dyDescent="0.25">
      <c r="A8" s="20"/>
      <c r="B8" s="44" t="s">
        <v>12</v>
      </c>
      <c r="C8" s="23" t="s">
        <v>13</v>
      </c>
      <c r="D8" s="23" t="s">
        <v>19</v>
      </c>
      <c r="E8" s="45" t="s">
        <v>14</v>
      </c>
    </row>
    <row r="9" spans="1:8" ht="20.100000000000001" customHeight="1" x14ac:dyDescent="0.25">
      <c r="B9" s="46">
        <v>41365</v>
      </c>
      <c r="C9" s="47">
        <v>0.29166666666666669</v>
      </c>
      <c r="D9" s="24">
        <v>86</v>
      </c>
      <c r="E9" s="48" t="str">
        <f>IF(OR(D9&gt;$D$5,D9&lt;$D$6),"Prüfen","")</f>
        <v>Prüfen</v>
      </c>
      <c r="G9" s="55" t="s">
        <v>29</v>
      </c>
      <c r="H9" s="28"/>
    </row>
    <row r="10" spans="1:8" ht="20.100000000000001" customHeight="1" x14ac:dyDescent="0.25">
      <c r="B10" s="30">
        <v>41372</v>
      </c>
      <c r="C10" s="49">
        <v>0.70833333333333337</v>
      </c>
      <c r="D10" s="25">
        <v>144</v>
      </c>
      <c r="E10" s="42" t="str">
        <f t="shared" ref="E10:E48" si="0">IF(OR(D10&gt;$D$5,D10&lt;$D$6),"Prüfen","")</f>
        <v/>
      </c>
      <c r="H10" s="28"/>
    </row>
    <row r="11" spans="1:8" ht="20.100000000000001" customHeight="1" x14ac:dyDescent="0.25">
      <c r="B11" s="29">
        <v>41379</v>
      </c>
      <c r="C11" s="50">
        <v>0.33333333333333331</v>
      </c>
      <c r="D11" s="26">
        <v>118</v>
      </c>
      <c r="E11" s="41" t="str">
        <f t="shared" si="0"/>
        <v/>
      </c>
      <c r="H11" s="28"/>
    </row>
    <row r="12" spans="1:8" ht="20.100000000000001" customHeight="1" x14ac:dyDescent="0.25">
      <c r="B12" s="30">
        <v>41386</v>
      </c>
      <c r="C12" s="49">
        <v>0.66666666666666663</v>
      </c>
      <c r="D12" s="25">
        <v>120</v>
      </c>
      <c r="E12" s="42" t="str">
        <f t="shared" si="0"/>
        <v/>
      </c>
      <c r="H12" s="28"/>
    </row>
    <row r="13" spans="1:8" ht="20.100000000000001" customHeight="1" x14ac:dyDescent="0.25">
      <c r="B13" s="29">
        <v>41393</v>
      </c>
      <c r="C13" s="50">
        <v>0.29166666666666669</v>
      </c>
      <c r="D13" s="26">
        <v>188</v>
      </c>
      <c r="E13" s="41" t="str">
        <f t="shared" si="0"/>
        <v>Prüfen</v>
      </c>
      <c r="H13" s="28"/>
    </row>
    <row r="14" spans="1:8" ht="20.100000000000001" customHeight="1" x14ac:dyDescent="0.25">
      <c r="B14" s="30">
        <v>41400</v>
      </c>
      <c r="C14" s="49">
        <v>0.58333333333333337</v>
      </c>
      <c r="D14" s="25">
        <v>143</v>
      </c>
      <c r="E14" s="42" t="str">
        <f t="shared" si="0"/>
        <v/>
      </c>
      <c r="H14" s="28"/>
    </row>
    <row r="15" spans="1:8" ht="20.100000000000001" customHeight="1" x14ac:dyDescent="0.25">
      <c r="B15" s="29">
        <v>41407</v>
      </c>
      <c r="C15" s="50">
        <v>0.375</v>
      </c>
      <c r="D15" s="26">
        <v>120</v>
      </c>
      <c r="E15" s="41" t="str">
        <f t="shared" si="0"/>
        <v/>
      </c>
      <c r="H15" s="28"/>
    </row>
    <row r="16" spans="1:8" ht="20.100000000000001" customHeight="1" x14ac:dyDescent="0.25">
      <c r="B16" s="30">
        <v>41414</v>
      </c>
      <c r="C16" s="49">
        <v>0.625</v>
      </c>
      <c r="D16" s="25">
        <v>145</v>
      </c>
      <c r="E16" s="42" t="str">
        <f t="shared" si="0"/>
        <v/>
      </c>
      <c r="H16" s="28"/>
    </row>
    <row r="17" spans="2:8" ht="20.100000000000001" customHeight="1" x14ac:dyDescent="0.25">
      <c r="B17" s="29">
        <v>41421</v>
      </c>
      <c r="C17" s="50">
        <v>0.41666666666666669</v>
      </c>
      <c r="D17" s="26">
        <v>130</v>
      </c>
      <c r="E17" s="41" t="str">
        <f t="shared" si="0"/>
        <v/>
      </c>
      <c r="H17" s="28"/>
    </row>
    <row r="18" spans="2:8" ht="20.100000000000001" customHeight="1" x14ac:dyDescent="0.25">
      <c r="B18" s="30">
        <v>41428</v>
      </c>
      <c r="C18" s="49">
        <v>0.70833333333333337</v>
      </c>
      <c r="D18" s="25">
        <v>78</v>
      </c>
      <c r="E18" s="42" t="str">
        <f t="shared" si="0"/>
        <v>Prüfen</v>
      </c>
      <c r="H18" s="28"/>
    </row>
    <row r="19" spans="2:8" ht="20.100000000000001" customHeight="1" x14ac:dyDescent="0.25">
      <c r="B19" s="29">
        <v>41435</v>
      </c>
      <c r="C19" s="50">
        <v>0.29166666666666669</v>
      </c>
      <c r="D19" s="26">
        <v>101</v>
      </c>
      <c r="E19" s="41" t="str">
        <f t="shared" si="0"/>
        <v/>
      </c>
      <c r="H19" s="28"/>
    </row>
    <row r="20" spans="2:8" ht="20.100000000000001" customHeight="1" x14ac:dyDescent="0.25">
      <c r="B20" s="30">
        <v>41442</v>
      </c>
      <c r="C20" s="49">
        <v>0.91666666666666663</v>
      </c>
      <c r="D20" s="25">
        <v>120</v>
      </c>
      <c r="E20" s="42" t="str">
        <f t="shared" si="0"/>
        <v/>
      </c>
      <c r="H20" s="28"/>
    </row>
    <row r="21" spans="2:8" ht="20.100000000000001" customHeight="1" x14ac:dyDescent="0.25">
      <c r="B21" s="29">
        <v>41449</v>
      </c>
      <c r="C21" s="50">
        <v>0.33333333333333331</v>
      </c>
      <c r="D21" s="26">
        <v>88</v>
      </c>
      <c r="E21" s="41" t="str">
        <f t="shared" si="0"/>
        <v>Prüfen</v>
      </c>
      <c r="H21" s="28"/>
    </row>
    <row r="22" spans="2:8" ht="20.100000000000001" customHeight="1" x14ac:dyDescent="0.25">
      <c r="B22" s="30">
        <v>41456</v>
      </c>
      <c r="C22" s="49">
        <v>0.58333333333333337</v>
      </c>
      <c r="D22" s="25">
        <v>166</v>
      </c>
      <c r="E22" s="42" t="str">
        <f t="shared" si="0"/>
        <v>Prüfen</v>
      </c>
      <c r="H22" s="28"/>
    </row>
    <row r="23" spans="2:8" ht="20.100000000000001" customHeight="1" x14ac:dyDescent="0.25">
      <c r="B23" s="29">
        <v>41463</v>
      </c>
      <c r="C23" s="50">
        <v>0.29166666666666669</v>
      </c>
      <c r="D23" s="26">
        <v>83</v>
      </c>
      <c r="E23" s="41" t="str">
        <f t="shared" si="0"/>
        <v>Prüfen</v>
      </c>
      <c r="H23" s="28"/>
    </row>
    <row r="24" spans="2:8" ht="20.100000000000001" customHeight="1" x14ac:dyDescent="0.25">
      <c r="B24" s="30">
        <v>41470</v>
      </c>
      <c r="C24" s="49">
        <v>0.75</v>
      </c>
      <c r="D24" s="25">
        <v>180</v>
      </c>
      <c r="E24" s="42" t="str">
        <f t="shared" si="0"/>
        <v>Prüfen</v>
      </c>
      <c r="H24" s="28"/>
    </row>
    <row r="25" spans="2:8" ht="20.100000000000001" customHeight="1" x14ac:dyDescent="0.25">
      <c r="B25" s="29">
        <v>41477</v>
      </c>
      <c r="C25" s="50">
        <v>0.33333333333333331</v>
      </c>
      <c r="D25" s="26">
        <v>120</v>
      </c>
      <c r="E25" s="41" t="str">
        <f t="shared" si="0"/>
        <v/>
      </c>
      <c r="H25" s="28"/>
    </row>
    <row r="26" spans="2:8" ht="20.100000000000001" customHeight="1" x14ac:dyDescent="0.25">
      <c r="B26" s="30">
        <v>41484</v>
      </c>
      <c r="C26" s="49">
        <v>0.66666666666666663</v>
      </c>
      <c r="D26" s="25">
        <v>111</v>
      </c>
      <c r="E26" s="42" t="str">
        <f t="shared" si="0"/>
        <v/>
      </c>
      <c r="H26" s="28"/>
    </row>
    <row r="27" spans="2:8" ht="20.100000000000001" customHeight="1" x14ac:dyDescent="0.25">
      <c r="B27" s="29">
        <v>41491</v>
      </c>
      <c r="C27" s="50">
        <v>0.29166666666666669</v>
      </c>
      <c r="D27" s="26">
        <v>87</v>
      </c>
      <c r="E27" s="41" t="str">
        <f t="shared" si="0"/>
        <v>Prüfen</v>
      </c>
      <c r="H27" s="28"/>
    </row>
    <row r="28" spans="2:8" ht="20.100000000000001" customHeight="1" x14ac:dyDescent="0.25">
      <c r="B28" s="30">
        <v>41498</v>
      </c>
      <c r="C28" s="49">
        <v>0.83333333333333337</v>
      </c>
      <c r="D28" s="25">
        <v>120</v>
      </c>
      <c r="E28" s="42" t="str">
        <f t="shared" si="0"/>
        <v/>
      </c>
      <c r="H28" s="28"/>
    </row>
    <row r="29" spans="2:8" ht="20.100000000000001" customHeight="1" x14ac:dyDescent="0.25">
      <c r="B29" s="29">
        <v>41505</v>
      </c>
      <c r="C29" s="50">
        <v>0.41666666666666669</v>
      </c>
      <c r="D29" s="26">
        <v>120</v>
      </c>
      <c r="E29" s="41" t="str">
        <f t="shared" si="0"/>
        <v/>
      </c>
    </row>
    <row r="30" spans="2:8" ht="20.100000000000001" customHeight="1" x14ac:dyDescent="0.25">
      <c r="B30" s="30">
        <v>41512</v>
      </c>
      <c r="C30" s="49">
        <v>0.70833333333333337</v>
      </c>
      <c r="D30" s="25">
        <v>96</v>
      </c>
      <c r="E30" s="42" t="str">
        <f t="shared" si="0"/>
        <v/>
      </c>
    </row>
    <row r="31" spans="2:8" ht="20.100000000000001" customHeight="1" x14ac:dyDescent="0.25">
      <c r="B31" s="29">
        <v>41519</v>
      </c>
      <c r="C31" s="50">
        <v>0.29166666666666669</v>
      </c>
      <c r="D31" s="26">
        <v>186</v>
      </c>
      <c r="E31" s="41" t="str">
        <f t="shared" si="0"/>
        <v>Prüfen</v>
      </c>
    </row>
    <row r="32" spans="2:8" ht="20.100000000000001" customHeight="1" x14ac:dyDescent="0.25">
      <c r="B32" s="30">
        <v>41526</v>
      </c>
      <c r="C32" s="49">
        <v>0.75</v>
      </c>
      <c r="D32" s="25">
        <v>63</v>
      </c>
      <c r="E32" s="42" t="str">
        <f t="shared" si="0"/>
        <v>Prüfen</v>
      </c>
    </row>
    <row r="33" spans="2:5" ht="20.100000000000001" customHeight="1" x14ac:dyDescent="0.25">
      <c r="B33" s="29">
        <v>41533</v>
      </c>
      <c r="C33" s="50">
        <v>0.45833333333333331</v>
      </c>
      <c r="D33" s="26">
        <v>120</v>
      </c>
      <c r="E33" s="41" t="str">
        <f t="shared" si="0"/>
        <v/>
      </c>
    </row>
    <row r="34" spans="2:5" ht="20.100000000000001" customHeight="1" x14ac:dyDescent="0.25">
      <c r="B34" s="30">
        <v>41540</v>
      </c>
      <c r="C34" s="49">
        <v>0.79166666666666663</v>
      </c>
      <c r="D34" s="25">
        <v>69</v>
      </c>
      <c r="E34" s="42" t="str">
        <f t="shared" si="0"/>
        <v>Prüfen</v>
      </c>
    </row>
    <row r="35" spans="2:5" ht="20.100000000000001" customHeight="1" x14ac:dyDescent="0.25">
      <c r="B35" s="29">
        <v>41547</v>
      </c>
      <c r="C35" s="50">
        <v>0.29166666666666669</v>
      </c>
      <c r="D35" s="26">
        <v>61</v>
      </c>
      <c r="E35" s="41" t="str">
        <f t="shared" si="0"/>
        <v>Prüfen</v>
      </c>
    </row>
    <row r="36" spans="2:5" ht="20.100000000000001" customHeight="1" x14ac:dyDescent="0.25">
      <c r="B36" s="30">
        <v>41554</v>
      </c>
      <c r="C36" s="49">
        <v>0.75</v>
      </c>
      <c r="D36" s="25">
        <v>150</v>
      </c>
      <c r="E36" s="42" t="str">
        <f t="shared" si="0"/>
        <v/>
      </c>
    </row>
    <row r="37" spans="2:5" ht="20.100000000000001" customHeight="1" x14ac:dyDescent="0.25">
      <c r="B37" s="29">
        <v>41561</v>
      </c>
      <c r="C37" s="50">
        <v>0.33333333333333331</v>
      </c>
      <c r="D37" s="26">
        <v>133</v>
      </c>
      <c r="E37" s="41" t="str">
        <f t="shared" si="0"/>
        <v/>
      </c>
    </row>
    <row r="38" spans="2:5" ht="20.100000000000001" customHeight="1" x14ac:dyDescent="0.25">
      <c r="B38" s="30">
        <v>41568</v>
      </c>
      <c r="C38" s="49">
        <v>0.79166666666666663</v>
      </c>
      <c r="D38" s="25">
        <v>146</v>
      </c>
      <c r="E38" s="42" t="str">
        <f t="shared" si="0"/>
        <v/>
      </c>
    </row>
    <row r="39" spans="2:5" ht="20.100000000000001" customHeight="1" x14ac:dyDescent="0.25">
      <c r="B39" s="29">
        <v>41575</v>
      </c>
      <c r="C39" s="50">
        <v>0.5</v>
      </c>
      <c r="D39" s="26">
        <v>146</v>
      </c>
      <c r="E39" s="41" t="str">
        <f t="shared" si="0"/>
        <v/>
      </c>
    </row>
    <row r="40" spans="2:5" ht="20.100000000000001" customHeight="1" x14ac:dyDescent="0.25">
      <c r="B40" s="30">
        <v>41582</v>
      </c>
      <c r="C40" s="49">
        <v>0.54166666666666663</v>
      </c>
      <c r="D40" s="25">
        <v>120</v>
      </c>
      <c r="E40" s="42" t="str">
        <f t="shared" si="0"/>
        <v/>
      </c>
    </row>
    <row r="41" spans="2:5" ht="20.100000000000001" customHeight="1" x14ac:dyDescent="0.25">
      <c r="B41" s="29">
        <v>41589</v>
      </c>
      <c r="C41" s="50">
        <v>0.29166666666666669</v>
      </c>
      <c r="D41" s="26">
        <v>178</v>
      </c>
      <c r="E41" s="41" t="str">
        <f t="shared" si="0"/>
        <v>Prüfen</v>
      </c>
    </row>
    <row r="42" spans="2:5" ht="20.100000000000001" customHeight="1" x14ac:dyDescent="0.25">
      <c r="B42" s="30">
        <v>41596</v>
      </c>
      <c r="C42" s="49">
        <v>0.625</v>
      </c>
      <c r="D42" s="25">
        <v>89</v>
      </c>
      <c r="E42" s="42" t="str">
        <f t="shared" si="0"/>
        <v>Prüfen</v>
      </c>
    </row>
    <row r="43" spans="2:5" ht="20.100000000000001" customHeight="1" x14ac:dyDescent="0.25">
      <c r="B43" s="29">
        <v>41603</v>
      </c>
      <c r="C43" s="50">
        <v>0.29166666666666669</v>
      </c>
      <c r="D43" s="26">
        <v>133</v>
      </c>
      <c r="E43" s="41" t="str">
        <f t="shared" si="0"/>
        <v/>
      </c>
    </row>
    <row r="44" spans="2:5" ht="20.100000000000001" customHeight="1" x14ac:dyDescent="0.25">
      <c r="B44" s="30">
        <v>41610</v>
      </c>
      <c r="C44" s="49">
        <v>0.875</v>
      </c>
      <c r="D44" s="25">
        <v>168</v>
      </c>
      <c r="E44" s="42" t="str">
        <f t="shared" si="0"/>
        <v>Prüfen</v>
      </c>
    </row>
    <row r="45" spans="2:5" ht="20.100000000000001" customHeight="1" x14ac:dyDescent="0.25">
      <c r="B45" s="29">
        <v>41617</v>
      </c>
      <c r="C45" s="50">
        <v>0.5</v>
      </c>
      <c r="D45" s="26">
        <v>120</v>
      </c>
      <c r="E45" s="41" t="str">
        <f t="shared" si="0"/>
        <v/>
      </c>
    </row>
    <row r="46" spans="2:5" ht="20.100000000000001" customHeight="1" x14ac:dyDescent="0.25">
      <c r="B46" s="30">
        <v>41624</v>
      </c>
      <c r="C46" s="49">
        <v>0.54166666666666663</v>
      </c>
      <c r="D46" s="25">
        <v>187</v>
      </c>
      <c r="E46" s="42" t="str">
        <f t="shared" si="0"/>
        <v>Prüfen</v>
      </c>
    </row>
    <row r="47" spans="2:5" ht="20.100000000000001" customHeight="1" x14ac:dyDescent="0.25">
      <c r="B47" s="29">
        <v>41631</v>
      </c>
      <c r="C47" s="50">
        <v>0.29166666666666669</v>
      </c>
      <c r="D47" s="26">
        <v>127</v>
      </c>
      <c r="E47" s="41" t="str">
        <f t="shared" si="0"/>
        <v/>
      </c>
    </row>
    <row r="48" spans="2:5" ht="20.100000000000001" customHeight="1" x14ac:dyDescent="0.25">
      <c r="B48" s="31">
        <v>41638</v>
      </c>
      <c r="C48" s="51">
        <v>0.79166666666666663</v>
      </c>
      <c r="D48" s="52">
        <v>120</v>
      </c>
      <c r="E48" s="43" t="str">
        <f t="shared" si="0"/>
        <v/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0.28515625" customWidth="1"/>
    <col min="3" max="3" width="11" customWidth="1"/>
    <col min="4" max="4" width="12" customWidth="1"/>
    <col min="5" max="5" width="16.7109375" customWidth="1"/>
    <col min="6" max="6" width="3.7109375" customWidth="1"/>
  </cols>
  <sheetData>
    <row r="1" spans="1:8" ht="45" customHeight="1" x14ac:dyDescent="0.7">
      <c r="B1" s="19" t="s">
        <v>25</v>
      </c>
      <c r="C1" s="19"/>
      <c r="D1" s="19"/>
    </row>
    <row r="2" spans="1:8" x14ac:dyDescent="0.25">
      <c r="B2" s="16" t="s">
        <v>26</v>
      </c>
      <c r="C2" s="16"/>
      <c r="D2" s="16"/>
    </row>
    <row r="3" spans="1:8" x14ac:dyDescent="0.25">
      <c r="B3" s="16"/>
      <c r="C3" s="16"/>
      <c r="D3" s="16"/>
    </row>
    <row r="4" spans="1:8" s="22" customFormat="1" ht="20.100000000000001" customHeight="1" x14ac:dyDescent="0.25">
      <c r="A4" s="14"/>
      <c r="B4" s="35"/>
      <c r="C4" s="36" t="s">
        <v>15</v>
      </c>
      <c r="D4" s="32">
        <v>120</v>
      </c>
    </row>
    <row r="5" spans="1:8" s="22" customFormat="1" ht="20.100000000000001" customHeight="1" x14ac:dyDescent="0.25">
      <c r="A5" s="14"/>
      <c r="B5" s="37"/>
      <c r="C5" s="38" t="s">
        <v>16</v>
      </c>
      <c r="D5" s="33">
        <v>160</v>
      </c>
    </row>
    <row r="6" spans="1:8" s="22" customFormat="1" ht="20.100000000000001" customHeight="1" x14ac:dyDescent="0.25">
      <c r="A6" s="14"/>
      <c r="B6" s="39"/>
      <c r="C6" s="40" t="s">
        <v>17</v>
      </c>
      <c r="D6" s="34">
        <v>90</v>
      </c>
    </row>
    <row r="7" spans="1:8" x14ac:dyDescent="0.25">
      <c r="B7" s="27"/>
    </row>
    <row r="8" spans="1:8" s="21" customFormat="1" ht="20.100000000000001" customHeight="1" x14ac:dyDescent="0.25">
      <c r="A8" s="20"/>
      <c r="B8" s="44" t="s">
        <v>12</v>
      </c>
      <c r="C8" s="23" t="s">
        <v>13</v>
      </c>
      <c r="D8" s="23" t="s">
        <v>19</v>
      </c>
      <c r="E8" s="45" t="s">
        <v>14</v>
      </c>
    </row>
    <row r="9" spans="1:8" ht="20.100000000000001" customHeight="1" x14ac:dyDescent="0.25">
      <c r="B9" s="46">
        <v>41365</v>
      </c>
      <c r="C9" s="47">
        <v>0.29166666666666669</v>
      </c>
      <c r="D9" s="24">
        <v>86</v>
      </c>
      <c r="E9" s="48" t="str">
        <f>IF(AND(D9&lt;$D$6,MONTH(B9)=6),"Testphase","")</f>
        <v/>
      </c>
      <c r="G9" s="55" t="s">
        <v>32</v>
      </c>
      <c r="H9" s="28"/>
    </row>
    <row r="10" spans="1:8" ht="20.100000000000001" customHeight="1" x14ac:dyDescent="0.25">
      <c r="B10" s="30">
        <v>41372</v>
      </c>
      <c r="C10" s="49">
        <v>0.70833333333333337</v>
      </c>
      <c r="D10" s="25">
        <v>144</v>
      </c>
      <c r="E10" s="42" t="str">
        <f t="shared" ref="E10:E48" si="0">IF(AND(D10&lt;$D$6,MONTH(B10)=6),"Testphase","")</f>
        <v/>
      </c>
      <c r="H10" s="28"/>
    </row>
    <row r="11" spans="1:8" ht="20.100000000000001" customHeight="1" x14ac:dyDescent="0.25">
      <c r="B11" s="29">
        <v>41379</v>
      </c>
      <c r="C11" s="50">
        <v>0.33333333333333331</v>
      </c>
      <c r="D11" s="26">
        <v>118</v>
      </c>
      <c r="E11" s="41" t="str">
        <f t="shared" si="0"/>
        <v/>
      </c>
      <c r="H11" s="28"/>
    </row>
    <row r="12" spans="1:8" ht="20.100000000000001" customHeight="1" x14ac:dyDescent="0.25">
      <c r="B12" s="30">
        <v>41386</v>
      </c>
      <c r="C12" s="49">
        <v>0.66666666666666663</v>
      </c>
      <c r="D12" s="25">
        <v>120</v>
      </c>
      <c r="E12" s="42" t="str">
        <f t="shared" si="0"/>
        <v/>
      </c>
      <c r="H12" s="28"/>
    </row>
    <row r="13" spans="1:8" ht="20.100000000000001" customHeight="1" x14ac:dyDescent="0.25">
      <c r="B13" s="29">
        <v>41393</v>
      </c>
      <c r="C13" s="50">
        <v>0.29166666666666669</v>
      </c>
      <c r="D13" s="26">
        <v>188</v>
      </c>
      <c r="E13" s="41" t="str">
        <f t="shared" si="0"/>
        <v/>
      </c>
      <c r="H13" s="28"/>
    </row>
    <row r="14" spans="1:8" ht="20.100000000000001" customHeight="1" x14ac:dyDescent="0.25">
      <c r="B14" s="30">
        <v>41400</v>
      </c>
      <c r="C14" s="49">
        <v>0.58333333333333337</v>
      </c>
      <c r="D14" s="25">
        <v>143</v>
      </c>
      <c r="E14" s="42" t="str">
        <f t="shared" si="0"/>
        <v/>
      </c>
      <c r="H14" s="28"/>
    </row>
    <row r="15" spans="1:8" ht="20.100000000000001" customHeight="1" x14ac:dyDescent="0.25">
      <c r="B15" s="29">
        <v>41407</v>
      </c>
      <c r="C15" s="50">
        <v>0.375</v>
      </c>
      <c r="D15" s="26">
        <v>120</v>
      </c>
      <c r="E15" s="41" t="str">
        <f t="shared" si="0"/>
        <v/>
      </c>
      <c r="H15" s="28"/>
    </row>
    <row r="16" spans="1:8" ht="20.100000000000001" customHeight="1" x14ac:dyDescent="0.25">
      <c r="B16" s="30">
        <v>41414</v>
      </c>
      <c r="C16" s="49">
        <v>0.625</v>
      </c>
      <c r="D16" s="25">
        <v>145</v>
      </c>
      <c r="E16" s="42" t="str">
        <f t="shared" si="0"/>
        <v/>
      </c>
      <c r="H16" s="28"/>
    </row>
    <row r="17" spans="2:8" ht="20.100000000000001" customHeight="1" x14ac:dyDescent="0.25">
      <c r="B17" s="29">
        <v>41421</v>
      </c>
      <c r="C17" s="50">
        <v>0.41666666666666669</v>
      </c>
      <c r="D17" s="26">
        <v>130</v>
      </c>
      <c r="E17" s="41" t="str">
        <f t="shared" si="0"/>
        <v/>
      </c>
      <c r="H17" s="28"/>
    </row>
    <row r="18" spans="2:8" ht="20.100000000000001" customHeight="1" x14ac:dyDescent="0.25">
      <c r="B18" s="30">
        <v>41428</v>
      </c>
      <c r="C18" s="49">
        <v>0.70833333333333337</v>
      </c>
      <c r="D18" s="25">
        <v>78</v>
      </c>
      <c r="E18" s="42" t="str">
        <f t="shared" si="0"/>
        <v>Testphase</v>
      </c>
      <c r="H18" s="28"/>
    </row>
    <row r="19" spans="2:8" ht="20.100000000000001" customHeight="1" x14ac:dyDescent="0.25">
      <c r="B19" s="29">
        <v>41435</v>
      </c>
      <c r="C19" s="50">
        <v>0.29166666666666669</v>
      </c>
      <c r="D19" s="26">
        <v>101</v>
      </c>
      <c r="E19" s="41" t="str">
        <f t="shared" si="0"/>
        <v/>
      </c>
      <c r="H19" s="28"/>
    </row>
    <row r="20" spans="2:8" ht="20.100000000000001" customHeight="1" x14ac:dyDescent="0.25">
      <c r="B20" s="30">
        <v>41442</v>
      </c>
      <c r="C20" s="49">
        <v>0.91666666666666663</v>
      </c>
      <c r="D20" s="25">
        <v>120</v>
      </c>
      <c r="E20" s="42" t="str">
        <f t="shared" si="0"/>
        <v/>
      </c>
      <c r="H20" s="28"/>
    </row>
    <row r="21" spans="2:8" ht="20.100000000000001" customHeight="1" x14ac:dyDescent="0.25">
      <c r="B21" s="29">
        <v>41449</v>
      </c>
      <c r="C21" s="50">
        <v>0.33333333333333331</v>
      </c>
      <c r="D21" s="26">
        <v>88</v>
      </c>
      <c r="E21" s="41" t="str">
        <f t="shared" si="0"/>
        <v>Testphase</v>
      </c>
      <c r="H21" s="28"/>
    </row>
    <row r="22" spans="2:8" ht="20.100000000000001" customHeight="1" x14ac:dyDescent="0.25">
      <c r="B22" s="30">
        <v>41456</v>
      </c>
      <c r="C22" s="49">
        <v>0.58333333333333337</v>
      </c>
      <c r="D22" s="25">
        <v>166</v>
      </c>
      <c r="E22" s="42" t="str">
        <f t="shared" si="0"/>
        <v/>
      </c>
      <c r="H22" s="28"/>
    </row>
    <row r="23" spans="2:8" ht="20.100000000000001" customHeight="1" x14ac:dyDescent="0.25">
      <c r="B23" s="29">
        <v>41463</v>
      </c>
      <c r="C23" s="50">
        <v>0.29166666666666669</v>
      </c>
      <c r="D23" s="26">
        <v>83</v>
      </c>
      <c r="E23" s="41" t="str">
        <f t="shared" si="0"/>
        <v/>
      </c>
      <c r="H23" s="28"/>
    </row>
    <row r="24" spans="2:8" ht="20.100000000000001" customHeight="1" x14ac:dyDescent="0.25">
      <c r="B24" s="30">
        <v>41470</v>
      </c>
      <c r="C24" s="49">
        <v>0.75</v>
      </c>
      <c r="D24" s="25">
        <v>180</v>
      </c>
      <c r="E24" s="42" t="str">
        <f t="shared" si="0"/>
        <v/>
      </c>
      <c r="H24" s="28"/>
    </row>
    <row r="25" spans="2:8" ht="20.100000000000001" customHeight="1" x14ac:dyDescent="0.25">
      <c r="B25" s="29">
        <v>41477</v>
      </c>
      <c r="C25" s="50">
        <v>0.33333333333333331</v>
      </c>
      <c r="D25" s="26">
        <v>120</v>
      </c>
      <c r="E25" s="41" t="str">
        <f t="shared" si="0"/>
        <v/>
      </c>
      <c r="H25" s="28"/>
    </row>
    <row r="26" spans="2:8" ht="20.100000000000001" customHeight="1" x14ac:dyDescent="0.25">
      <c r="B26" s="30">
        <v>41484</v>
      </c>
      <c r="C26" s="49">
        <v>0.66666666666666663</v>
      </c>
      <c r="D26" s="25">
        <v>111</v>
      </c>
      <c r="E26" s="42" t="str">
        <f t="shared" si="0"/>
        <v/>
      </c>
      <c r="H26" s="28"/>
    </row>
    <row r="27" spans="2:8" ht="20.100000000000001" customHeight="1" x14ac:dyDescent="0.25">
      <c r="B27" s="29">
        <v>41491</v>
      </c>
      <c r="C27" s="50">
        <v>0.29166666666666669</v>
      </c>
      <c r="D27" s="26">
        <v>87</v>
      </c>
      <c r="E27" s="41" t="str">
        <f t="shared" si="0"/>
        <v/>
      </c>
      <c r="H27" s="28"/>
    </row>
    <row r="28" spans="2:8" ht="20.100000000000001" customHeight="1" x14ac:dyDescent="0.25">
      <c r="B28" s="30">
        <v>41498</v>
      </c>
      <c r="C28" s="49">
        <v>0.83333333333333337</v>
      </c>
      <c r="D28" s="25">
        <v>120</v>
      </c>
      <c r="E28" s="42" t="str">
        <f t="shared" si="0"/>
        <v/>
      </c>
      <c r="H28" s="28"/>
    </row>
    <row r="29" spans="2:8" ht="20.100000000000001" customHeight="1" x14ac:dyDescent="0.25">
      <c r="B29" s="29">
        <v>41505</v>
      </c>
      <c r="C29" s="50">
        <v>0.41666666666666669</v>
      </c>
      <c r="D29" s="26">
        <v>120</v>
      </c>
      <c r="E29" s="41" t="str">
        <f t="shared" si="0"/>
        <v/>
      </c>
    </row>
    <row r="30" spans="2:8" ht="20.100000000000001" customHeight="1" x14ac:dyDescent="0.25">
      <c r="B30" s="30">
        <v>41512</v>
      </c>
      <c r="C30" s="49">
        <v>0.70833333333333337</v>
      </c>
      <c r="D30" s="25">
        <v>96</v>
      </c>
      <c r="E30" s="42" t="str">
        <f t="shared" si="0"/>
        <v/>
      </c>
    </row>
    <row r="31" spans="2:8" ht="20.100000000000001" customHeight="1" x14ac:dyDescent="0.25">
      <c r="B31" s="29">
        <v>41519</v>
      </c>
      <c r="C31" s="50">
        <v>0.29166666666666669</v>
      </c>
      <c r="D31" s="26">
        <v>186</v>
      </c>
      <c r="E31" s="41" t="str">
        <f t="shared" si="0"/>
        <v/>
      </c>
    </row>
    <row r="32" spans="2:8" ht="20.100000000000001" customHeight="1" x14ac:dyDescent="0.25">
      <c r="B32" s="30">
        <v>41526</v>
      </c>
      <c r="C32" s="49">
        <v>0.75</v>
      </c>
      <c r="D32" s="25">
        <v>63</v>
      </c>
      <c r="E32" s="42" t="str">
        <f t="shared" si="0"/>
        <v/>
      </c>
    </row>
    <row r="33" spans="2:5" ht="20.100000000000001" customHeight="1" x14ac:dyDescent="0.25">
      <c r="B33" s="29">
        <v>41533</v>
      </c>
      <c r="C33" s="50">
        <v>0.45833333333333331</v>
      </c>
      <c r="D33" s="26">
        <v>120</v>
      </c>
      <c r="E33" s="41" t="str">
        <f t="shared" si="0"/>
        <v/>
      </c>
    </row>
    <row r="34" spans="2:5" ht="20.100000000000001" customHeight="1" x14ac:dyDescent="0.25">
      <c r="B34" s="30">
        <v>41540</v>
      </c>
      <c r="C34" s="49">
        <v>0.79166666666666663</v>
      </c>
      <c r="D34" s="25">
        <v>69</v>
      </c>
      <c r="E34" s="42" t="str">
        <f t="shared" si="0"/>
        <v/>
      </c>
    </row>
    <row r="35" spans="2:5" ht="20.100000000000001" customHeight="1" x14ac:dyDescent="0.25">
      <c r="B35" s="29">
        <v>41547</v>
      </c>
      <c r="C35" s="50">
        <v>0.29166666666666669</v>
      </c>
      <c r="D35" s="26">
        <v>61</v>
      </c>
      <c r="E35" s="41" t="str">
        <f t="shared" si="0"/>
        <v/>
      </c>
    </row>
    <row r="36" spans="2:5" ht="20.100000000000001" customHeight="1" x14ac:dyDescent="0.25">
      <c r="B36" s="30">
        <v>41554</v>
      </c>
      <c r="C36" s="49">
        <v>0.75</v>
      </c>
      <c r="D36" s="25">
        <v>150</v>
      </c>
      <c r="E36" s="42" t="str">
        <f t="shared" si="0"/>
        <v/>
      </c>
    </row>
    <row r="37" spans="2:5" ht="20.100000000000001" customHeight="1" x14ac:dyDescent="0.25">
      <c r="B37" s="29">
        <v>41561</v>
      </c>
      <c r="C37" s="50">
        <v>0.33333333333333331</v>
      </c>
      <c r="D37" s="26">
        <v>133</v>
      </c>
      <c r="E37" s="41" t="str">
        <f t="shared" si="0"/>
        <v/>
      </c>
    </row>
    <row r="38" spans="2:5" ht="20.100000000000001" customHeight="1" x14ac:dyDescent="0.25">
      <c r="B38" s="30">
        <v>41568</v>
      </c>
      <c r="C38" s="49">
        <v>0.79166666666666663</v>
      </c>
      <c r="D38" s="25">
        <v>146</v>
      </c>
      <c r="E38" s="42" t="str">
        <f t="shared" si="0"/>
        <v/>
      </c>
    </row>
    <row r="39" spans="2:5" ht="20.100000000000001" customHeight="1" x14ac:dyDescent="0.25">
      <c r="B39" s="29">
        <v>41575</v>
      </c>
      <c r="C39" s="50">
        <v>0.5</v>
      </c>
      <c r="D39" s="26">
        <v>146</v>
      </c>
      <c r="E39" s="41" t="str">
        <f t="shared" si="0"/>
        <v/>
      </c>
    </row>
    <row r="40" spans="2:5" ht="20.100000000000001" customHeight="1" x14ac:dyDescent="0.25">
      <c r="B40" s="30">
        <v>41582</v>
      </c>
      <c r="C40" s="49">
        <v>0.54166666666666663</v>
      </c>
      <c r="D40" s="25">
        <v>120</v>
      </c>
      <c r="E40" s="42" t="str">
        <f t="shared" si="0"/>
        <v/>
      </c>
    </row>
    <row r="41" spans="2:5" ht="20.100000000000001" customHeight="1" x14ac:dyDescent="0.25">
      <c r="B41" s="29">
        <v>41589</v>
      </c>
      <c r="C41" s="50">
        <v>0.29166666666666669</v>
      </c>
      <c r="D41" s="26">
        <v>178</v>
      </c>
      <c r="E41" s="41" t="str">
        <f t="shared" si="0"/>
        <v/>
      </c>
    </row>
    <row r="42" spans="2:5" ht="20.100000000000001" customHeight="1" x14ac:dyDescent="0.25">
      <c r="B42" s="30">
        <v>41596</v>
      </c>
      <c r="C42" s="49">
        <v>0.625</v>
      </c>
      <c r="D42" s="25">
        <v>89</v>
      </c>
      <c r="E42" s="42" t="str">
        <f t="shared" si="0"/>
        <v/>
      </c>
    </row>
    <row r="43" spans="2:5" ht="20.100000000000001" customHeight="1" x14ac:dyDescent="0.25">
      <c r="B43" s="29">
        <v>41603</v>
      </c>
      <c r="C43" s="50">
        <v>0.29166666666666669</v>
      </c>
      <c r="D43" s="26">
        <v>133</v>
      </c>
      <c r="E43" s="41" t="str">
        <f t="shared" si="0"/>
        <v/>
      </c>
    </row>
    <row r="44" spans="2:5" ht="20.100000000000001" customHeight="1" x14ac:dyDescent="0.25">
      <c r="B44" s="30">
        <v>41610</v>
      </c>
      <c r="C44" s="49">
        <v>0.875</v>
      </c>
      <c r="D44" s="25">
        <v>168</v>
      </c>
      <c r="E44" s="42" t="str">
        <f t="shared" si="0"/>
        <v/>
      </c>
    </row>
    <row r="45" spans="2:5" ht="20.100000000000001" customHeight="1" x14ac:dyDescent="0.25">
      <c r="B45" s="29">
        <v>41617</v>
      </c>
      <c r="C45" s="50">
        <v>0.5</v>
      </c>
      <c r="D45" s="26">
        <v>120</v>
      </c>
      <c r="E45" s="41" t="str">
        <f t="shared" si="0"/>
        <v/>
      </c>
    </row>
    <row r="46" spans="2:5" ht="20.100000000000001" customHeight="1" x14ac:dyDescent="0.25">
      <c r="B46" s="30">
        <v>41624</v>
      </c>
      <c r="C46" s="49">
        <v>0.54166666666666663</v>
      </c>
      <c r="D46" s="25">
        <v>187</v>
      </c>
      <c r="E46" s="42" t="str">
        <f t="shared" si="0"/>
        <v/>
      </c>
    </row>
    <row r="47" spans="2:5" ht="20.100000000000001" customHeight="1" x14ac:dyDescent="0.25">
      <c r="B47" s="29">
        <v>41631</v>
      </c>
      <c r="C47" s="50">
        <v>0.29166666666666669</v>
      </c>
      <c r="D47" s="26">
        <v>127</v>
      </c>
      <c r="E47" s="41" t="str">
        <f t="shared" si="0"/>
        <v/>
      </c>
    </row>
    <row r="48" spans="2:5" ht="20.100000000000001" customHeight="1" x14ac:dyDescent="0.25">
      <c r="B48" s="31">
        <v>41638</v>
      </c>
      <c r="C48" s="51">
        <v>0.79166666666666663</v>
      </c>
      <c r="D48" s="52">
        <v>120</v>
      </c>
      <c r="E48" s="43" t="str">
        <f t="shared" si="0"/>
        <v/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0.28515625" customWidth="1"/>
    <col min="3" max="3" width="11" customWidth="1"/>
    <col min="4" max="4" width="12" customWidth="1"/>
    <col min="5" max="5" width="16.7109375" customWidth="1"/>
    <col min="6" max="6" width="3.7109375" customWidth="1"/>
  </cols>
  <sheetData>
    <row r="1" spans="1:8" ht="45" customHeight="1" x14ac:dyDescent="0.7">
      <c r="B1" s="19" t="s">
        <v>28</v>
      </c>
      <c r="C1" s="19"/>
      <c r="D1" s="19"/>
    </row>
    <row r="2" spans="1:8" x14ac:dyDescent="0.25">
      <c r="B2" s="16" t="s">
        <v>27</v>
      </c>
      <c r="C2" s="16"/>
      <c r="D2" s="16"/>
    </row>
    <row r="3" spans="1:8" x14ac:dyDescent="0.25">
      <c r="B3" s="16"/>
      <c r="C3" s="16"/>
      <c r="D3" s="16"/>
    </row>
    <row r="4" spans="1:8" s="22" customFormat="1" ht="20.100000000000001" customHeight="1" x14ac:dyDescent="0.25">
      <c r="A4" s="14"/>
      <c r="B4" s="35"/>
      <c r="C4" s="36" t="s">
        <v>15</v>
      </c>
      <c r="D4" s="32">
        <v>120</v>
      </c>
    </row>
    <row r="5" spans="1:8" s="22" customFormat="1" ht="20.100000000000001" customHeight="1" x14ac:dyDescent="0.25">
      <c r="A5" s="14"/>
      <c r="B5" s="37"/>
      <c r="C5" s="38" t="s">
        <v>16</v>
      </c>
      <c r="D5" s="33">
        <v>160</v>
      </c>
    </row>
    <row r="6" spans="1:8" s="22" customFormat="1" ht="20.100000000000001" customHeight="1" x14ac:dyDescent="0.25">
      <c r="A6" s="14"/>
      <c r="B6" s="39"/>
      <c r="C6" s="40" t="s">
        <v>17</v>
      </c>
      <c r="D6" s="34">
        <v>90</v>
      </c>
    </row>
    <row r="7" spans="1:8" x14ac:dyDescent="0.25">
      <c r="B7" s="27"/>
    </row>
    <row r="8" spans="1:8" s="21" customFormat="1" ht="20.100000000000001" customHeight="1" x14ac:dyDescent="0.25">
      <c r="A8" s="20"/>
      <c r="B8" s="44" t="s">
        <v>12</v>
      </c>
      <c r="C8" s="23" t="s">
        <v>13</v>
      </c>
      <c r="D8" s="23" t="s">
        <v>19</v>
      </c>
      <c r="E8" s="45" t="s">
        <v>14</v>
      </c>
    </row>
    <row r="9" spans="1:8" ht="20.100000000000001" customHeight="1" x14ac:dyDescent="0.25">
      <c r="B9" s="46">
        <v>41365</v>
      </c>
      <c r="C9" s="47">
        <v>0.29166666666666669</v>
      </c>
      <c r="D9" s="24">
        <v>122</v>
      </c>
      <c r="E9" s="48" t="str">
        <f>IF(NOT(OR(D9&gt;$D$5,D9&lt;$D$6,C9=7/24,C9=22/24)),"OK","")</f>
        <v/>
      </c>
      <c r="G9" s="55" t="s">
        <v>33</v>
      </c>
      <c r="H9" s="28"/>
    </row>
    <row r="10" spans="1:8" ht="20.100000000000001" customHeight="1" x14ac:dyDescent="0.25">
      <c r="B10" s="30">
        <v>41372</v>
      </c>
      <c r="C10" s="49">
        <v>0.70833333333333337</v>
      </c>
      <c r="D10" s="25">
        <v>86</v>
      </c>
      <c r="E10" s="42" t="str">
        <f t="shared" ref="E10:E48" si="0">IF(NOT(OR(D10&gt;$D$5,D10&lt;$D$6,C10=7/24,C10=22/24)),"OK","")</f>
        <v/>
      </c>
      <c r="H10" s="28"/>
    </row>
    <row r="11" spans="1:8" ht="20.100000000000001" customHeight="1" x14ac:dyDescent="0.25">
      <c r="B11" s="29">
        <v>41379</v>
      </c>
      <c r="C11" s="50">
        <v>0.33333333333333331</v>
      </c>
      <c r="D11" s="26">
        <v>118</v>
      </c>
      <c r="E11" s="41" t="str">
        <f t="shared" si="0"/>
        <v>OK</v>
      </c>
      <c r="H11" s="28"/>
    </row>
    <row r="12" spans="1:8" ht="20.100000000000001" customHeight="1" x14ac:dyDescent="0.25">
      <c r="B12" s="30">
        <v>41386</v>
      </c>
      <c r="C12" s="49">
        <v>0.66666666666666663</v>
      </c>
      <c r="D12" s="25">
        <v>120</v>
      </c>
      <c r="E12" s="42" t="str">
        <f t="shared" si="0"/>
        <v>OK</v>
      </c>
      <c r="H12" s="28"/>
    </row>
    <row r="13" spans="1:8" ht="20.100000000000001" customHeight="1" x14ac:dyDescent="0.25">
      <c r="B13" s="29">
        <v>41393</v>
      </c>
      <c r="C13" s="50">
        <v>0.29166666666666669</v>
      </c>
      <c r="D13" s="26">
        <v>188</v>
      </c>
      <c r="E13" s="41" t="str">
        <f t="shared" si="0"/>
        <v/>
      </c>
      <c r="H13" s="28"/>
    </row>
    <row r="14" spans="1:8" ht="20.100000000000001" customHeight="1" x14ac:dyDescent="0.25">
      <c r="B14" s="30">
        <v>41400</v>
      </c>
      <c r="C14" s="49">
        <v>0.58333333333333337</v>
      </c>
      <c r="D14" s="25">
        <v>184</v>
      </c>
      <c r="E14" s="42" t="str">
        <f t="shared" si="0"/>
        <v/>
      </c>
      <c r="H14" s="28"/>
    </row>
    <row r="15" spans="1:8" ht="20.100000000000001" customHeight="1" x14ac:dyDescent="0.25">
      <c r="B15" s="29">
        <v>41407</v>
      </c>
      <c r="C15" s="50">
        <v>0.375</v>
      </c>
      <c r="D15" s="26">
        <v>120</v>
      </c>
      <c r="E15" s="41" t="str">
        <f t="shared" si="0"/>
        <v>OK</v>
      </c>
      <c r="H15" s="28"/>
    </row>
    <row r="16" spans="1:8" ht="20.100000000000001" customHeight="1" x14ac:dyDescent="0.25">
      <c r="B16" s="30">
        <v>41414</v>
      </c>
      <c r="C16" s="49">
        <v>0.625</v>
      </c>
      <c r="D16" s="25">
        <v>145</v>
      </c>
      <c r="E16" s="42" t="str">
        <f t="shared" si="0"/>
        <v>OK</v>
      </c>
      <c r="H16" s="28"/>
    </row>
    <row r="17" spans="2:8" ht="20.100000000000001" customHeight="1" x14ac:dyDescent="0.25">
      <c r="B17" s="29">
        <v>41421</v>
      </c>
      <c r="C17" s="50">
        <v>0.91666666666666663</v>
      </c>
      <c r="D17" s="26">
        <v>130</v>
      </c>
      <c r="E17" s="41" t="str">
        <f t="shared" si="0"/>
        <v/>
      </c>
      <c r="H17" s="28"/>
    </row>
    <row r="18" spans="2:8" ht="20.100000000000001" customHeight="1" x14ac:dyDescent="0.25">
      <c r="B18" s="30">
        <v>41428</v>
      </c>
      <c r="C18" s="49">
        <v>0.70833333333333337</v>
      </c>
      <c r="D18" s="25">
        <v>78</v>
      </c>
      <c r="E18" s="42" t="str">
        <f t="shared" si="0"/>
        <v/>
      </c>
      <c r="H18" s="28"/>
    </row>
    <row r="19" spans="2:8" ht="20.100000000000001" customHeight="1" x14ac:dyDescent="0.25">
      <c r="B19" s="29">
        <v>41435</v>
      </c>
      <c r="C19" s="50">
        <v>0.29166666666666669</v>
      </c>
      <c r="D19" s="26">
        <v>101</v>
      </c>
      <c r="E19" s="41" t="str">
        <f t="shared" si="0"/>
        <v/>
      </c>
      <c r="H19" s="28"/>
    </row>
    <row r="20" spans="2:8" ht="20.100000000000001" customHeight="1" x14ac:dyDescent="0.25">
      <c r="B20" s="30">
        <v>41442</v>
      </c>
      <c r="C20" s="49">
        <v>0.91666666666666663</v>
      </c>
      <c r="D20" s="25">
        <v>120</v>
      </c>
      <c r="E20" s="42" t="str">
        <f t="shared" si="0"/>
        <v/>
      </c>
      <c r="H20" s="28"/>
    </row>
    <row r="21" spans="2:8" ht="20.100000000000001" customHeight="1" x14ac:dyDescent="0.25">
      <c r="B21" s="29">
        <v>41449</v>
      </c>
      <c r="C21" s="50">
        <v>0.33333333333333331</v>
      </c>
      <c r="D21" s="26">
        <v>88</v>
      </c>
      <c r="E21" s="41" t="str">
        <f t="shared" si="0"/>
        <v/>
      </c>
      <c r="H21" s="28"/>
    </row>
    <row r="22" spans="2:8" ht="20.100000000000001" customHeight="1" x14ac:dyDescent="0.25">
      <c r="B22" s="30">
        <v>41456</v>
      </c>
      <c r="C22" s="49">
        <v>0.58333333333333337</v>
      </c>
      <c r="D22" s="25">
        <v>166</v>
      </c>
      <c r="E22" s="42" t="str">
        <f t="shared" si="0"/>
        <v/>
      </c>
      <c r="H22" s="28"/>
    </row>
    <row r="23" spans="2:8" ht="20.100000000000001" customHeight="1" x14ac:dyDescent="0.25">
      <c r="B23" s="29">
        <v>41463</v>
      </c>
      <c r="C23" s="50">
        <v>0.29166666666666669</v>
      </c>
      <c r="D23" s="26">
        <v>83</v>
      </c>
      <c r="E23" s="41" t="str">
        <f t="shared" si="0"/>
        <v/>
      </c>
      <c r="H23" s="28"/>
    </row>
    <row r="24" spans="2:8" ht="20.100000000000001" customHeight="1" x14ac:dyDescent="0.25">
      <c r="B24" s="30">
        <v>41470</v>
      </c>
      <c r="C24" s="49">
        <v>0.75</v>
      </c>
      <c r="D24" s="25">
        <v>180</v>
      </c>
      <c r="E24" s="42" t="str">
        <f t="shared" si="0"/>
        <v/>
      </c>
      <c r="H24" s="28"/>
    </row>
    <row r="25" spans="2:8" ht="20.100000000000001" customHeight="1" x14ac:dyDescent="0.25">
      <c r="B25" s="29">
        <v>41477</v>
      </c>
      <c r="C25" s="50">
        <v>0.33333333333333331</v>
      </c>
      <c r="D25" s="26">
        <v>120</v>
      </c>
      <c r="E25" s="41" t="str">
        <f t="shared" si="0"/>
        <v>OK</v>
      </c>
      <c r="H25" s="28"/>
    </row>
    <row r="26" spans="2:8" ht="20.100000000000001" customHeight="1" x14ac:dyDescent="0.25">
      <c r="B26" s="30">
        <v>41484</v>
      </c>
      <c r="C26" s="49">
        <v>0.66666666666666663</v>
      </c>
      <c r="D26" s="25">
        <v>111</v>
      </c>
      <c r="E26" s="42" t="str">
        <f t="shared" si="0"/>
        <v>OK</v>
      </c>
      <c r="H26" s="28"/>
    </row>
    <row r="27" spans="2:8" ht="20.100000000000001" customHeight="1" x14ac:dyDescent="0.25">
      <c r="B27" s="29">
        <v>41491</v>
      </c>
      <c r="C27" s="50">
        <v>0.29166666666666669</v>
      </c>
      <c r="D27" s="26">
        <v>87</v>
      </c>
      <c r="E27" s="41" t="str">
        <f t="shared" si="0"/>
        <v/>
      </c>
      <c r="H27" s="28"/>
    </row>
    <row r="28" spans="2:8" ht="20.100000000000001" customHeight="1" x14ac:dyDescent="0.25">
      <c r="B28" s="30">
        <v>41498</v>
      </c>
      <c r="C28" s="49">
        <v>0.83333333333333337</v>
      </c>
      <c r="D28" s="25">
        <v>120</v>
      </c>
      <c r="E28" s="42" t="str">
        <f t="shared" si="0"/>
        <v>OK</v>
      </c>
      <c r="H28" s="28"/>
    </row>
    <row r="29" spans="2:8" ht="20.100000000000001" customHeight="1" x14ac:dyDescent="0.25">
      <c r="B29" s="29">
        <v>41505</v>
      </c>
      <c r="C29" s="50">
        <v>0.41666666666666669</v>
      </c>
      <c r="D29" s="26">
        <v>120</v>
      </c>
      <c r="E29" s="41" t="str">
        <f t="shared" si="0"/>
        <v>OK</v>
      </c>
    </row>
    <row r="30" spans="2:8" ht="20.100000000000001" customHeight="1" x14ac:dyDescent="0.25">
      <c r="B30" s="30">
        <v>41512</v>
      </c>
      <c r="C30" s="49">
        <v>0.70833333333333337</v>
      </c>
      <c r="D30" s="25">
        <v>96</v>
      </c>
      <c r="E30" s="42" t="str">
        <f t="shared" si="0"/>
        <v>OK</v>
      </c>
    </row>
    <row r="31" spans="2:8" ht="20.100000000000001" customHeight="1" x14ac:dyDescent="0.25">
      <c r="B31" s="29">
        <v>41519</v>
      </c>
      <c r="C31" s="50">
        <v>0.29166666666666669</v>
      </c>
      <c r="D31" s="26">
        <v>186</v>
      </c>
      <c r="E31" s="41" t="str">
        <f t="shared" si="0"/>
        <v/>
      </c>
    </row>
    <row r="32" spans="2:8" ht="20.100000000000001" customHeight="1" x14ac:dyDescent="0.25">
      <c r="B32" s="30">
        <v>41526</v>
      </c>
      <c r="C32" s="49">
        <v>0.75</v>
      </c>
      <c r="D32" s="25">
        <v>63</v>
      </c>
      <c r="E32" s="42" t="str">
        <f t="shared" si="0"/>
        <v/>
      </c>
    </row>
    <row r="33" spans="2:5" ht="20.100000000000001" customHeight="1" x14ac:dyDescent="0.25">
      <c r="B33" s="29">
        <v>41533</v>
      </c>
      <c r="C33" s="50">
        <v>0.45833333333333331</v>
      </c>
      <c r="D33" s="26">
        <v>120</v>
      </c>
      <c r="E33" s="41" t="str">
        <f t="shared" si="0"/>
        <v>OK</v>
      </c>
    </row>
    <row r="34" spans="2:5" ht="20.100000000000001" customHeight="1" x14ac:dyDescent="0.25">
      <c r="B34" s="30">
        <v>41540</v>
      </c>
      <c r="C34" s="49">
        <v>0.79166666666666663</v>
      </c>
      <c r="D34" s="25">
        <v>69</v>
      </c>
      <c r="E34" s="42" t="str">
        <f t="shared" si="0"/>
        <v/>
      </c>
    </row>
    <row r="35" spans="2:5" ht="20.100000000000001" customHeight="1" x14ac:dyDescent="0.25">
      <c r="B35" s="29">
        <v>41547</v>
      </c>
      <c r="C35" s="50">
        <v>0.29166666666666669</v>
      </c>
      <c r="D35" s="26">
        <v>61</v>
      </c>
      <c r="E35" s="41" t="str">
        <f t="shared" si="0"/>
        <v/>
      </c>
    </row>
    <row r="36" spans="2:5" ht="20.100000000000001" customHeight="1" x14ac:dyDescent="0.25">
      <c r="B36" s="30">
        <v>41554</v>
      </c>
      <c r="C36" s="49">
        <v>0.75</v>
      </c>
      <c r="D36" s="25">
        <v>150</v>
      </c>
      <c r="E36" s="42" t="str">
        <f t="shared" si="0"/>
        <v>OK</v>
      </c>
    </row>
    <row r="37" spans="2:5" ht="20.100000000000001" customHeight="1" x14ac:dyDescent="0.25">
      <c r="B37" s="29">
        <v>41561</v>
      </c>
      <c r="C37" s="50">
        <v>0.33333333333333331</v>
      </c>
      <c r="D37" s="26">
        <v>133</v>
      </c>
      <c r="E37" s="41" t="str">
        <f t="shared" si="0"/>
        <v>OK</v>
      </c>
    </row>
    <row r="38" spans="2:5" ht="20.100000000000001" customHeight="1" x14ac:dyDescent="0.25">
      <c r="B38" s="30">
        <v>41568</v>
      </c>
      <c r="C38" s="49">
        <v>0.79166666666666663</v>
      </c>
      <c r="D38" s="25">
        <v>146</v>
      </c>
      <c r="E38" s="42" t="str">
        <f t="shared" si="0"/>
        <v>OK</v>
      </c>
    </row>
    <row r="39" spans="2:5" ht="20.100000000000001" customHeight="1" x14ac:dyDescent="0.25">
      <c r="B39" s="29">
        <v>41575</v>
      </c>
      <c r="C39" s="50">
        <v>0.5</v>
      </c>
      <c r="D39" s="26">
        <v>146</v>
      </c>
      <c r="E39" s="41" t="str">
        <f t="shared" si="0"/>
        <v>OK</v>
      </c>
    </row>
    <row r="40" spans="2:5" ht="20.100000000000001" customHeight="1" x14ac:dyDescent="0.25">
      <c r="B40" s="30">
        <v>41582</v>
      </c>
      <c r="C40" s="49">
        <v>0.54166666666666663</v>
      </c>
      <c r="D40" s="25">
        <v>120</v>
      </c>
      <c r="E40" s="42" t="str">
        <f t="shared" si="0"/>
        <v>OK</v>
      </c>
    </row>
    <row r="41" spans="2:5" ht="20.100000000000001" customHeight="1" x14ac:dyDescent="0.25">
      <c r="B41" s="29">
        <v>41589</v>
      </c>
      <c r="C41" s="50">
        <v>0.29166666666666669</v>
      </c>
      <c r="D41" s="26">
        <v>178</v>
      </c>
      <c r="E41" s="41" t="str">
        <f t="shared" si="0"/>
        <v/>
      </c>
    </row>
    <row r="42" spans="2:5" ht="20.100000000000001" customHeight="1" x14ac:dyDescent="0.25">
      <c r="B42" s="30">
        <v>41596</v>
      </c>
      <c r="C42" s="49">
        <v>0.625</v>
      </c>
      <c r="D42" s="25">
        <v>89</v>
      </c>
      <c r="E42" s="42" t="str">
        <f t="shared" si="0"/>
        <v/>
      </c>
    </row>
    <row r="43" spans="2:5" ht="20.100000000000001" customHeight="1" x14ac:dyDescent="0.25">
      <c r="B43" s="29">
        <v>41603</v>
      </c>
      <c r="C43" s="50">
        <v>0.29166666666666669</v>
      </c>
      <c r="D43" s="26">
        <v>133</v>
      </c>
      <c r="E43" s="41" t="str">
        <f t="shared" si="0"/>
        <v/>
      </c>
    </row>
    <row r="44" spans="2:5" ht="20.100000000000001" customHeight="1" x14ac:dyDescent="0.25">
      <c r="B44" s="30">
        <v>41610</v>
      </c>
      <c r="C44" s="49">
        <v>0.875</v>
      </c>
      <c r="D44" s="25">
        <v>168</v>
      </c>
      <c r="E44" s="42" t="str">
        <f t="shared" si="0"/>
        <v/>
      </c>
    </row>
    <row r="45" spans="2:5" ht="20.100000000000001" customHeight="1" x14ac:dyDescent="0.25">
      <c r="B45" s="29">
        <v>41617</v>
      </c>
      <c r="C45" s="50">
        <v>0.5</v>
      </c>
      <c r="D45" s="26">
        <v>120</v>
      </c>
      <c r="E45" s="41" t="str">
        <f t="shared" si="0"/>
        <v>OK</v>
      </c>
    </row>
    <row r="46" spans="2:5" ht="20.100000000000001" customHeight="1" x14ac:dyDescent="0.25">
      <c r="B46" s="30">
        <v>41624</v>
      </c>
      <c r="C46" s="49">
        <v>0.54166666666666663</v>
      </c>
      <c r="D46" s="25">
        <v>187</v>
      </c>
      <c r="E46" s="42" t="str">
        <f t="shared" si="0"/>
        <v/>
      </c>
    </row>
    <row r="47" spans="2:5" ht="20.100000000000001" customHeight="1" x14ac:dyDescent="0.25">
      <c r="B47" s="29">
        <v>41631</v>
      </c>
      <c r="C47" s="50">
        <v>0.29166666666666669</v>
      </c>
      <c r="D47" s="26">
        <v>127</v>
      </c>
      <c r="E47" s="41" t="str">
        <f t="shared" si="0"/>
        <v/>
      </c>
    </row>
    <row r="48" spans="2:5" ht="20.100000000000001" customHeight="1" x14ac:dyDescent="0.25">
      <c r="B48" s="31">
        <v>41638</v>
      </c>
      <c r="C48" s="51">
        <v>0.79166666666666663</v>
      </c>
      <c r="D48" s="52">
        <v>120</v>
      </c>
      <c r="E48" s="43" t="str">
        <f t="shared" si="0"/>
        <v>OK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Meldung mit WENN</vt:lpstr>
      <vt:lpstr>WENN verschachtelt</vt:lpstr>
      <vt:lpstr>WENN mit ODER</vt:lpstr>
      <vt:lpstr>WENN mit UND</vt:lpstr>
      <vt:lpstr>WENN mit NICHT</vt:lpstr>
    </vt:vector>
  </TitlesOfParts>
  <Company>schiecke.biz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11</dc:subject>
  <dc:creator>Dieter Schiecke</dc:creator>
  <dc:description>www.office2013-blog.de_x000d_
www.anwendertage.de</dc:description>
  <cp:lastModifiedBy>SchieckeD</cp:lastModifiedBy>
  <cp:revision>42</cp:revision>
  <dcterms:created xsi:type="dcterms:W3CDTF">2013-01-04T11:19:10Z</dcterms:created>
  <dcterms:modified xsi:type="dcterms:W3CDTF">2013-07-02T13:54:59Z</dcterms:modified>
  <cp:category>Excel-Lösungsdatei</cp:category>
</cp:coreProperties>
</file>