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5694_PivotTables2013\Kap01-Ideen&amp;Tipps\"/>
    </mc:Choice>
  </mc:AlternateContent>
  <bookViews>
    <workbookView xWindow="0" yWindow="0" windowWidth="16260" windowHeight="8100" firstSheet="1" activeTab="3"/>
  </bookViews>
  <sheets>
    <sheet name="Info" sheetId="1" r:id="rId1"/>
    <sheet name="DatenVergleichen" sheetId="2" r:id="rId2"/>
    <sheet name="AnsichtWechseln" sheetId="3" r:id="rId3"/>
    <sheet name="NettoArbeitstage" sheetId="6" r:id="rId4"/>
    <sheet name="Edatum" sheetId="4" r:id="rId5"/>
    <sheet name="Kalender" sheetId="9" r:id="rId6"/>
    <sheet name="DoppelteDatensätze" sheetId="7" r:id="rId7"/>
    <sheet name="DatenTrennen" sheetId="8" r:id="rId8"/>
    <sheet name="Nummerierung" sheetId="12" r:id="rId9"/>
    <sheet name="InListeUmwandeln" sheetId="14" r:id="rId10"/>
    <sheet name="InListeKonvertieren" sheetId="19" r:id="rId11"/>
    <sheet name="Auswahldialog" sheetId="20" r:id="rId12"/>
  </sheets>
  <definedNames>
    <definedName name="Advent1">Kalender!$C$42</definedName>
  </definedNames>
  <calcPr calcId="152511"/>
</workbook>
</file>

<file path=xl/calcChain.xml><?xml version="1.0" encoding="utf-8"?>
<calcChain xmlns="http://schemas.openxmlformats.org/spreadsheetml/2006/main">
  <c r="F6" i="6" l="1"/>
  <c r="F7" i="6"/>
  <c r="F8" i="6"/>
  <c r="F9" i="6"/>
  <c r="F5" i="6"/>
  <c r="C9" i="6" l="1"/>
  <c r="D9" i="6"/>
  <c r="C10" i="6"/>
  <c r="D10" i="6"/>
  <c r="C11" i="6"/>
  <c r="F11" i="6" s="1"/>
  <c r="D11" i="6"/>
  <c r="C12" i="6"/>
  <c r="D12" i="6"/>
  <c r="C13" i="6"/>
  <c r="F13" i="6" s="1"/>
  <c r="D13" i="6"/>
  <c r="C14" i="6"/>
  <c r="D14" i="6"/>
  <c r="C15" i="6"/>
  <c r="F15" i="6" s="1"/>
  <c r="D15" i="6"/>
  <c r="C16" i="6"/>
  <c r="D16" i="6"/>
  <c r="D6" i="6"/>
  <c r="D7" i="6"/>
  <c r="D8" i="6"/>
  <c r="C6" i="6"/>
  <c r="C7" i="6"/>
  <c r="C8" i="6"/>
  <c r="D5" i="6"/>
  <c r="C5" i="6"/>
  <c r="F16" i="6" l="1"/>
  <c r="F12" i="6"/>
  <c r="F10" i="6"/>
  <c r="F14" i="6"/>
  <c r="D9" i="4"/>
  <c r="E9" i="4" s="1"/>
  <c r="F9" i="4" s="1"/>
  <c r="G9" i="4" s="1"/>
  <c r="D8" i="4"/>
  <c r="E8" i="4" s="1"/>
  <c r="F8" i="4" s="1"/>
  <c r="G8" i="4" s="1"/>
</calcChain>
</file>

<file path=xl/comments1.xml><?xml version="1.0" encoding="utf-8"?>
<comments xmlns="http://schemas.openxmlformats.org/spreadsheetml/2006/main">
  <authors>
    <author>Peter Wulff</author>
  </authors>
  <commentList>
    <comment ref="C22" authorId="0" shapeId="0">
      <text>
        <r>
          <rPr>
            <sz val="8"/>
            <color indexed="81"/>
            <rFont val="Tahoma"/>
            <family val="2"/>
          </rPr>
          <t xml:space="preserve">Ostersonntag: "soll immer auf den ersten Sonntag nach dem ersten Vollmond des Frühlings folgen" (nach dem ersten Kirchenkonzil im Jahr 325 n. Chr.)
</t>
        </r>
        <r>
          <rPr>
            <i/>
            <sz val="8"/>
            <color indexed="81"/>
            <rFont val="Tahoma"/>
            <family val="2"/>
          </rPr>
          <t>Gaußsche Osterberechnungsformel</t>
        </r>
      </text>
    </comment>
  </commentList>
</comments>
</file>

<file path=xl/sharedStrings.xml><?xml version="1.0" encoding="utf-8"?>
<sst xmlns="http://schemas.openxmlformats.org/spreadsheetml/2006/main" count="1587" uniqueCount="361">
  <si>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</si>
  <si>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</si>
  <si>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</si>
  <si>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</si>
  <si>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</si>
  <si>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</si>
  <si>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</si>
  <si>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</si>
  <si>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</si>
  <si>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</si>
  <si>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Autor</t>
  </si>
  <si>
    <t>Produkt</t>
  </si>
  <si>
    <t>Hersteller</t>
  </si>
  <si>
    <t>Region</t>
  </si>
  <si>
    <t>Datum</t>
  </si>
  <si>
    <t>Monat</t>
  </si>
  <si>
    <t>Verkäufer</t>
  </si>
  <si>
    <t>IDMitarbeiter</t>
  </si>
  <si>
    <t>Menge</t>
  </si>
  <si>
    <t>Einzelpreis</t>
  </si>
  <si>
    <t>KostenStck</t>
  </si>
  <si>
    <t>Umsatz</t>
  </si>
  <si>
    <t>Bohrmaschine</t>
  </si>
  <si>
    <t>Avitron</t>
  </si>
  <si>
    <t>West</t>
  </si>
  <si>
    <t>Oktober</t>
  </si>
  <si>
    <t>Amann</t>
  </si>
  <si>
    <t>November</t>
  </si>
  <si>
    <t>Ost</t>
  </si>
  <si>
    <t>PowerTech</t>
  </si>
  <si>
    <t>Stichsäge</t>
  </si>
  <si>
    <t>Bornhorst</t>
  </si>
  <si>
    <t>Helmut Schuster</t>
  </si>
  <si>
    <t xml:space="preserve">
Excel 2013 – Pivot-Tabellen</t>
  </si>
  <si>
    <t>Kapitel 1</t>
  </si>
  <si>
    <t>Hellwig Anne</t>
  </si>
  <si>
    <t>Hellwig Anna</t>
  </si>
  <si>
    <t>Torpen Steen</t>
  </si>
  <si>
    <t>Ramos Luziana</t>
  </si>
  <si>
    <t>Ramos Luciana</t>
  </si>
  <si>
    <t>Freihafer Nana</t>
  </si>
  <si>
    <t>Götz Wilhelm</t>
  </si>
  <si>
    <t>götz Wilhelm</t>
  </si>
  <si>
    <t>O'Donnell Martin</t>
  </si>
  <si>
    <t>Anderson Elizabeth</t>
  </si>
  <si>
    <t>Leicht Christina</t>
  </si>
  <si>
    <t>Neipper Michael</t>
  </si>
  <si>
    <t>Zare Robert</t>
  </si>
  <si>
    <t>Kotas Jan</t>
  </si>
  <si>
    <t>Cencini Andreas</t>
  </si>
  <si>
    <t>Xie Ming_Yang</t>
  </si>
  <si>
    <t>Xie Ming-Yang</t>
  </si>
  <si>
    <t>Giussani Laura</t>
  </si>
  <si>
    <t>Kupkova Helena</t>
  </si>
  <si>
    <t>Hasselberg Jonas</t>
  </si>
  <si>
    <t>Leicht Georg</t>
  </si>
  <si>
    <t>Tham Bernard</t>
  </si>
  <si>
    <t>Wacker Roland</t>
  </si>
  <si>
    <t>Schsuter Helmut</t>
  </si>
  <si>
    <t>Schuster Helmut</t>
  </si>
  <si>
    <t>Zeigen Sie die Abweichungen auf</t>
  </si>
  <si>
    <t>Daten vergleichen</t>
  </si>
  <si>
    <t>Eintrag</t>
  </si>
  <si>
    <t>Vergleichseintrag</t>
  </si>
  <si>
    <t>Vergleich2</t>
  </si>
  <si>
    <t>Martin Traunert</t>
  </si>
  <si>
    <t>Friedrich Schulz</t>
  </si>
  <si>
    <t>Fridrich Schultz</t>
  </si>
  <si>
    <t>Daten</t>
  </si>
  <si>
    <t>200-</t>
  </si>
  <si>
    <t>184-</t>
  </si>
  <si>
    <t>212-</t>
  </si>
  <si>
    <t>100-</t>
  </si>
  <si>
    <t>Doppelte Einträge verhindern</t>
  </si>
  <si>
    <t>Zielwert</t>
  </si>
  <si>
    <t>Funktion</t>
  </si>
  <si>
    <t>Ausgangswert</t>
  </si>
  <si>
    <t>[&gt;0]_ TT* _TT.MM.;;;</t>
  </si>
  <si>
    <t>Darstellung</t>
  </si>
  <si>
    <t>Formatcode</t>
  </si>
  <si>
    <t>WERT(RECHTS(B5;1)&amp;LINKS(B5;LÄNGE(B5)-1))</t>
  </si>
  <si>
    <t>Daten verändern</t>
  </si>
  <si>
    <t>Ansicht und Darstellung ändern</t>
  </si>
  <si>
    <t>Matrix-Vergleich</t>
  </si>
  <si>
    <t>Darstellung Zielwert</t>
  </si>
  <si>
    <t>Zeigen Sie übersichtlich die erreichten Dastellungen und Ergebnisse</t>
  </si>
  <si>
    <t>Startdatum</t>
  </si>
  <si>
    <t>Datum formatiert</t>
  </si>
  <si>
    <t>=EDATUM(C7;1)</t>
  </si>
  <si>
    <t>Anzeige</t>
  </si>
  <si>
    <t>tatsächliches Datum</t>
  </si>
  <si>
    <t>Jahr</t>
  </si>
  <si>
    <t>Monatserster</t>
  </si>
  <si>
    <t>Monatsletzer</t>
  </si>
  <si>
    <t>Arbeitstage</t>
  </si>
  <si>
    <t>Wochenend/Freie Tage</t>
  </si>
  <si>
    <t>Nettoarbeitstage ermitteln</t>
  </si>
  <si>
    <t>Zeigen Sie auf einfache Weise die Nettoarbeitstage für jeden Monat des Jahres</t>
  </si>
  <si>
    <t>Mit der Funktion Edatum() arbeiten</t>
  </si>
  <si>
    <t>Funktion EDATUM()</t>
  </si>
  <si>
    <t>Neujahr</t>
  </si>
  <si>
    <t>Erscheinungsfest; Heilige drei Könige</t>
  </si>
  <si>
    <t>Mariä Lichtmess, Darstellung des Herrn</t>
  </si>
  <si>
    <t>Rosenmontag</t>
  </si>
  <si>
    <t>Faschingsdienstag</t>
  </si>
  <si>
    <t>Aschermittwoch</t>
  </si>
  <si>
    <t>1. Sonntag der Fasten- bzw. Passionszeit
Invocavit</t>
  </si>
  <si>
    <t>2. Sonntag der Fasten- bzw. Passionszeit
Reminiscere</t>
  </si>
  <si>
    <t>3. Sonntag der Fasten- bzw. Passionszeit
Oculi</t>
  </si>
  <si>
    <t>4. Sonntag der Fasten- bzw. Passionszeit
Paläre</t>
  </si>
  <si>
    <t>5. Sonntag der Fasten- bzw. Passionszeit
Judika</t>
  </si>
  <si>
    <t>6. Sonntag der Fasten- bzw. Passionszeit
Palmsonntag</t>
  </si>
  <si>
    <t>Gründonnerstag</t>
  </si>
  <si>
    <t>Karfreitag</t>
  </si>
  <si>
    <t>Ostersonntag</t>
  </si>
  <si>
    <t>Ostermontag</t>
  </si>
  <si>
    <t>1. Sonntag nach Ostern
Weißer Sonntag
Quasimodogeniti</t>
  </si>
  <si>
    <t>2. Sonntag nach Ostern
Misericordias Domini</t>
  </si>
  <si>
    <t>3. Sonntag nach Ostern
Jubilate</t>
  </si>
  <si>
    <t>4. Sonntag nach Ostern
Cantate</t>
  </si>
  <si>
    <t>5. Sonntag nach Ostern
Rogate</t>
  </si>
  <si>
    <t>6. Sonntag nach Ostern
Exaudi</t>
  </si>
  <si>
    <t>Christi Himmelfahrt</t>
  </si>
  <si>
    <t>Pfingstsonntag</t>
  </si>
  <si>
    <t>Pfingstmontag</t>
  </si>
  <si>
    <t>Dreifaltigkeitssonntag, Dreieinigkeitsfest, Trinitatis</t>
  </si>
  <si>
    <t>Fronleichnam</t>
  </si>
  <si>
    <t>Mariä Himmelfahrt</t>
  </si>
  <si>
    <t>Tag der deutschen Einheit</t>
  </si>
  <si>
    <t>Reformationstag</t>
  </si>
  <si>
    <t>Allerheiligen</t>
  </si>
  <si>
    <t>Allerseelen</t>
  </si>
  <si>
    <t>Volkstrauertag</t>
  </si>
  <si>
    <t>Ewigkeitssonntag, Totensonntag</t>
  </si>
  <si>
    <t>1. Advent</t>
  </si>
  <si>
    <t>2. Advent</t>
  </si>
  <si>
    <t>3. Advent</t>
  </si>
  <si>
    <t>4. Advent</t>
  </si>
  <si>
    <t>Heiligabend</t>
  </si>
  <si>
    <t>1. Weihnachtstag</t>
  </si>
  <si>
    <t>2. Weihnachtstag</t>
  </si>
  <si>
    <t>Silvester</t>
  </si>
  <si>
    <t>Feiertage                                             Jahr</t>
  </si>
  <si>
    <t>Kalender</t>
  </si>
  <si>
    <t>Datensätze entfernen</t>
  </si>
  <si>
    <t>Doppelte, oder mehrfach vorhandene Datensätze auf einen Datensatz reduzieren</t>
  </si>
  <si>
    <t>Beispieldaten für das Entfernen von doppelten Datensätzen</t>
  </si>
  <si>
    <t xml:space="preserve"> C     CARDIOVASCULAERES SYSTEM</t>
  </si>
  <si>
    <t xml:space="preserve">   C9    STOFFE RENIN-ANGIOT.SYST</t>
  </si>
  <si>
    <t xml:space="preserve">     C9A   ACE-HEMMER,REIN</t>
  </si>
  <si>
    <t xml:space="preserve">       C9A0  ACE-HEMMER,REIN</t>
  </si>
  <si>
    <t xml:space="preserve">     C9B   ACE-HEMMER,KOMB</t>
  </si>
  <si>
    <t xml:space="preserve">       C9B1  ACE-HEM.KOMB.ANTIHYP/DIU</t>
  </si>
  <si>
    <t xml:space="preserve">       C9B3  ACE-HEM.KOMB.M.CA-ANTAG</t>
  </si>
  <si>
    <t xml:space="preserve">     C9C   ANGIOTENS.II-ANTAGO.REIN</t>
  </si>
  <si>
    <t xml:space="preserve">       C9C0  ANGIOTENS.II-ANTAGO.REIN</t>
  </si>
  <si>
    <t xml:space="preserve">     C9D   ANGIOTENS.II-ANTAGO.KOMB</t>
  </si>
  <si>
    <t xml:space="preserve">       C9D0  ANGIOTENS.II-ANTAGO.KOMB</t>
  </si>
  <si>
    <t xml:space="preserve">   C10   LIPIDSENK/ANTIARTERIOSKL</t>
  </si>
  <si>
    <t xml:space="preserve">     C10A  LIPIDSENKER</t>
  </si>
  <si>
    <t xml:space="preserve">       C10A1 CHOLESTEROLSYNTHESEHEMM.</t>
  </si>
  <si>
    <t xml:space="preserve">       C10A2 FIBRATE</t>
  </si>
  <si>
    <t xml:space="preserve">       C10A3 IONENAUSTAUSCHER</t>
  </si>
  <si>
    <t xml:space="preserve">       C10A9 SONSTIGE LIPIDSENKER</t>
  </si>
  <si>
    <t xml:space="preserve">     C10B  ANTIARTER.SKLER.NAT.HERK</t>
  </si>
  <si>
    <t xml:space="preserve">       C10B0 ANTIARTER.SKLER.NAT.HERK</t>
  </si>
  <si>
    <t>Bezeichnung</t>
  </si>
  <si>
    <t>Daten trennen</t>
  </si>
  <si>
    <t>Daten fortlaufend nummerieren</t>
  </si>
  <si>
    <t>Verwaltung</t>
  </si>
  <si>
    <t>Allgemeine Verwaltung</t>
  </si>
  <si>
    <t>17400</t>
  </si>
  <si>
    <t>Engel Sabine</t>
  </si>
  <si>
    <t>Entwicklung</t>
  </si>
  <si>
    <t>Hardwareentwicklung</t>
  </si>
  <si>
    <t>12410</t>
  </si>
  <si>
    <t>Bergmann Gunter</t>
  </si>
  <si>
    <t>Produktion</t>
  </si>
  <si>
    <t>Systemtechniker</t>
  </si>
  <si>
    <t>12420</t>
  </si>
  <si>
    <t>Brauer Ernst</t>
  </si>
  <si>
    <t>Mechanische Montage</t>
  </si>
  <si>
    <t>14310</t>
  </si>
  <si>
    <t>Kurz Josef</t>
  </si>
  <si>
    <t>Dokumentation</t>
  </si>
  <si>
    <t>12300</t>
  </si>
  <si>
    <t>Wolfing Bärbel</t>
  </si>
  <si>
    <t>Vertrieb</t>
  </si>
  <si>
    <t>Service/Support</t>
  </si>
  <si>
    <t>12800</t>
  </si>
  <si>
    <t>Kissenger Daniel</t>
  </si>
  <si>
    <t>Konstruktion</t>
  </si>
  <si>
    <t>12500</t>
  </si>
  <si>
    <t>Borkov Susanne</t>
  </si>
  <si>
    <t>Geschäftsführung</t>
  </si>
  <si>
    <t>17100</t>
  </si>
  <si>
    <t>Schlemmer Sandra</t>
  </si>
  <si>
    <t>Finanzbuchhaltung</t>
  </si>
  <si>
    <t>17300</t>
  </si>
  <si>
    <t>Leiser Rudi</t>
  </si>
  <si>
    <t>Hofman Maik</t>
  </si>
  <si>
    <t>SoftwEW Applikation</t>
  </si>
  <si>
    <t>12620</t>
  </si>
  <si>
    <t>Findler Bernd</t>
  </si>
  <si>
    <t>Fertigung allgemein</t>
  </si>
  <si>
    <t>14100</t>
  </si>
  <si>
    <t>Makatsch Roland</t>
  </si>
  <si>
    <t>Technisches Zeichenbüro</t>
  </si>
  <si>
    <t>12430</t>
  </si>
  <si>
    <t>Jackmann Roman</t>
  </si>
  <si>
    <t>Kaufmännische Leitung</t>
  </si>
  <si>
    <t>17200</t>
  </si>
  <si>
    <t>Nerenberg Frank</t>
  </si>
  <si>
    <t>Prüffeld</t>
  </si>
  <si>
    <t>14320</t>
  </si>
  <si>
    <t>Makesch Christina</t>
  </si>
  <si>
    <t>Projekte</t>
  </si>
  <si>
    <t>Gesamtprojektleitung Produkte</t>
  </si>
  <si>
    <t>13310</t>
  </si>
  <si>
    <t>Grippell Michael</t>
  </si>
  <si>
    <t>Vertriebsleitung, Vt. allgem.</t>
  </si>
  <si>
    <t>18100</t>
  </si>
  <si>
    <t>Sekelmann Sascha</t>
  </si>
  <si>
    <t>Dornhoferf Martin</t>
  </si>
  <si>
    <t>Burgs Jessika</t>
  </si>
  <si>
    <t>Berker Richard</t>
  </si>
  <si>
    <t>Enders Karl</t>
  </si>
  <si>
    <t>Arnshofer Felix</t>
  </si>
  <si>
    <t>Meilensieger Emil</t>
  </si>
  <si>
    <t>König Leo</t>
  </si>
  <si>
    <t>Konradi Christian</t>
  </si>
  <si>
    <t>Lerch Nikolai</t>
  </si>
  <si>
    <t>Marketing</t>
  </si>
  <si>
    <t>18200</t>
  </si>
  <si>
    <t>Wächter Karl</t>
  </si>
  <si>
    <t>Powalski Johanna</t>
  </si>
  <si>
    <t>Weber Alexander</t>
  </si>
  <si>
    <t>Mählmann Roland</t>
  </si>
  <si>
    <t>Kramer Manfred</t>
  </si>
  <si>
    <t>Schreier Cristine</t>
  </si>
  <si>
    <t>Teileproduktion/Baugruppenfert</t>
  </si>
  <si>
    <t>14200</t>
  </si>
  <si>
    <t>Labréche Olivier</t>
  </si>
  <si>
    <t>Grass Roni</t>
  </si>
  <si>
    <t>Milan Leon</t>
  </si>
  <si>
    <t>Qualitätsmanagement</t>
  </si>
  <si>
    <t>12200</t>
  </si>
  <si>
    <t>Brenner Josef</t>
  </si>
  <si>
    <t>Dillwirt Verena</t>
  </si>
  <si>
    <t>Ommberger Dorothea</t>
  </si>
  <si>
    <t>Arbeitsvorbereitung</t>
  </si>
  <si>
    <t>12700</t>
  </si>
  <si>
    <t>Mauersberger Konrad</t>
  </si>
  <si>
    <t>Projektleiter MIL</t>
  </si>
  <si>
    <t>13120</t>
  </si>
  <si>
    <t>Messmer Alexander</t>
  </si>
  <si>
    <t>Brauer Jakob</t>
  </si>
  <si>
    <t>Fischer Günther</t>
  </si>
  <si>
    <t>Link Anton</t>
  </si>
  <si>
    <t>Kaiser Tobias</t>
  </si>
  <si>
    <t>Schmitt Christel</t>
  </si>
  <si>
    <t>Grimm Heinrich</t>
  </si>
  <si>
    <t>Stirnmayer Boris</t>
  </si>
  <si>
    <t>Altenhofer Oliver</t>
  </si>
  <si>
    <t>Einkauf</t>
  </si>
  <si>
    <t>11100</t>
  </si>
  <si>
    <t>Grau Heinz-Anton</t>
  </si>
  <si>
    <t>Onay Amadeus</t>
  </si>
  <si>
    <t>Pakzer Henry</t>
  </si>
  <si>
    <t>Miller Daniel</t>
  </si>
  <si>
    <t>Gertmayer Peter</t>
  </si>
  <si>
    <t>Falkenburg Rony</t>
  </si>
  <si>
    <t>Wengerter Benjamin</t>
  </si>
  <si>
    <t>Perer Roland</t>
  </si>
  <si>
    <t>Wareneingangskontr., Wareneing</t>
  </si>
  <si>
    <t>11200</t>
  </si>
  <si>
    <t>Dermer Reinhard</t>
  </si>
  <si>
    <t>Schubert Ude</t>
  </si>
  <si>
    <t>Plenke Werner</t>
  </si>
  <si>
    <t>Malin Jasitt</t>
  </si>
  <si>
    <t>Gutwitz Walter</t>
  </si>
  <si>
    <t>Pernitz Jan</t>
  </si>
  <si>
    <t>Sablitzer Paul</t>
  </si>
  <si>
    <t>Winhold  Herbert</t>
  </si>
  <si>
    <t>Greiber Harald</t>
  </si>
  <si>
    <t>Abteilung</t>
  </si>
  <si>
    <t>KstBezeichnung</t>
  </si>
  <si>
    <t>KSt</t>
  </si>
  <si>
    <t>Name</t>
  </si>
  <si>
    <t>PersonalNr</t>
  </si>
  <si>
    <t>LfdNr_Manuell</t>
  </si>
  <si>
    <t>LfdNr_Anz</t>
  </si>
  <si>
    <t>LfdNr_Teilerg</t>
  </si>
  <si>
    <t>lfdNr_Aggregat</t>
  </si>
  <si>
    <t>Lückenlose Nummerierung von Zeilen</t>
  </si>
  <si>
    <t>Feiertagskalender 2013 bis 2016</t>
  </si>
  <si>
    <t>Daten mit Funktionen in mehre Spalten trennen</t>
  </si>
  <si>
    <t>Daten in mehrere Spalten aufteilen</t>
  </si>
  <si>
    <t>Daten neu sortieren und/oder filtern und dennoch eine fortlaufende Nummerierung anzeigen</t>
  </si>
  <si>
    <t>Standardtabelle in Liste umwandeln</t>
  </si>
  <si>
    <t>Exeltabelle in Liste umwandeln</t>
  </si>
  <si>
    <t>Kreuztabelle normlisieren</t>
  </si>
  <si>
    <t>Listenausschnitt</t>
  </si>
  <si>
    <t>Stunden</t>
  </si>
  <si>
    <t>Ausgangstabelle</t>
  </si>
  <si>
    <t>Listenauschnitt</t>
  </si>
  <si>
    <t>Zieltabelle</t>
  </si>
  <si>
    <t>Zwischenschritt:</t>
  </si>
  <si>
    <t xml:space="preserve">Felder zusammenfassen                  mit </t>
  </si>
  <si>
    <t>VERKETTEN(B5;"-";C5;"-";D5)</t>
  </si>
  <si>
    <t>Standardtabelle in Liste konvertieren</t>
  </si>
  <si>
    <t>K</t>
  </si>
  <si>
    <t>L</t>
  </si>
  <si>
    <t>Persnr</t>
  </si>
  <si>
    <t>Taetigkeit</t>
  </si>
  <si>
    <t>Stunden pro Tag</t>
  </si>
  <si>
    <t>Stunden pro Monat</t>
  </si>
  <si>
    <t>Geb.Tag</t>
  </si>
  <si>
    <t>Eintritt</t>
  </si>
  <si>
    <t>Eingruppierung</t>
  </si>
  <si>
    <t>Job Class</t>
  </si>
  <si>
    <t>Prämien</t>
  </si>
  <si>
    <t>Betrag</t>
  </si>
  <si>
    <t>CRA</t>
  </si>
  <si>
    <t>Produktberater/-in</t>
  </si>
  <si>
    <t>Fachreferent</t>
  </si>
  <si>
    <t>Sekretär/-in</t>
  </si>
  <si>
    <t>Marketing Mg</t>
  </si>
  <si>
    <t>Sachbearbeiter/-in</t>
  </si>
  <si>
    <t>SENIOR PROD. MGR.</t>
  </si>
  <si>
    <t>Vertriebsleiter/-in</t>
  </si>
  <si>
    <t>Key Account Manager/-in</t>
  </si>
  <si>
    <t>Wissenschaftl. Mitar</t>
  </si>
  <si>
    <t>SYSTEMANALYTIKER</t>
  </si>
  <si>
    <t>Trainer/-in/Coach</t>
  </si>
  <si>
    <t>Aushilfe/Sekretär/-in</t>
  </si>
  <si>
    <t>Fachmann Logistik</t>
  </si>
  <si>
    <t>MITARBEI.DATENERFASS</t>
  </si>
  <si>
    <t>Personalassistent/-in</t>
  </si>
  <si>
    <t>JUNIOR PRODUKT MANAGER</t>
  </si>
  <si>
    <t>Sekretärin/Sachbear.</t>
  </si>
  <si>
    <t>Marktforscher/-in</t>
  </si>
  <si>
    <t>Vertriebsassistent/-in</t>
  </si>
  <si>
    <t>PC-SPEZIALIST</t>
  </si>
  <si>
    <t>Bürokraft</t>
  </si>
  <si>
    <t>Sekretär/-in Empfang</t>
  </si>
  <si>
    <t>Assistent/-in F&amp;A</t>
  </si>
  <si>
    <t>Controller/-in</t>
  </si>
  <si>
    <t>Auftragssachbearbeiter/-in</t>
  </si>
  <si>
    <t>SUPERVISOR</t>
  </si>
  <si>
    <t>MARKETING Assistent</t>
  </si>
  <si>
    <t>Verkaufsleiter/-in</t>
  </si>
  <si>
    <t>MA/-in Kundenservice</t>
  </si>
  <si>
    <t>Mgr. Produktentwickl</t>
  </si>
  <si>
    <t>Buchhalter/-in</t>
  </si>
  <si>
    <t>Produkt Manager/-in</t>
  </si>
  <si>
    <t>S0FTWARE-INGENIEUR</t>
  </si>
  <si>
    <t>13</t>
  </si>
  <si>
    <t>PivotTable zur Steuerung der Inhalte in Auswahldialogen</t>
  </si>
  <si>
    <t>Ausgangsdaten für einen Auswahldialog</t>
  </si>
  <si>
    <t>Auswahldialog mit PivotTable aufbauen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</si>
</sst>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\ \ @"/>
    <numFmt numFmtId="165" formatCode="[&gt;0]_ dd* _Td/mm/;;;"/>
    <numFmt numFmtId="166" formatCode="[$-407]mmmm\ yy;@"/>
    <numFmt numFmtId="167" formatCode="0.0\ &quot;Std &quot;"/>
    <numFmt numFmtId="168" formatCode="00000"/>
    <numFmt numFmtId="169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 Light"/>
      <family val="2"/>
    </font>
    <font>
      <sz val="26"/>
      <color theme="1"/>
      <name val="Calibri Light"/>
      <family val="2"/>
    </font>
    <font>
      <sz val="11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 Light"/>
      <family val="2"/>
    </font>
    <font>
      <sz val="36"/>
      <color rgb="FF0A6332"/>
      <name val="Calibri Light"/>
      <family val="2"/>
    </font>
    <font>
      <b/>
      <sz val="11"/>
      <color theme="0"/>
      <name val="Calibri"/>
      <family val="2"/>
      <scheme val="minor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i/>
      <sz val="8"/>
      <color indexed="81"/>
      <name val="Tahoma"/>
      <family val="2"/>
    </font>
    <font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0"/>
      </right>
      <top style="thin">
        <color theme="4"/>
      </top>
      <bottom style="thin">
        <color theme="4"/>
      </bottom>
      <diagonal/>
    </border>
    <border>
      <left/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medium">
        <color indexed="64"/>
      </left>
      <right style="thin">
        <color theme="4"/>
      </right>
      <top style="medium">
        <color indexed="64"/>
      </top>
      <bottom style="medium">
        <color indexed="64"/>
      </bottom>
      <diagonal/>
    </border>
    <border>
      <left style="thin">
        <color theme="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  <border>
      <left style="thin">
        <color theme="0"/>
      </left>
      <right style="thin">
        <color theme="0"/>
      </right>
      <top style="thin">
        <color theme="4"/>
      </top>
      <bottom/>
      <diagonal/>
    </border>
    <border>
      <left/>
      <right style="thin">
        <color theme="0"/>
      </right>
      <top style="thin">
        <color theme="4"/>
      </top>
      <bottom/>
      <diagonal/>
    </border>
    <border>
      <left style="thin">
        <color theme="4"/>
      </left>
      <right style="thin">
        <color theme="0"/>
      </right>
      <top style="thin">
        <color theme="4"/>
      </top>
      <bottom/>
      <diagonal/>
    </border>
    <border>
      <left style="thin">
        <color theme="0"/>
      </left>
      <right style="thin">
        <color theme="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5"/>
      </left>
      <right style="thin">
        <color theme="0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7">
    <xf numFmtId="0" fontId="0" fillId="0" borderId="0"/>
    <xf numFmtId="0" fontId="1" fillId="0" borderId="0" applyNumberFormat="0" applyFont="0" applyFill="0" applyBorder="0">
      <alignment horizontal="left" vertical="center" indent="1"/>
    </xf>
    <xf numFmtId="0" fontId="1" fillId="0" borderId="0" applyNumberFormat="0" applyFont="0" applyFill="0" applyBorder="0">
      <alignment horizontal="right" vertical="center" indent="1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  <xf numFmtId="0" fontId="22" fillId="0" borderId="0"/>
  </cellStyleXfs>
  <cellXfs count="114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5" fillId="2" borderId="0" xfId="0" applyFont="1" applyFill="1" applyBorder="1"/>
    <xf numFmtId="0" fontId="6" fillId="2" borderId="1" xfId="0" applyFont="1" applyFill="1" applyBorder="1"/>
    <xf numFmtId="0" fontId="7" fillId="2" borderId="1" xfId="0" applyFont="1" applyFill="1" applyBorder="1"/>
    <xf numFmtId="0" fontId="5" fillId="2" borderId="1" xfId="0" applyFont="1" applyFill="1" applyBorder="1"/>
    <xf numFmtId="0" fontId="0" fillId="2" borderId="1" xfId="0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0" fontId="0" fillId="2" borderId="0" xfId="0" applyFont="1" applyFill="1"/>
    <xf numFmtId="0" fontId="5" fillId="2" borderId="0" xfId="0" applyFont="1" applyFill="1"/>
    <xf numFmtId="164" fontId="0" fillId="0" borderId="0" xfId="0" applyNumberFormat="1" applyAlignment="1">
      <alignment horizontal="left"/>
    </xf>
    <xf numFmtId="0" fontId="9" fillId="2" borderId="2" xfId="0" applyFont="1" applyFill="1" applyBorder="1" applyAlignment="1">
      <alignment horizontal="left" vertical="center" indent="1"/>
    </xf>
    <xf numFmtId="0" fontId="8" fillId="3" borderId="0" xfId="0" applyFont="1" applyFill="1" applyAlignment="1">
      <alignment horizontal="center" vertical="center"/>
    </xf>
    <xf numFmtId="0" fontId="10" fillId="0" borderId="0" xfId="0" applyFont="1"/>
    <xf numFmtId="0" fontId="0" fillId="0" borderId="0" xfId="0"/>
    <xf numFmtId="0" fontId="11" fillId="5" borderId="5" xfId="0" applyFont="1" applyFill="1" applyBorder="1" applyAlignment="1">
      <alignment horizontal="left" vertical="center" indent="1"/>
    </xf>
    <xf numFmtId="4" fontId="12" fillId="0" borderId="5" xfId="0" applyNumberFormat="1" applyFont="1" applyBorder="1" applyAlignment="1">
      <alignment horizontal="right" indent="1"/>
    </xf>
    <xf numFmtId="0" fontId="12" fillId="0" borderId="5" xfId="0" applyFont="1" applyBorder="1" applyAlignment="1">
      <alignment horizontal="left" indent="1"/>
    </xf>
    <xf numFmtId="0" fontId="11" fillId="5" borderId="9" xfId="0" applyFont="1" applyFill="1" applyBorder="1" applyAlignment="1">
      <alignment horizontal="left" vertical="center" indent="1"/>
    </xf>
    <xf numFmtId="0" fontId="11" fillId="5" borderId="8" xfId="0" applyFont="1" applyFill="1" applyBorder="1" applyAlignment="1">
      <alignment horizontal="left" vertical="center" indent="1"/>
    </xf>
    <xf numFmtId="0" fontId="11" fillId="5" borderId="6" xfId="0" applyFont="1" applyFill="1" applyBorder="1" applyAlignment="1">
      <alignment horizontal="left" vertical="center" indent="1"/>
    </xf>
    <xf numFmtId="0" fontId="11" fillId="5" borderId="7" xfId="0" applyFont="1" applyFill="1" applyBorder="1" applyAlignment="1">
      <alignment horizontal="left" vertical="center" indent="1"/>
    </xf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14" fontId="0" fillId="0" borderId="5" xfId="0" applyNumberFormat="1" applyBorder="1"/>
    <xf numFmtId="3" fontId="0" fillId="2" borderId="5" xfId="3" applyNumberFormat="1" applyFont="1" applyFill="1" applyBorder="1" applyAlignment="1">
      <alignment horizontal="right" indent="1"/>
    </xf>
    <xf numFmtId="44" fontId="0" fillId="0" borderId="5" xfId="4" applyFont="1" applyBorder="1"/>
    <xf numFmtId="0" fontId="0" fillId="0" borderId="5" xfId="0" applyBorder="1"/>
    <xf numFmtId="0" fontId="11" fillId="5" borderId="0" xfId="0" applyFont="1" applyFill="1" applyBorder="1" applyAlignment="1">
      <alignment horizontal="left" vertical="center" indent="1"/>
    </xf>
    <xf numFmtId="0" fontId="0" fillId="0" borderId="0" xfId="0"/>
    <xf numFmtId="0" fontId="0" fillId="0" borderId="0" xfId="0"/>
    <xf numFmtId="165" fontId="0" fillId="2" borderId="5" xfId="0" applyNumberFormat="1" applyFill="1" applyBorder="1"/>
    <xf numFmtId="0" fontId="12" fillId="0" borderId="10" xfId="0" applyFont="1" applyBorder="1" applyAlignment="1">
      <alignment horizontal="left" indent="1"/>
    </xf>
    <xf numFmtId="0" fontId="12" fillId="0" borderId="11" xfId="0" applyFont="1" applyBorder="1" applyAlignment="1">
      <alignment horizontal="left" indent="1"/>
    </xf>
    <xf numFmtId="4" fontId="12" fillId="0" borderId="11" xfId="0" applyNumberFormat="1" applyFont="1" applyBorder="1" applyAlignment="1">
      <alignment horizontal="right" indent="1"/>
    </xf>
    <xf numFmtId="0" fontId="12" fillId="0" borderId="12" xfId="0" applyFont="1" applyBorder="1" applyAlignment="1">
      <alignment horizontal="left" indent="1"/>
    </xf>
    <xf numFmtId="4" fontId="12" fillId="0" borderId="12" xfId="0" applyNumberFormat="1" applyFont="1" applyBorder="1" applyAlignment="1">
      <alignment horizontal="right" indent="1"/>
    </xf>
    <xf numFmtId="0" fontId="12" fillId="0" borderId="13" xfId="0" applyFont="1" applyBorder="1" applyAlignment="1">
      <alignment horizontal="left" indent="1"/>
    </xf>
    <xf numFmtId="4" fontId="12" fillId="0" borderId="14" xfId="0" applyNumberFormat="1" applyFont="1" applyBorder="1" applyAlignment="1">
      <alignment horizontal="right" indent="1"/>
    </xf>
    <xf numFmtId="0" fontId="0" fillId="2" borderId="5" xfId="0" applyNumberFormat="1" applyFill="1" applyBorder="1"/>
    <xf numFmtId="14" fontId="0" fillId="2" borderId="5" xfId="0" applyNumberFormat="1" applyFill="1" applyBorder="1"/>
    <xf numFmtId="166" fontId="0" fillId="0" borderId="0" xfId="0" applyNumberFormat="1"/>
    <xf numFmtId="166" fontId="0" fillId="2" borderId="5" xfId="0" applyNumberFormat="1" applyFill="1" applyBorder="1"/>
    <xf numFmtId="166" fontId="0" fillId="0" borderId="0" xfId="0" quotePrefix="1" applyNumberFormat="1"/>
    <xf numFmtId="0" fontId="11" fillId="5" borderId="6" xfId="0" applyFont="1" applyFill="1" applyBorder="1" applyAlignment="1">
      <alignment horizontal="left" indent="1"/>
    </xf>
    <xf numFmtId="0" fontId="0" fillId="0" borderId="5" xfId="0" applyNumberFormat="1" applyBorder="1"/>
    <xf numFmtId="15" fontId="0" fillId="2" borderId="5" xfId="0" applyNumberFormat="1" applyFill="1" applyBorder="1"/>
    <xf numFmtId="0" fontId="0" fillId="0" borderId="5" xfId="4" quotePrefix="1" applyNumberFormat="1" applyFont="1" applyBorder="1" applyAlignment="1">
      <alignment horizontal="center"/>
    </xf>
    <xf numFmtId="0" fontId="15" fillId="0" borderId="0" xfId="5" applyFont="1" applyAlignment="1">
      <alignment horizontal="right"/>
    </xf>
    <xf numFmtId="0" fontId="15" fillId="0" borderId="0" xfId="5" applyFont="1" applyAlignment="1">
      <alignment horizontal="center"/>
    </xf>
    <xf numFmtId="0" fontId="14" fillId="0" borderId="0" xfId="5"/>
    <xf numFmtId="0" fontId="14" fillId="0" borderId="0" xfId="5" applyAlignment="1">
      <alignment horizontal="right" vertical="top" wrapText="1"/>
    </xf>
    <xf numFmtId="0" fontId="14" fillId="0" borderId="0" xfId="5" applyAlignment="1">
      <alignment vertical="top"/>
    </xf>
    <xf numFmtId="0" fontId="11" fillId="5" borderId="6" xfId="5" applyFont="1" applyFill="1" applyBorder="1" applyAlignment="1">
      <alignment horizontal="left" vertical="center" indent="1"/>
    </xf>
    <xf numFmtId="0" fontId="18" fillId="0" borderId="5" xfId="5" applyFont="1" applyBorder="1" applyAlignment="1">
      <alignment horizontal="right" vertical="top" wrapText="1"/>
    </xf>
    <xf numFmtId="0" fontId="19" fillId="0" borderId="5" xfId="5" applyFont="1" applyBorder="1" applyAlignment="1">
      <alignment horizontal="right" vertical="top" wrapText="1"/>
    </xf>
    <xf numFmtId="0" fontId="20" fillId="0" borderId="5" xfId="5" applyFont="1" applyBorder="1" applyAlignment="1">
      <alignment horizontal="right" vertical="top" wrapText="1"/>
    </xf>
    <xf numFmtId="0" fontId="11" fillId="5" borderId="9" xfId="5" applyFont="1" applyFill="1" applyBorder="1" applyAlignment="1">
      <alignment horizontal="center" vertical="center"/>
    </xf>
    <xf numFmtId="14" fontId="19" fillId="0" borderId="5" xfId="5" applyNumberFormat="1" applyFont="1" applyFill="1" applyBorder="1" applyAlignment="1">
      <alignment horizontal="right" vertical="top" indent="1"/>
    </xf>
    <xf numFmtId="14" fontId="21" fillId="0" borderId="5" xfId="5" applyNumberFormat="1" applyFont="1" applyFill="1" applyBorder="1" applyAlignment="1">
      <alignment horizontal="right" vertical="top" indent="1"/>
    </xf>
    <xf numFmtId="0" fontId="13" fillId="2" borderId="5" xfId="0" applyFont="1" applyFill="1" applyBorder="1"/>
    <xf numFmtId="14" fontId="13" fillId="0" borderId="5" xfId="0" applyNumberFormat="1" applyFont="1" applyBorder="1"/>
    <xf numFmtId="0" fontId="13" fillId="2" borderId="5" xfId="0" applyFont="1" applyFill="1" applyBorder="1" applyAlignment="1">
      <alignment horizontal="center"/>
    </xf>
    <xf numFmtId="3" fontId="13" fillId="2" borderId="5" xfId="3" applyNumberFormat="1" applyFont="1" applyFill="1" applyBorder="1" applyAlignment="1">
      <alignment horizontal="right" indent="1"/>
    </xf>
    <xf numFmtId="44" fontId="13" fillId="0" borderId="5" xfId="4" applyFont="1" applyBorder="1"/>
    <xf numFmtId="0" fontId="0" fillId="2" borderId="5" xfId="0" applyFont="1" applyFill="1" applyBorder="1"/>
    <xf numFmtId="0" fontId="0" fillId="0" borderId="5" xfId="0" applyBorder="1" applyAlignment="1">
      <alignment horizontal="left"/>
    </xf>
    <xf numFmtId="0" fontId="14" fillId="0" borderId="5" xfId="3" applyNumberFormat="1" applyFont="1" applyBorder="1" applyAlignment="1">
      <alignment horizontal="center"/>
    </xf>
    <xf numFmtId="0" fontId="22" fillId="0" borderId="5" xfId="6" applyNumberFormat="1" applyFont="1" applyFill="1" applyBorder="1" applyAlignment="1">
      <alignment horizontal="left"/>
    </xf>
    <xf numFmtId="0" fontId="22" fillId="0" borderId="5" xfId="3" applyNumberFormat="1" applyFont="1" applyBorder="1" applyAlignment="1">
      <alignment horizontal="center"/>
    </xf>
    <xf numFmtId="0" fontId="14" fillId="0" borderId="5" xfId="3" applyNumberFormat="1" applyFont="1" applyFill="1" applyBorder="1" applyAlignment="1">
      <alignment horizontal="center"/>
    </xf>
    <xf numFmtId="0" fontId="11" fillId="5" borderId="15" xfId="0" applyFont="1" applyFill="1" applyBorder="1" applyAlignment="1">
      <alignment horizontal="left" vertical="center" indent="1"/>
    </xf>
    <xf numFmtId="0" fontId="11" fillId="5" borderId="16" xfId="0" applyFont="1" applyFill="1" applyBorder="1" applyAlignment="1">
      <alignment horizontal="left" vertical="center" indent="1"/>
    </xf>
    <xf numFmtId="0" fontId="11" fillId="5" borderId="17" xfId="0" applyFont="1" applyFill="1" applyBorder="1" applyAlignment="1">
      <alignment horizontal="left" vertical="center" indent="1"/>
    </xf>
    <xf numFmtId="0" fontId="11" fillId="5" borderId="18" xfId="0" applyFont="1" applyFill="1" applyBorder="1" applyAlignment="1">
      <alignment horizontal="left" vertical="center" indent="1"/>
    </xf>
    <xf numFmtId="0" fontId="11" fillId="6" borderId="19" xfId="0" applyFont="1" applyFill="1" applyBorder="1"/>
    <xf numFmtId="0" fontId="11" fillId="6" borderId="20" xfId="0" applyFont="1" applyFill="1" applyBorder="1"/>
    <xf numFmtId="0" fontId="11" fillId="6" borderId="21" xfId="0" applyFont="1" applyFill="1" applyBorder="1"/>
    <xf numFmtId="0" fontId="22" fillId="0" borderId="0" xfId="6" applyNumberFormat="1" applyFont="1" applyFill="1" applyBorder="1" applyAlignment="1">
      <alignment horizontal="left"/>
    </xf>
    <xf numFmtId="166" fontId="11" fillId="6" borderId="21" xfId="0" applyNumberFormat="1" applyFont="1" applyFill="1" applyBorder="1" applyAlignment="1">
      <alignment horizontal="center"/>
    </xf>
    <xf numFmtId="167" fontId="0" fillId="0" borderId="5" xfId="0" applyNumberFormat="1" applyBorder="1"/>
    <xf numFmtId="0" fontId="11" fillId="5" borderId="22" xfId="0" applyFont="1" applyFill="1" applyBorder="1" applyAlignment="1">
      <alignment horizontal="left" vertical="center" indent="1"/>
    </xf>
    <xf numFmtId="0" fontId="11" fillId="8" borderId="23" xfId="0" applyFont="1" applyFill="1" applyBorder="1"/>
    <xf numFmtId="0" fontId="11" fillId="8" borderId="24" xfId="0" applyFont="1" applyFill="1" applyBorder="1"/>
    <xf numFmtId="0" fontId="11" fillId="8" borderId="25" xfId="0" applyFont="1" applyFill="1" applyBorder="1"/>
    <xf numFmtId="0" fontId="0" fillId="7" borderId="23" xfId="0" applyFont="1" applyFill="1" applyBorder="1"/>
    <xf numFmtId="14" fontId="0" fillId="7" borderId="24" xfId="0" applyNumberFormat="1" applyFont="1" applyFill="1" applyBorder="1"/>
    <xf numFmtId="0" fontId="0" fillId="7" borderId="25" xfId="0" applyFont="1" applyFill="1" applyBorder="1"/>
    <xf numFmtId="0" fontId="0" fillId="0" borderId="23" xfId="0" applyFont="1" applyBorder="1"/>
    <xf numFmtId="14" fontId="0" fillId="0" borderId="24" xfId="0" applyNumberFormat="1" applyFont="1" applyBorder="1"/>
    <xf numFmtId="0" fontId="0" fillId="0" borderId="25" xfId="0" applyFont="1" applyBorder="1"/>
    <xf numFmtId="0" fontId="11" fillId="5" borderId="11" xfId="0" applyFont="1" applyFill="1" applyBorder="1" applyAlignment="1">
      <alignment horizontal="center" textRotation="90"/>
    </xf>
    <xf numFmtId="0" fontId="19" fillId="0" borderId="5" xfId="5" applyNumberFormat="1" applyFont="1" applyBorder="1"/>
    <xf numFmtId="0" fontId="19" fillId="0" borderId="5" xfId="5" applyNumberFormat="1" applyFont="1" applyBorder="1" applyAlignment="1">
      <alignment horizontal="right" indent="1"/>
    </xf>
    <xf numFmtId="169" fontId="19" fillId="0" borderId="5" xfId="5" applyNumberFormat="1" applyFont="1" applyBorder="1" applyAlignment="1">
      <alignment horizontal="right" indent="1"/>
    </xf>
    <xf numFmtId="14" fontId="19" fillId="0" borderId="5" xfId="0" applyNumberFormat="1" applyFont="1" applyBorder="1" applyAlignment="1">
      <alignment horizontal="center"/>
    </xf>
    <xf numFmtId="14" fontId="19" fillId="0" borderId="5" xfId="0" applyNumberFormat="1" applyFont="1" applyBorder="1" applyAlignment="1">
      <alignment horizontal="right" indent="1"/>
    </xf>
    <xf numFmtId="1" fontId="19" fillId="0" borderId="5" xfId="5" applyNumberFormat="1" applyFont="1" applyBorder="1" applyAlignment="1">
      <alignment horizontal="center"/>
    </xf>
    <xf numFmtId="4" fontId="19" fillId="0" borderId="5" xfId="5" applyNumberFormat="1" applyFont="1" applyBorder="1"/>
    <xf numFmtId="4" fontId="19" fillId="0" borderId="5" xfId="5" applyNumberFormat="1" applyFont="1" applyBorder="1" applyAlignment="1">
      <alignment horizontal="right" indent="1"/>
    </xf>
    <xf numFmtId="14" fontId="19" fillId="0" borderId="5" xfId="5" applyNumberFormat="1" applyFont="1" applyBorder="1" applyAlignment="1">
      <alignment horizontal="right" indent="1"/>
    </xf>
    <xf numFmtId="0" fontId="11" fillId="5" borderId="11" xfId="0" applyFont="1" applyFill="1" applyBorder="1" applyAlignment="1">
      <alignment horizontal="right" indent="1"/>
    </xf>
    <xf numFmtId="168" fontId="19" fillId="0" borderId="5" xfId="5" applyNumberFormat="1" applyFont="1" applyBorder="1" applyAlignment="1">
      <alignment horizontal="right" indent="1"/>
    </xf>
    <xf numFmtId="0" fontId="0" fillId="0" borderId="0" xfId="0" applyAlignment="1">
      <alignment horizontal="right" indent="1"/>
    </xf>
    <xf numFmtId="0" fontId="10" fillId="0" borderId="0" xfId="0" applyFont="1" applyAlignment="1">
      <alignment horizontal="left" indent="1"/>
    </xf>
    <xf numFmtId="164" fontId="0" fillId="0" borderId="0" xfId="0" applyNumberFormat="1" applyAlignment="1">
      <alignment horizontal="left" indent="1"/>
    </xf>
    <xf numFmtId="0" fontId="3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indent="1"/>
    </xf>
  </cellXfs>
  <cellStyles count="7">
    <cellStyle name="Komma" xfId="3" builtinId="3"/>
    <cellStyle name="Standard" xfId="0" builtinId="0"/>
    <cellStyle name="Standard 2" xfId="5"/>
    <cellStyle name="Standard_Tabelle1" xfId="6"/>
    <cellStyle name="Text" xfId="1"/>
    <cellStyle name="Währung" xfId="4" builtinId="4"/>
    <cellStyle name="Zahlen" xfId="2"/>
  </cellStyles>
  <dxfs count="21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</dxf>
    <dxf>
      <font>
        <b/>
        <color theme="0"/>
      </font>
      <fill>
        <patternFill patternType="solid">
          <fgColor theme="5"/>
          <bgColor theme="4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</dxf>
    <dxf>
      <font>
        <b/>
        <color theme="0"/>
      </font>
      <fill>
        <patternFill patternType="solid">
          <fgColor theme="5"/>
          <bgColor theme="7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7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b/>
        <color theme="0"/>
      </font>
      <fill>
        <patternFill patternType="solid">
          <fgColor theme="5"/>
          <bgColor theme="5"/>
        </patternFill>
      </fill>
      <border>
        <right style="thin">
          <color theme="5"/>
        </right>
      </border>
    </dxf>
    <dxf>
      <border>
        <top style="thin">
          <color theme="0" tint="-0.499984740745262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0" tint="-0.499984740745262"/>
        </bottom>
        <vertical style="thin">
          <color theme="0"/>
        </vertical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</dxfs>
  <tableStyles count="3" defaultTableStyle="TableStyleMedium2" defaultPivotStyle="PivotStyleLight16">
    <tableStyle name="Dunkelblau mit Rahmen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Grün mit Rahmen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Hellblau mit Rahmen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0A63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AnsichtWechseln!A1"/><Relationship Id="rId3" Type="http://schemas.openxmlformats.org/officeDocument/2006/relationships/hyperlink" Target="#Nummerierung!A1"/><Relationship Id="rId7" Type="http://schemas.openxmlformats.org/officeDocument/2006/relationships/hyperlink" Target="#NettoArbeitstage!A1"/><Relationship Id="rId12" Type="http://schemas.openxmlformats.org/officeDocument/2006/relationships/hyperlink" Target="#Auswahldialog!A1"/><Relationship Id="rId2" Type="http://schemas.openxmlformats.org/officeDocument/2006/relationships/hyperlink" Target="#DatenTrennen!A1"/><Relationship Id="rId1" Type="http://schemas.openxmlformats.org/officeDocument/2006/relationships/hyperlink" Target="#InListeUmwandeln!A1"/><Relationship Id="rId6" Type="http://schemas.openxmlformats.org/officeDocument/2006/relationships/hyperlink" Target="#Edatum!A1"/><Relationship Id="rId11" Type="http://schemas.openxmlformats.org/officeDocument/2006/relationships/hyperlink" Target="#InListeKonvertieren!A1"/><Relationship Id="rId5" Type="http://schemas.openxmlformats.org/officeDocument/2006/relationships/hyperlink" Target="#Kalender!A1"/><Relationship Id="rId10" Type="http://schemas.openxmlformats.org/officeDocument/2006/relationships/image" Target="../media/image1.png"/><Relationship Id="rId4" Type="http://schemas.openxmlformats.org/officeDocument/2006/relationships/hyperlink" Target="#DoppelteDatens&#228;tze!A1"/><Relationship Id="rId9" Type="http://schemas.openxmlformats.org/officeDocument/2006/relationships/hyperlink" Target="#DatenVergleichen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f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95100</xdr:colOff>
      <xdr:row>23</xdr:row>
      <xdr:rowOff>40695</xdr:rowOff>
    </xdr:from>
    <xdr:to>
      <xdr:col>10</xdr:col>
      <xdr:colOff>323850</xdr:colOff>
      <xdr:row>23</xdr:row>
      <xdr:rowOff>364695</xdr:rowOff>
    </xdr:to>
    <xdr:sp macro="" textlink="">
      <xdr:nvSpPr>
        <xdr:cNvPr id="2" name="Pfeil_10">
          <a:hlinkClick xmlns:r="http://schemas.openxmlformats.org/officeDocument/2006/relationships" r:id="rId1" tooltip="Hier geht's zum Beispiel"/>
        </xdr:cNvPr>
        <xdr:cNvSpPr>
          <a:spLocks noChangeAspect="1"/>
        </xdr:cNvSpPr>
      </xdr:nvSpPr>
      <xdr:spPr>
        <a:xfrm>
          <a:off x="5619600" y="658437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21</xdr:row>
      <xdr:rowOff>39351</xdr:rowOff>
    </xdr:from>
    <xdr:to>
      <xdr:col>10</xdr:col>
      <xdr:colOff>323850</xdr:colOff>
      <xdr:row>21</xdr:row>
      <xdr:rowOff>363351</xdr:rowOff>
    </xdr:to>
    <xdr:sp macro="" textlink="">
      <xdr:nvSpPr>
        <xdr:cNvPr id="3" name="Pfeil_9">
          <a:hlinkClick xmlns:r="http://schemas.openxmlformats.org/officeDocument/2006/relationships" r:id="rId2" tooltip="Hier geht's zum Beispiel"/>
        </xdr:cNvPr>
        <xdr:cNvSpPr>
          <a:spLocks noChangeAspect="1"/>
        </xdr:cNvSpPr>
      </xdr:nvSpPr>
      <xdr:spPr>
        <a:xfrm>
          <a:off x="5619600" y="6106776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19</xdr:row>
      <xdr:rowOff>38004</xdr:rowOff>
    </xdr:from>
    <xdr:to>
      <xdr:col>10</xdr:col>
      <xdr:colOff>323850</xdr:colOff>
      <xdr:row>19</xdr:row>
      <xdr:rowOff>362004</xdr:rowOff>
    </xdr:to>
    <xdr:sp macro="" textlink="">
      <xdr:nvSpPr>
        <xdr:cNvPr id="4" name="Pfei_l8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5629179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17</xdr:row>
      <xdr:rowOff>36657</xdr:rowOff>
    </xdr:from>
    <xdr:to>
      <xdr:col>10</xdr:col>
      <xdr:colOff>323850</xdr:colOff>
      <xdr:row>17</xdr:row>
      <xdr:rowOff>360657</xdr:rowOff>
    </xdr:to>
    <xdr:sp macro="" textlink="">
      <xdr:nvSpPr>
        <xdr:cNvPr id="5" name="Pfeil_7">
          <a:hlinkClick xmlns:r="http://schemas.openxmlformats.org/officeDocument/2006/relationships" r:id="rId3" tooltip="Hier geht's zum Beispiel"/>
        </xdr:cNvPr>
        <xdr:cNvSpPr>
          <a:spLocks noChangeAspect="1"/>
        </xdr:cNvSpPr>
      </xdr:nvSpPr>
      <xdr:spPr>
        <a:xfrm>
          <a:off x="5619600" y="5151582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15</xdr:row>
      <xdr:rowOff>35310</xdr:rowOff>
    </xdr:from>
    <xdr:to>
      <xdr:col>10</xdr:col>
      <xdr:colOff>323850</xdr:colOff>
      <xdr:row>15</xdr:row>
      <xdr:rowOff>359310</xdr:rowOff>
    </xdr:to>
    <xdr:sp macro="" textlink="">
      <xdr:nvSpPr>
        <xdr:cNvPr id="6" name="Pfeil_6">
          <a:hlinkClick xmlns:r="http://schemas.openxmlformats.org/officeDocument/2006/relationships" r:id="rId4" tooltip="Hier geht's zum Beispiel"/>
        </xdr:cNvPr>
        <xdr:cNvSpPr>
          <a:spLocks noChangeAspect="1"/>
        </xdr:cNvSpPr>
      </xdr:nvSpPr>
      <xdr:spPr>
        <a:xfrm>
          <a:off x="5619600" y="467398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13</xdr:row>
      <xdr:rowOff>33963</xdr:rowOff>
    </xdr:from>
    <xdr:to>
      <xdr:col>10</xdr:col>
      <xdr:colOff>323850</xdr:colOff>
      <xdr:row>13</xdr:row>
      <xdr:rowOff>357963</xdr:rowOff>
    </xdr:to>
    <xdr:sp macro="" textlink="">
      <xdr:nvSpPr>
        <xdr:cNvPr id="7" name="Pfeil_5">
          <a:hlinkClick xmlns:r="http://schemas.openxmlformats.org/officeDocument/2006/relationships" r:id="rId5" tooltip="Hier geht's zum Beispiel"/>
        </xdr:cNvPr>
        <xdr:cNvSpPr>
          <a:spLocks noChangeAspect="1"/>
        </xdr:cNvSpPr>
      </xdr:nvSpPr>
      <xdr:spPr>
        <a:xfrm>
          <a:off x="5619600" y="4196388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11</xdr:row>
      <xdr:rowOff>32616</xdr:rowOff>
    </xdr:from>
    <xdr:to>
      <xdr:col>10</xdr:col>
      <xdr:colOff>323850</xdr:colOff>
      <xdr:row>11</xdr:row>
      <xdr:rowOff>356616</xdr:rowOff>
    </xdr:to>
    <xdr:sp macro="" textlink="">
      <xdr:nvSpPr>
        <xdr:cNvPr id="8" name="Pfeil_4">
          <a:hlinkClick xmlns:r="http://schemas.openxmlformats.org/officeDocument/2006/relationships" r:id="rId6" tooltip="Hier geht's zum Beispiel"/>
        </xdr:cNvPr>
        <xdr:cNvSpPr>
          <a:spLocks noChangeAspect="1"/>
        </xdr:cNvSpPr>
      </xdr:nvSpPr>
      <xdr:spPr>
        <a:xfrm>
          <a:off x="5619600" y="3718791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9</xdr:row>
      <xdr:rowOff>31269</xdr:rowOff>
    </xdr:from>
    <xdr:to>
      <xdr:col>10</xdr:col>
      <xdr:colOff>323850</xdr:colOff>
      <xdr:row>9</xdr:row>
      <xdr:rowOff>355269</xdr:rowOff>
    </xdr:to>
    <xdr:sp macro="" textlink="">
      <xdr:nvSpPr>
        <xdr:cNvPr id="9" name="Pfeil_3">
          <a:hlinkClick xmlns:r="http://schemas.openxmlformats.org/officeDocument/2006/relationships" r:id="rId7" tooltip="Hier geht's zum Beispiel"/>
        </xdr:cNvPr>
        <xdr:cNvSpPr>
          <a:spLocks noChangeAspect="1"/>
        </xdr:cNvSpPr>
      </xdr:nvSpPr>
      <xdr:spPr>
        <a:xfrm>
          <a:off x="5619600" y="3241194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7</xdr:row>
      <xdr:rowOff>29922</xdr:rowOff>
    </xdr:from>
    <xdr:to>
      <xdr:col>10</xdr:col>
      <xdr:colOff>323850</xdr:colOff>
      <xdr:row>7</xdr:row>
      <xdr:rowOff>353922</xdr:rowOff>
    </xdr:to>
    <xdr:sp macro="" textlink="">
      <xdr:nvSpPr>
        <xdr:cNvPr id="10" name="Pfeil_2">
          <a:hlinkClick xmlns:r="http://schemas.openxmlformats.org/officeDocument/2006/relationships" r:id="rId8" tooltip="Hier geht's zum Beispiel"/>
        </xdr:cNvPr>
        <xdr:cNvSpPr>
          <a:spLocks noChangeAspect="1"/>
        </xdr:cNvSpPr>
      </xdr:nvSpPr>
      <xdr:spPr>
        <a:xfrm>
          <a:off x="5619600" y="2763597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9</xdr:col>
      <xdr:colOff>95100</xdr:colOff>
      <xdr:row>5</xdr:row>
      <xdr:rowOff>28575</xdr:rowOff>
    </xdr:from>
    <xdr:to>
      <xdr:col>10</xdr:col>
      <xdr:colOff>323850</xdr:colOff>
      <xdr:row>5</xdr:row>
      <xdr:rowOff>352575</xdr:rowOff>
    </xdr:to>
    <xdr:sp macro="" textlink="">
      <xdr:nvSpPr>
        <xdr:cNvPr id="11" name="Pfeil_1">
          <a:hlinkClick xmlns:r="http://schemas.openxmlformats.org/officeDocument/2006/relationships" r:id="rId9" tooltip="Hier geht's zum Beispiel"/>
        </xdr:cNvPr>
        <xdr:cNvSpPr>
          <a:spLocks noChangeAspect="1"/>
        </xdr:cNvSpPr>
      </xdr:nvSpPr>
      <xdr:spPr>
        <a:xfrm>
          <a:off x="5619600" y="2286000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oneCell">
    <xdr:from>
      <xdr:col>8</xdr:col>
      <xdr:colOff>66675</xdr:colOff>
      <xdr:row>1</xdr:row>
      <xdr:rowOff>0</xdr:rowOff>
    </xdr:from>
    <xdr:to>
      <xdr:col>10</xdr:col>
      <xdr:colOff>371475</xdr:colOff>
      <xdr:row>2</xdr:row>
      <xdr:rowOff>0</xdr:rowOff>
    </xdr:to>
    <xdr:pic>
      <xdr:nvPicPr>
        <xdr:cNvPr id="12" name="Excel_2013_Logo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3425" y="190500"/>
          <a:ext cx="1447800" cy="1447800"/>
        </a:xfrm>
        <a:prstGeom prst="rect">
          <a:avLst/>
        </a:prstGeom>
      </xdr:spPr>
    </xdr:pic>
    <xdr:clientData/>
  </xdr:twoCellAnchor>
  <xdr:twoCellAnchor editAs="absolute">
    <xdr:from>
      <xdr:col>10</xdr:col>
      <xdr:colOff>0</xdr:colOff>
      <xdr:row>25</xdr:row>
      <xdr:rowOff>0</xdr:rowOff>
    </xdr:from>
    <xdr:to>
      <xdr:col>10</xdr:col>
      <xdr:colOff>324000</xdr:colOff>
      <xdr:row>25</xdr:row>
      <xdr:rowOff>324000</xdr:rowOff>
    </xdr:to>
    <xdr:sp macro="" textlink="">
      <xdr:nvSpPr>
        <xdr:cNvPr id="13" name="Pfeil_10">
          <a:hlinkClick xmlns:r="http://schemas.openxmlformats.org/officeDocument/2006/relationships" r:id="rId11" tooltip="Hier geht's zum Beispiel"/>
        </xdr:cNvPr>
        <xdr:cNvSpPr>
          <a:spLocks noChangeAspect="1"/>
        </xdr:cNvSpPr>
      </xdr:nvSpPr>
      <xdr:spPr>
        <a:xfrm>
          <a:off x="5619750" y="70199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  <xdr:twoCellAnchor editAs="absolute">
    <xdr:from>
      <xdr:col>10</xdr:col>
      <xdr:colOff>0</xdr:colOff>
      <xdr:row>27</xdr:row>
      <xdr:rowOff>38100</xdr:rowOff>
    </xdr:from>
    <xdr:to>
      <xdr:col>10</xdr:col>
      <xdr:colOff>324000</xdr:colOff>
      <xdr:row>27</xdr:row>
      <xdr:rowOff>362100</xdr:rowOff>
    </xdr:to>
    <xdr:sp macro="" textlink="">
      <xdr:nvSpPr>
        <xdr:cNvPr id="14" name="Pfeil_10">
          <a:hlinkClick xmlns:r="http://schemas.openxmlformats.org/officeDocument/2006/relationships" r:id="rId12" tooltip="Hier geht's zum Beispiel"/>
        </xdr:cNvPr>
        <xdr:cNvSpPr>
          <a:spLocks noChangeAspect="1"/>
        </xdr:cNvSpPr>
      </xdr:nvSpPr>
      <xdr:spPr>
        <a:xfrm>
          <a:off x="5619750" y="75342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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200025</xdr:colOff>
      <xdr:row>0</xdr:row>
      <xdr:rowOff>123825</xdr:rowOff>
    </xdr:from>
    <xdr:to>
      <xdr:col>0</xdr:col>
      <xdr:colOff>524025</xdr:colOff>
      <xdr:row>0</xdr:row>
      <xdr:rowOff>447825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200025" y="12382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142875</xdr:rowOff>
    </xdr:from>
    <xdr:to>
      <xdr:col>0</xdr:col>
      <xdr:colOff>438300</xdr:colOff>
      <xdr:row>0</xdr:row>
      <xdr:rowOff>466875</xdr:rowOff>
    </xdr:to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114300" y="142875"/>
    <xdr:ext cx="324000" cy="324000"/>
    <xdr:sp macro="" textlink="">
      <xdr:nvSpPr>
        <xdr:cNvPr id="2" name="Zurück_Pfeil">
          <a:hlinkClick xmlns:r="http://schemas.openxmlformats.org/officeDocument/2006/relationships" r:id="rId1" tooltip="Zurück zur Übersicht"/>
        </xdr:cNvPr>
        <xdr:cNvSpPr>
          <a:spLocks noChangeAspect="1"/>
        </xdr:cNvSpPr>
      </xdr:nvSpPr>
      <xdr:spPr>
        <a:xfrm>
          <a:off x="114300" y="142875"/>
          <a:ext cx="324000" cy="324000"/>
        </a:xfrm>
        <a:prstGeom prst="ellipse">
          <a:avLst/>
        </a:prstGeom>
        <a:noFill/>
        <a:ln>
          <a:solidFill>
            <a:srgbClr val="0A63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18000" rIns="0" bIns="0" rtlCol="0" anchor="ctr" anchorCtr="0"/>
        <a:lstStyle/>
        <a:p>
          <a:pPr algn="l"/>
          <a:r>
            <a:rPr lang="de-DE" sz="1800">
              <a:solidFill>
                <a:srgbClr val="0A6332"/>
              </a:solidFill>
              <a:sym typeface="Wingdings"/>
            </a:rPr>
            <a:t></a:t>
          </a:r>
          <a:endParaRPr lang="de-DE" sz="1800">
            <a:solidFill>
              <a:srgbClr val="0A6332"/>
            </a:solidFill>
          </a:endParaRPr>
        </a:p>
      </xdr:txBody>
    </xdr:sp>
    <xdr:clientData/>
  </xdr:absoluteAnchor>
</xdr:wsDr>
</file>

<file path=xl/theme/theme1.xml><?xml version="1.0" encoding="utf-8"?>
<a:theme xmlns:a="http://schemas.openxmlformats.org/drawingml/2006/main" name="Larissa">
  <a:themeElements>
    <a:clrScheme name="Excel_2013_Handbuch">
      <a:dk1>
        <a:srgbClr val="000000"/>
      </a:dk1>
      <a:lt1>
        <a:srgbClr val="FFFFFF"/>
      </a:lt1>
      <a:dk2>
        <a:srgbClr val="660033"/>
      </a:dk2>
      <a:lt2>
        <a:srgbClr val="F2F2F2"/>
      </a:lt2>
      <a:accent1>
        <a:srgbClr val="4A97CD"/>
      </a:accent1>
      <a:accent2>
        <a:srgbClr val="004E86"/>
      </a:accent2>
      <a:accent3>
        <a:srgbClr val="B1C903"/>
      </a:accent3>
      <a:accent4>
        <a:srgbClr val="73B11E"/>
      </a:accent4>
      <a:accent5>
        <a:srgbClr val="008080"/>
      </a:accent5>
      <a:accent6>
        <a:srgbClr val="FFC000"/>
      </a:accent6>
      <a:hlink>
        <a:srgbClr val="4A97CD"/>
      </a:hlink>
      <a:folHlink>
        <a:srgbClr val="4A97CD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:K31"/>
  <sheetViews>
    <sheetView showGridLines="0" zoomScaleNormal="100" workbookViewId="0">
      <selection activeCell="N5" sqref="N5"/>
    </sheetView>
  </sheetViews>
  <sheetFormatPr baseColWidth="10" defaultRowHeight="15" x14ac:dyDescent="0.25"/>
  <cols>
    <col min="1" max="1" width="2.85546875" style="4" customWidth="1"/>
    <col min="2" max="2" width="5.7109375" style="4" customWidth="1"/>
    <col min="3" max="3" width="1.42578125" style="4" customWidth="1"/>
    <col min="4" max="7" width="11.42578125" style="4"/>
    <col min="8" max="8" width="11.42578125" style="4" customWidth="1"/>
    <col min="9" max="9" width="15.7109375" style="4" customWidth="1"/>
    <col min="10" max="10" width="1.42578125" style="4" customWidth="1"/>
    <col min="11" max="11" width="5.7109375" style="3" customWidth="1"/>
    <col min="12" max="16384" width="11.42578125" style="4"/>
  </cols>
  <sheetData>
    <row r="2" spans="1:11" ht="114" customHeight="1" x14ac:dyDescent="0.25">
      <c r="A2" s="1"/>
      <c r="B2" s="112" t="s">
        <v>33</v>
      </c>
      <c r="C2" s="113"/>
      <c r="D2" s="113"/>
      <c r="E2" s="113"/>
      <c r="F2" s="113"/>
      <c r="G2" s="113"/>
      <c r="H2" s="113"/>
      <c r="I2" s="2"/>
      <c r="J2" s="2"/>
    </row>
    <row r="3" spans="1:11" x14ac:dyDescent="0.25">
      <c r="H3" s="3"/>
      <c r="I3" s="3"/>
      <c r="J3" s="3"/>
    </row>
    <row r="4" spans="1:11" ht="18.75" customHeight="1" x14ac:dyDescent="0.35">
      <c r="A4" s="5"/>
      <c r="B4" s="6" t="s">
        <v>34</v>
      </c>
      <c r="C4" s="7"/>
      <c r="D4" s="8"/>
      <c r="E4" s="9"/>
      <c r="F4" s="9"/>
      <c r="G4" s="9"/>
      <c r="H4" s="9"/>
      <c r="I4" s="9"/>
      <c r="J4" s="9"/>
      <c r="K4" s="9"/>
    </row>
    <row r="5" spans="1:11" x14ac:dyDescent="0.25">
      <c r="K5" s="4"/>
    </row>
    <row r="6" spans="1:11" ht="30" customHeight="1" x14ac:dyDescent="0.25">
      <c r="B6" s="18" t="s">
        <v>0</v>
      </c>
      <c r="D6" s="17" t="s">
        <v>61</v>
      </c>
      <c r="E6" s="10"/>
      <c r="F6" s="10"/>
      <c r="G6" s="10"/>
      <c r="H6" s="10"/>
      <c r="I6" s="11"/>
      <c r="J6" s="12"/>
    </row>
    <row r="7" spans="1:11" ht="8.1" customHeight="1" x14ac:dyDescent="0.25"/>
    <row r="8" spans="1:11" ht="30" customHeight="1" x14ac:dyDescent="0.25">
      <c r="B8" s="18" t="s">
        <v>1</v>
      </c>
      <c r="D8" s="17" t="s">
        <v>82</v>
      </c>
      <c r="E8" s="10"/>
      <c r="F8" s="10"/>
      <c r="G8" s="10"/>
      <c r="H8" s="10"/>
      <c r="I8" s="11"/>
      <c r="J8" s="12"/>
    </row>
    <row r="9" spans="1:11" ht="8.1" customHeight="1" x14ac:dyDescent="0.25"/>
    <row r="10" spans="1:11" ht="30" customHeight="1" x14ac:dyDescent="0.25">
      <c r="B10" s="18" t="s">
        <v>2</v>
      </c>
      <c r="D10" s="17" t="s">
        <v>96</v>
      </c>
      <c r="E10" s="10"/>
      <c r="F10" s="10"/>
      <c r="G10" s="10"/>
      <c r="H10" s="10"/>
      <c r="I10" s="11"/>
      <c r="J10" s="12"/>
    </row>
    <row r="11" spans="1:11" ht="8.1" customHeight="1" x14ac:dyDescent="0.25"/>
    <row r="12" spans="1:11" ht="30" customHeight="1" x14ac:dyDescent="0.25">
      <c r="B12" s="18" t="s">
        <v>3</v>
      </c>
      <c r="D12" s="17" t="s">
        <v>99</v>
      </c>
      <c r="E12" s="10"/>
      <c r="F12" s="10"/>
      <c r="G12" s="10"/>
      <c r="H12" s="10"/>
      <c r="I12" s="11"/>
      <c r="J12" s="12"/>
    </row>
    <row r="13" spans="1:11" ht="8.1" customHeight="1" x14ac:dyDescent="0.25"/>
    <row r="14" spans="1:11" ht="30" customHeight="1" x14ac:dyDescent="0.25">
      <c r="B14" s="18" t="s">
        <v>4</v>
      </c>
      <c r="D14" s="17" t="s">
        <v>143</v>
      </c>
      <c r="E14" s="10"/>
      <c r="F14" s="10"/>
      <c r="G14" s="10"/>
      <c r="H14" s="10"/>
      <c r="I14" s="11"/>
      <c r="J14" s="12"/>
    </row>
    <row r="15" spans="1:11" ht="8.1" customHeight="1" x14ac:dyDescent="0.25"/>
    <row r="16" spans="1:11" ht="30" customHeight="1" x14ac:dyDescent="0.25">
      <c r="B16" s="18" t="s">
        <v>5</v>
      </c>
      <c r="D16" s="17" t="s">
        <v>146</v>
      </c>
      <c r="E16" s="10"/>
      <c r="F16" s="10"/>
      <c r="G16" s="10"/>
      <c r="H16" s="10"/>
      <c r="I16" s="11"/>
      <c r="J16" s="12"/>
    </row>
    <row r="17" spans="1:11" ht="8.1" customHeight="1" x14ac:dyDescent="0.25"/>
    <row r="18" spans="1:11" ht="30" customHeight="1" x14ac:dyDescent="0.25">
      <c r="B18" s="18" t="s">
        <v>6</v>
      </c>
      <c r="D18" s="17" t="s">
        <v>294</v>
      </c>
      <c r="E18" s="10"/>
      <c r="F18" s="10"/>
      <c r="G18" s="10"/>
      <c r="H18" s="10"/>
      <c r="I18" s="11"/>
      <c r="J18" s="12"/>
    </row>
    <row r="19" spans="1:11" ht="8.1" customHeight="1" x14ac:dyDescent="0.25"/>
    <row r="20" spans="1:11" ht="30" customHeight="1" x14ac:dyDescent="0.25">
      <c r="B20" s="18" t="s">
        <v>7</v>
      </c>
      <c r="D20" s="17" t="s">
        <v>294</v>
      </c>
      <c r="E20" s="10"/>
      <c r="F20" s="10"/>
      <c r="G20" s="10"/>
      <c r="H20" s="10"/>
      <c r="I20" s="11"/>
      <c r="J20" s="12"/>
    </row>
    <row r="21" spans="1:11" ht="7.5" customHeight="1" x14ac:dyDescent="0.25"/>
    <row r="22" spans="1:11" ht="30" customHeight="1" x14ac:dyDescent="0.25">
      <c r="B22" s="18" t="s">
        <v>8</v>
      </c>
      <c r="D22" s="17" t="s">
        <v>296</v>
      </c>
      <c r="E22" s="10"/>
      <c r="F22" s="10"/>
      <c r="G22" s="10"/>
      <c r="H22" s="10"/>
      <c r="I22" s="11"/>
      <c r="J22" s="12"/>
    </row>
    <row r="23" spans="1:11" ht="7.5" customHeight="1" x14ac:dyDescent="0.25"/>
    <row r="24" spans="1:11" ht="30" customHeight="1" x14ac:dyDescent="0.25">
      <c r="B24" s="18" t="s">
        <v>9</v>
      </c>
      <c r="D24" s="17" t="s">
        <v>299</v>
      </c>
      <c r="E24" s="10"/>
      <c r="F24" s="10"/>
      <c r="G24" s="10"/>
      <c r="H24" s="10"/>
      <c r="I24" s="11"/>
      <c r="J24" s="12"/>
    </row>
    <row r="25" spans="1:11" ht="7.5" customHeight="1" x14ac:dyDescent="0.25"/>
    <row r="26" spans="1:11" ht="30" customHeight="1" x14ac:dyDescent="0.25">
      <c r="B26" s="18" t="s">
        <v>311</v>
      </c>
      <c r="D26" s="17" t="s">
        <v>310</v>
      </c>
      <c r="E26" s="10"/>
      <c r="F26" s="10"/>
      <c r="G26" s="10"/>
      <c r="H26" s="10"/>
      <c r="I26" s="11"/>
      <c r="J26" s="12"/>
    </row>
    <row r="27" spans="1:11" ht="7.5" customHeight="1" x14ac:dyDescent="0.25"/>
    <row r="28" spans="1:11" ht="30" customHeight="1" x14ac:dyDescent="0.25">
      <c r="B28" s="18" t="s">
        <v>312</v>
      </c>
      <c r="D28" s="17" t="s">
        <v>360</v>
      </c>
      <c r="E28" s="10"/>
      <c r="F28" s="10"/>
      <c r="G28" s="10"/>
      <c r="H28" s="10"/>
      <c r="I28" s="11"/>
      <c r="J28" s="12"/>
    </row>
    <row r="30" spans="1:11" x14ac:dyDescent="0.25">
      <c r="A30" s="3"/>
      <c r="B30" s="13" t="s">
        <v>10</v>
      </c>
      <c r="C30" s="8"/>
      <c r="D30" s="8"/>
      <c r="E30" s="9"/>
      <c r="F30" s="9"/>
      <c r="G30" s="9"/>
      <c r="H30" s="9"/>
      <c r="I30" s="9"/>
      <c r="J30" s="9"/>
      <c r="K30" s="9"/>
    </row>
    <row r="31" spans="1:11" x14ac:dyDescent="0.25">
      <c r="B31" s="14" t="s">
        <v>32</v>
      </c>
      <c r="C31" s="15"/>
      <c r="D31" s="15"/>
      <c r="K31" s="4"/>
    </row>
  </sheetData>
  <mergeCells count="1">
    <mergeCell ref="B2:H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41"/>
  <sheetViews>
    <sheetView showGridLines="0" zoomScaleNormal="100" workbookViewId="0">
      <selection activeCell="B4" sqref="B4"/>
    </sheetView>
  </sheetViews>
  <sheetFormatPr baseColWidth="10" defaultRowHeight="15" x14ac:dyDescent="0.25"/>
  <cols>
    <col min="1" max="1" width="8.5703125" style="4" customWidth="1"/>
    <col min="2" max="2" width="17.28515625" style="36" customWidth="1"/>
    <col min="3" max="3" width="16.7109375" style="36" customWidth="1"/>
    <col min="4" max="4" width="11.42578125" style="36"/>
    <col min="5" max="5" width="12" style="36" customWidth="1"/>
    <col min="6" max="6" width="12.140625" style="36" bestFit="1" customWidth="1"/>
    <col min="7" max="7" width="9.28515625" style="36" bestFit="1" customWidth="1"/>
    <col min="8" max="8" width="10.28515625" style="36" bestFit="1" customWidth="1"/>
    <col min="9" max="9" width="9.28515625" style="36" bestFit="1" customWidth="1"/>
    <col min="10" max="10" width="12" style="36" bestFit="1" customWidth="1"/>
    <col min="11" max="12" width="11.42578125" style="36"/>
    <col min="13" max="13" width="11.42578125" style="36" customWidth="1"/>
    <col min="14" max="16384" width="11.42578125" style="36"/>
  </cols>
  <sheetData>
    <row r="1" spans="2:8" ht="45" customHeight="1" x14ac:dyDescent="0.7">
      <c r="B1" s="19" t="s">
        <v>300</v>
      </c>
    </row>
    <row r="2" spans="2:8" x14ac:dyDescent="0.25">
      <c r="B2" s="36" t="s">
        <v>302</v>
      </c>
      <c r="C2" s="36" t="s">
        <v>304</v>
      </c>
    </row>
    <row r="4" spans="2:8" x14ac:dyDescent="0.25">
      <c r="B4" s="87" t="s">
        <v>288</v>
      </c>
      <c r="C4" s="85">
        <v>41275</v>
      </c>
      <c r="D4" s="85">
        <v>41306</v>
      </c>
      <c r="E4" s="85">
        <v>41334</v>
      </c>
      <c r="F4" s="85">
        <v>41365</v>
      </c>
      <c r="G4" s="85">
        <v>41395</v>
      </c>
      <c r="H4" s="85">
        <v>41426</v>
      </c>
    </row>
    <row r="5" spans="2:8" x14ac:dyDescent="0.25">
      <c r="B5" s="74" t="s">
        <v>284</v>
      </c>
      <c r="C5" s="86">
        <v>171</v>
      </c>
      <c r="D5" s="86">
        <v>166</v>
      </c>
      <c r="E5" s="86">
        <v>146</v>
      </c>
      <c r="F5" s="86">
        <v>161</v>
      </c>
      <c r="G5" s="86">
        <v>162</v>
      </c>
      <c r="H5" s="86">
        <v>170</v>
      </c>
    </row>
    <row r="6" spans="2:8" x14ac:dyDescent="0.25">
      <c r="B6" s="74" t="s">
        <v>283</v>
      </c>
      <c r="C6" s="86">
        <v>165</v>
      </c>
      <c r="D6" s="86">
        <v>158</v>
      </c>
      <c r="E6" s="86">
        <v>144</v>
      </c>
      <c r="F6" s="86">
        <v>159</v>
      </c>
      <c r="G6" s="86">
        <v>160</v>
      </c>
      <c r="H6" s="86">
        <v>147</v>
      </c>
    </row>
    <row r="7" spans="2:8" x14ac:dyDescent="0.25">
      <c r="B7" s="74" t="s">
        <v>282</v>
      </c>
      <c r="C7" s="86">
        <v>168</v>
      </c>
      <c r="D7" s="86">
        <v>163</v>
      </c>
      <c r="E7" s="86">
        <v>142</v>
      </c>
      <c r="F7" s="86">
        <v>140</v>
      </c>
      <c r="G7" s="86">
        <v>158</v>
      </c>
      <c r="H7" s="86">
        <v>164</v>
      </c>
    </row>
    <row r="8" spans="2:8" x14ac:dyDescent="0.25">
      <c r="B8" s="74" t="s">
        <v>281</v>
      </c>
      <c r="C8" s="86">
        <v>141</v>
      </c>
      <c r="D8" s="86">
        <v>160</v>
      </c>
      <c r="E8" s="86">
        <v>176</v>
      </c>
      <c r="F8" s="86">
        <v>157</v>
      </c>
      <c r="G8" s="86">
        <v>164</v>
      </c>
      <c r="H8" s="86">
        <v>179</v>
      </c>
    </row>
    <row r="9" spans="2:8" x14ac:dyDescent="0.25">
      <c r="B9" s="74" t="s">
        <v>280</v>
      </c>
      <c r="C9" s="86">
        <v>160</v>
      </c>
      <c r="D9" s="86">
        <v>161</v>
      </c>
      <c r="E9" s="86">
        <v>143</v>
      </c>
      <c r="F9" s="86">
        <v>153</v>
      </c>
      <c r="G9" s="86">
        <v>144</v>
      </c>
      <c r="H9" s="86">
        <v>141</v>
      </c>
    </row>
    <row r="10" spans="2:8" x14ac:dyDescent="0.25">
      <c r="B10" s="74" t="s">
        <v>279</v>
      </c>
      <c r="C10" s="86">
        <v>141</v>
      </c>
      <c r="D10" s="86">
        <v>142</v>
      </c>
      <c r="E10" s="86">
        <v>142</v>
      </c>
      <c r="F10" s="86">
        <v>150</v>
      </c>
      <c r="G10" s="86">
        <v>173</v>
      </c>
      <c r="H10" s="86">
        <v>162</v>
      </c>
    </row>
    <row r="11" spans="2:8" x14ac:dyDescent="0.25">
      <c r="B11" s="74" t="s">
        <v>278</v>
      </c>
      <c r="C11" s="86">
        <v>165</v>
      </c>
      <c r="D11" s="86">
        <v>166</v>
      </c>
      <c r="E11" s="86">
        <v>177</v>
      </c>
      <c r="F11" s="86">
        <v>179</v>
      </c>
      <c r="G11" s="86">
        <v>157</v>
      </c>
      <c r="H11" s="86">
        <v>177</v>
      </c>
    </row>
    <row r="12" spans="2:8" x14ac:dyDescent="0.25">
      <c r="B12" s="74" t="s">
        <v>277</v>
      </c>
      <c r="C12" s="86">
        <v>174</v>
      </c>
      <c r="D12" s="86">
        <v>175</v>
      </c>
      <c r="E12" s="86">
        <v>170</v>
      </c>
      <c r="F12" s="86">
        <v>150</v>
      </c>
      <c r="G12" s="86">
        <v>159</v>
      </c>
      <c r="H12" s="86">
        <v>152</v>
      </c>
    </row>
    <row r="13" spans="2:8" x14ac:dyDescent="0.25">
      <c r="B13" s="74" t="s">
        <v>276</v>
      </c>
      <c r="C13" s="86">
        <v>172</v>
      </c>
      <c r="D13" s="86">
        <v>162</v>
      </c>
      <c r="E13" s="86">
        <v>166</v>
      </c>
      <c r="F13" s="86">
        <v>180</v>
      </c>
      <c r="G13" s="86">
        <v>157</v>
      </c>
      <c r="H13" s="86">
        <v>155</v>
      </c>
    </row>
    <row r="15" spans="2:8" x14ac:dyDescent="0.25">
      <c r="B15" s="84" t="s">
        <v>305</v>
      </c>
      <c r="C15" s="36" t="s">
        <v>306</v>
      </c>
    </row>
    <row r="17" spans="2:4" x14ac:dyDescent="0.25">
      <c r="B17" s="88" t="s">
        <v>288</v>
      </c>
      <c r="C17" s="89" t="s">
        <v>14</v>
      </c>
      <c r="D17" s="90" t="s">
        <v>303</v>
      </c>
    </row>
    <row r="18" spans="2:4" x14ac:dyDescent="0.25">
      <c r="B18" s="91" t="s">
        <v>276</v>
      </c>
      <c r="C18" s="92">
        <v>41275</v>
      </c>
      <c r="D18" s="93">
        <v>172</v>
      </c>
    </row>
    <row r="19" spans="2:4" x14ac:dyDescent="0.25">
      <c r="B19" s="94" t="s">
        <v>276</v>
      </c>
      <c r="C19" s="95">
        <v>41306</v>
      </c>
      <c r="D19" s="96">
        <v>162</v>
      </c>
    </row>
    <row r="20" spans="2:4" x14ac:dyDescent="0.25">
      <c r="B20" s="91" t="s">
        <v>276</v>
      </c>
      <c r="C20" s="92">
        <v>41334</v>
      </c>
      <c r="D20" s="93">
        <v>166</v>
      </c>
    </row>
    <row r="21" spans="2:4" x14ac:dyDescent="0.25">
      <c r="B21" s="94" t="s">
        <v>276</v>
      </c>
      <c r="C21" s="95">
        <v>41365</v>
      </c>
      <c r="D21" s="96">
        <v>180</v>
      </c>
    </row>
    <row r="22" spans="2:4" x14ac:dyDescent="0.25">
      <c r="B22" s="91" t="s">
        <v>276</v>
      </c>
      <c r="C22" s="92">
        <v>41395</v>
      </c>
      <c r="D22" s="93">
        <v>157</v>
      </c>
    </row>
    <row r="23" spans="2:4" x14ac:dyDescent="0.25">
      <c r="B23" s="94" t="s">
        <v>276</v>
      </c>
      <c r="C23" s="95">
        <v>41426</v>
      </c>
      <c r="D23" s="96">
        <v>155</v>
      </c>
    </row>
    <row r="24" spans="2:4" x14ac:dyDescent="0.25">
      <c r="B24" s="91" t="s">
        <v>284</v>
      </c>
      <c r="C24" s="92">
        <v>41275</v>
      </c>
      <c r="D24" s="93">
        <v>171</v>
      </c>
    </row>
    <row r="25" spans="2:4" x14ac:dyDescent="0.25">
      <c r="B25" s="94" t="s">
        <v>284</v>
      </c>
      <c r="C25" s="95">
        <v>41306</v>
      </c>
      <c r="D25" s="96">
        <v>166</v>
      </c>
    </row>
    <row r="26" spans="2:4" x14ac:dyDescent="0.25">
      <c r="B26" s="91" t="s">
        <v>284</v>
      </c>
      <c r="C26" s="92">
        <v>41334</v>
      </c>
      <c r="D26" s="93">
        <v>146</v>
      </c>
    </row>
    <row r="27" spans="2:4" x14ac:dyDescent="0.25">
      <c r="B27" s="94" t="s">
        <v>284</v>
      </c>
      <c r="C27" s="95">
        <v>41365</v>
      </c>
      <c r="D27" s="96">
        <v>161</v>
      </c>
    </row>
    <row r="28" spans="2:4" x14ac:dyDescent="0.25">
      <c r="B28" s="91" t="s">
        <v>284</v>
      </c>
      <c r="C28" s="92">
        <v>41395</v>
      </c>
      <c r="D28" s="93">
        <v>162</v>
      </c>
    </row>
    <row r="29" spans="2:4" x14ac:dyDescent="0.25">
      <c r="B29" s="94" t="s">
        <v>284</v>
      </c>
      <c r="C29" s="95">
        <v>41426</v>
      </c>
      <c r="D29" s="96">
        <v>170</v>
      </c>
    </row>
    <row r="30" spans="2:4" x14ac:dyDescent="0.25">
      <c r="B30" s="91" t="s">
        <v>280</v>
      </c>
      <c r="C30" s="92">
        <v>41275</v>
      </c>
      <c r="D30" s="93">
        <v>160</v>
      </c>
    </row>
    <row r="31" spans="2:4" x14ac:dyDescent="0.25">
      <c r="B31" s="94" t="s">
        <v>280</v>
      </c>
      <c r="C31" s="95">
        <v>41306</v>
      </c>
      <c r="D31" s="96">
        <v>161</v>
      </c>
    </row>
    <row r="32" spans="2:4" x14ac:dyDescent="0.25">
      <c r="B32" s="91" t="s">
        <v>280</v>
      </c>
      <c r="C32" s="92">
        <v>41334</v>
      </c>
      <c r="D32" s="93">
        <v>143</v>
      </c>
    </row>
    <row r="33" spans="2:4" x14ac:dyDescent="0.25">
      <c r="B33" s="94" t="s">
        <v>280</v>
      </c>
      <c r="C33" s="95">
        <v>41365</v>
      </c>
      <c r="D33" s="96">
        <v>153</v>
      </c>
    </row>
    <row r="34" spans="2:4" x14ac:dyDescent="0.25">
      <c r="B34" s="91" t="s">
        <v>280</v>
      </c>
      <c r="C34" s="92">
        <v>41395</v>
      </c>
      <c r="D34" s="93">
        <v>144</v>
      </c>
    </row>
    <row r="35" spans="2:4" x14ac:dyDescent="0.25">
      <c r="B35" s="94" t="s">
        <v>280</v>
      </c>
      <c r="C35" s="95">
        <v>41426</v>
      </c>
      <c r="D35" s="96">
        <v>141</v>
      </c>
    </row>
    <row r="36" spans="2:4" x14ac:dyDescent="0.25">
      <c r="B36" s="91" t="s">
        <v>279</v>
      </c>
      <c r="C36" s="92">
        <v>41275</v>
      </c>
      <c r="D36" s="93">
        <v>141</v>
      </c>
    </row>
    <row r="37" spans="2:4" x14ac:dyDescent="0.25">
      <c r="B37" s="94" t="s">
        <v>279</v>
      </c>
      <c r="C37" s="95">
        <v>41306</v>
      </c>
      <c r="D37" s="96">
        <v>142</v>
      </c>
    </row>
    <row r="38" spans="2:4" x14ac:dyDescent="0.25">
      <c r="B38" s="91" t="s">
        <v>279</v>
      </c>
      <c r="C38" s="92">
        <v>41334</v>
      </c>
      <c r="D38" s="93">
        <v>142</v>
      </c>
    </row>
    <row r="39" spans="2:4" x14ac:dyDescent="0.25">
      <c r="B39" s="94" t="s">
        <v>279</v>
      </c>
      <c r="C39" s="95">
        <v>41365</v>
      </c>
      <c r="D39" s="96">
        <v>150</v>
      </c>
    </row>
    <row r="40" spans="2:4" x14ac:dyDescent="0.25">
      <c r="B40" s="91" t="s">
        <v>279</v>
      </c>
      <c r="C40" s="92">
        <v>41395</v>
      </c>
      <c r="D40" s="93">
        <v>173</v>
      </c>
    </row>
    <row r="41" spans="2:4" x14ac:dyDescent="0.25">
      <c r="B41" s="94" t="s">
        <v>279</v>
      </c>
      <c r="C41" s="95">
        <v>41426</v>
      </c>
      <c r="D41" s="96">
        <v>162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U69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17.28515625" style="36" customWidth="1"/>
    <col min="3" max="3" width="16.7109375" style="36" customWidth="1"/>
    <col min="4" max="4" width="11.42578125" style="36"/>
    <col min="5" max="5" width="31.140625" style="36" bestFit="1" customWidth="1"/>
    <col min="6" max="6" width="12.140625" style="36" bestFit="1" customWidth="1"/>
    <col min="7" max="7" width="9.28515625" style="36" bestFit="1" customWidth="1"/>
    <col min="8" max="8" width="10.28515625" style="36" bestFit="1" customWidth="1"/>
    <col min="9" max="9" width="9.28515625" style="36" bestFit="1" customWidth="1"/>
    <col min="10" max="10" width="12" style="36" bestFit="1" customWidth="1"/>
    <col min="11" max="11" width="11.42578125" style="36"/>
    <col min="12" max="12" width="9.28515625" style="36" bestFit="1" customWidth="1"/>
    <col min="13" max="13" width="13" style="36" customWidth="1"/>
    <col min="14" max="14" width="15.42578125" style="36" bestFit="1" customWidth="1"/>
    <col min="15" max="15" width="35.42578125" style="36" bestFit="1" customWidth="1"/>
    <col min="16" max="16384" width="11.42578125" style="36"/>
  </cols>
  <sheetData>
    <row r="1" spans="2:21" ht="45" customHeight="1" x14ac:dyDescent="0.7">
      <c r="B1" s="19" t="s">
        <v>300</v>
      </c>
    </row>
    <row r="2" spans="2:21" x14ac:dyDescent="0.25">
      <c r="B2" s="16" t="s">
        <v>301</v>
      </c>
      <c r="N2" s="36" t="s">
        <v>307</v>
      </c>
      <c r="O2" s="36" t="s">
        <v>308</v>
      </c>
      <c r="P2" s="36" t="s">
        <v>309</v>
      </c>
    </row>
    <row r="4" spans="2:21" x14ac:dyDescent="0.25">
      <c r="B4" s="87" t="s">
        <v>289</v>
      </c>
      <c r="C4" s="78" t="s">
        <v>288</v>
      </c>
      <c r="D4" s="79" t="s">
        <v>287</v>
      </c>
      <c r="E4" s="78" t="s">
        <v>286</v>
      </c>
      <c r="F4" s="77" t="s">
        <v>285</v>
      </c>
      <c r="G4" s="85">
        <v>41275</v>
      </c>
      <c r="H4" s="85">
        <v>41306</v>
      </c>
      <c r="I4" s="85">
        <v>41334</v>
      </c>
      <c r="J4" s="85">
        <v>41365</v>
      </c>
      <c r="K4" s="85">
        <v>41395</v>
      </c>
      <c r="L4" s="85">
        <v>41426</v>
      </c>
      <c r="O4" s="87"/>
      <c r="P4" s="85"/>
      <c r="Q4" s="85"/>
      <c r="R4" s="85"/>
      <c r="S4" s="85"/>
      <c r="T4" s="85"/>
      <c r="U4" s="85"/>
    </row>
    <row r="5" spans="2:21" x14ac:dyDescent="0.25">
      <c r="B5" s="73">
        <v>89909671</v>
      </c>
      <c r="C5" s="74" t="s">
        <v>284</v>
      </c>
      <c r="D5" s="74" t="s">
        <v>246</v>
      </c>
      <c r="E5" s="74" t="s">
        <v>245</v>
      </c>
      <c r="F5" s="74" t="s">
        <v>177</v>
      </c>
      <c r="G5" s="86">
        <v>171</v>
      </c>
      <c r="H5" s="86">
        <v>166</v>
      </c>
      <c r="I5" s="86">
        <v>146</v>
      </c>
      <c r="J5" s="86">
        <v>161</v>
      </c>
      <c r="K5" s="86">
        <v>162</v>
      </c>
      <c r="L5" s="86">
        <v>170</v>
      </c>
      <c r="O5" s="33"/>
      <c r="P5" s="86"/>
      <c r="Q5" s="86"/>
      <c r="R5" s="86"/>
      <c r="S5" s="86"/>
      <c r="T5" s="86"/>
      <c r="U5" s="86"/>
    </row>
    <row r="6" spans="2:21" x14ac:dyDescent="0.25">
      <c r="B6" s="73">
        <v>88349286</v>
      </c>
      <c r="C6" s="74" t="s">
        <v>283</v>
      </c>
      <c r="D6" s="74" t="s">
        <v>205</v>
      </c>
      <c r="E6" s="33" t="s">
        <v>204</v>
      </c>
      <c r="F6" s="33" t="s">
        <v>177</v>
      </c>
      <c r="G6" s="86">
        <v>165</v>
      </c>
      <c r="H6" s="86">
        <v>158</v>
      </c>
      <c r="I6" s="86">
        <v>144</v>
      </c>
      <c r="J6" s="86">
        <v>159</v>
      </c>
      <c r="K6" s="86">
        <v>160</v>
      </c>
      <c r="L6" s="86">
        <v>147</v>
      </c>
      <c r="O6" s="33"/>
      <c r="P6" s="86"/>
      <c r="Q6" s="86"/>
      <c r="R6" s="86"/>
      <c r="S6" s="86"/>
      <c r="T6" s="86"/>
      <c r="U6" s="86"/>
    </row>
    <row r="7" spans="2:21" x14ac:dyDescent="0.25">
      <c r="B7" s="73">
        <v>88355762</v>
      </c>
      <c r="C7" s="74" t="s">
        <v>282</v>
      </c>
      <c r="D7" s="74" t="s">
        <v>171</v>
      </c>
      <c r="E7" s="33" t="s">
        <v>170</v>
      </c>
      <c r="F7" s="33" t="s">
        <v>169</v>
      </c>
      <c r="G7" s="86">
        <v>168</v>
      </c>
      <c r="H7" s="86">
        <v>163</v>
      </c>
      <c r="I7" s="86">
        <v>142</v>
      </c>
      <c r="J7" s="86">
        <v>140</v>
      </c>
      <c r="K7" s="86">
        <v>158</v>
      </c>
      <c r="L7" s="86">
        <v>164</v>
      </c>
      <c r="O7" s="33"/>
      <c r="P7" s="86"/>
      <c r="Q7" s="86"/>
      <c r="R7" s="86"/>
      <c r="S7" s="86"/>
      <c r="T7" s="86"/>
      <c r="U7" s="86"/>
    </row>
    <row r="8" spans="2:21" x14ac:dyDescent="0.25">
      <c r="B8" s="73">
        <v>88356495</v>
      </c>
      <c r="C8" s="74" t="s">
        <v>281</v>
      </c>
      <c r="D8" s="74" t="s">
        <v>192</v>
      </c>
      <c r="E8" s="33" t="s">
        <v>191</v>
      </c>
      <c r="F8" s="33" t="s">
        <v>177</v>
      </c>
      <c r="G8" s="86">
        <v>141</v>
      </c>
      <c r="H8" s="86">
        <v>160</v>
      </c>
      <c r="I8" s="86">
        <v>176</v>
      </c>
      <c r="J8" s="86">
        <v>157</v>
      </c>
      <c r="K8" s="86">
        <v>164</v>
      </c>
      <c r="L8" s="86">
        <v>179</v>
      </c>
      <c r="O8" s="33"/>
      <c r="P8" s="86"/>
      <c r="Q8" s="86"/>
      <c r="R8" s="86"/>
      <c r="S8" s="86"/>
      <c r="T8" s="86"/>
      <c r="U8" s="86"/>
    </row>
    <row r="9" spans="2:21" x14ac:dyDescent="0.25">
      <c r="B9" s="73">
        <v>87934204</v>
      </c>
      <c r="C9" s="74" t="s">
        <v>280</v>
      </c>
      <c r="D9" s="74" t="s">
        <v>182</v>
      </c>
      <c r="E9" s="33" t="s">
        <v>181</v>
      </c>
      <c r="F9" s="33" t="s">
        <v>177</v>
      </c>
      <c r="G9" s="86">
        <v>160</v>
      </c>
      <c r="H9" s="86">
        <v>161</v>
      </c>
      <c r="I9" s="86">
        <v>143</v>
      </c>
      <c r="J9" s="86">
        <v>153</v>
      </c>
      <c r="K9" s="86">
        <v>144</v>
      </c>
      <c r="L9" s="86">
        <v>141</v>
      </c>
      <c r="O9" s="33"/>
      <c r="P9" s="86"/>
      <c r="Q9" s="86"/>
      <c r="R9" s="86"/>
      <c r="S9" s="86"/>
      <c r="T9" s="86"/>
      <c r="U9" s="86"/>
    </row>
    <row r="10" spans="2:21" x14ac:dyDescent="0.25">
      <c r="B10" s="73">
        <v>88357259</v>
      </c>
      <c r="C10" s="74" t="s">
        <v>279</v>
      </c>
      <c r="D10" s="74" t="s">
        <v>233</v>
      </c>
      <c r="E10" s="33" t="s">
        <v>232</v>
      </c>
      <c r="F10" s="33" t="s">
        <v>187</v>
      </c>
      <c r="G10" s="86">
        <v>141</v>
      </c>
      <c r="H10" s="86">
        <v>142</v>
      </c>
      <c r="I10" s="86">
        <v>142</v>
      </c>
      <c r="J10" s="86">
        <v>150</v>
      </c>
      <c r="K10" s="86">
        <v>173</v>
      </c>
      <c r="L10" s="86">
        <v>162</v>
      </c>
      <c r="O10" s="33"/>
      <c r="P10" s="86"/>
      <c r="Q10" s="86"/>
      <c r="R10" s="86"/>
      <c r="S10" s="86"/>
      <c r="T10" s="86"/>
      <c r="U10" s="86"/>
    </row>
    <row r="11" spans="2:21" x14ac:dyDescent="0.25">
      <c r="B11" s="73">
        <v>88345204</v>
      </c>
      <c r="C11" s="74" t="s">
        <v>278</v>
      </c>
      <c r="D11" s="74" t="s">
        <v>254</v>
      </c>
      <c r="E11" s="33" t="s">
        <v>253</v>
      </c>
      <c r="F11" s="33" t="s">
        <v>216</v>
      </c>
      <c r="G11" s="86">
        <v>165</v>
      </c>
      <c r="H11" s="86">
        <v>166</v>
      </c>
      <c r="I11" s="86">
        <v>177</v>
      </c>
      <c r="J11" s="86">
        <v>179</v>
      </c>
      <c r="K11" s="86">
        <v>157</v>
      </c>
      <c r="L11" s="86">
        <v>177</v>
      </c>
      <c r="O11" s="33"/>
      <c r="P11" s="86"/>
      <c r="Q11" s="86"/>
      <c r="R11" s="86"/>
      <c r="S11" s="86"/>
      <c r="T11" s="86"/>
      <c r="U11" s="86"/>
    </row>
    <row r="12" spans="2:21" x14ac:dyDescent="0.25">
      <c r="B12" s="73">
        <v>88353192</v>
      </c>
      <c r="C12" s="74" t="s">
        <v>277</v>
      </c>
      <c r="D12" s="74" t="s">
        <v>208</v>
      </c>
      <c r="E12" s="33" t="s">
        <v>207</v>
      </c>
      <c r="F12" s="74" t="s">
        <v>173</v>
      </c>
      <c r="G12" s="86">
        <v>174</v>
      </c>
      <c r="H12" s="86">
        <v>175</v>
      </c>
      <c r="I12" s="86">
        <v>170</v>
      </c>
      <c r="J12" s="86">
        <v>150</v>
      </c>
      <c r="K12" s="86">
        <v>159</v>
      </c>
      <c r="L12" s="86">
        <v>152</v>
      </c>
      <c r="O12" s="33"/>
      <c r="P12" s="86"/>
      <c r="Q12" s="86"/>
      <c r="R12" s="86"/>
      <c r="S12" s="86"/>
      <c r="T12" s="86"/>
      <c r="U12" s="86"/>
    </row>
    <row r="13" spans="2:21" x14ac:dyDescent="0.25">
      <c r="B13" s="73">
        <v>88347640</v>
      </c>
      <c r="C13" s="74" t="s">
        <v>276</v>
      </c>
      <c r="D13" s="74" t="s">
        <v>275</v>
      </c>
      <c r="E13" s="33" t="s">
        <v>274</v>
      </c>
      <c r="F13" s="74" t="s">
        <v>169</v>
      </c>
      <c r="G13" s="86">
        <v>172</v>
      </c>
      <c r="H13" s="86">
        <v>162</v>
      </c>
      <c r="I13" s="86">
        <v>166</v>
      </c>
      <c r="J13" s="86">
        <v>180</v>
      </c>
      <c r="K13" s="86">
        <v>157</v>
      </c>
      <c r="L13" s="86">
        <v>155</v>
      </c>
      <c r="O13" s="33"/>
      <c r="P13" s="86"/>
      <c r="Q13" s="86"/>
      <c r="R13" s="86"/>
      <c r="S13" s="86"/>
      <c r="T13" s="86"/>
      <c r="U13" s="86"/>
    </row>
    <row r="14" spans="2:21" x14ac:dyDescent="0.25">
      <c r="B14" s="73">
        <v>88347132</v>
      </c>
      <c r="C14" s="74" t="s">
        <v>273</v>
      </c>
      <c r="D14" s="74" t="s">
        <v>185</v>
      </c>
      <c r="E14" s="74" t="s">
        <v>184</v>
      </c>
      <c r="F14" s="33" t="s">
        <v>169</v>
      </c>
      <c r="G14" s="86">
        <v>147</v>
      </c>
      <c r="H14" s="86">
        <v>173</v>
      </c>
      <c r="I14" s="86">
        <v>142</v>
      </c>
      <c r="J14" s="86">
        <v>152</v>
      </c>
      <c r="K14" s="86">
        <v>143</v>
      </c>
      <c r="L14" s="86">
        <v>179</v>
      </c>
      <c r="O14" s="33"/>
      <c r="P14" s="86"/>
      <c r="Q14" s="86"/>
      <c r="R14" s="86"/>
      <c r="S14" s="86"/>
      <c r="T14" s="86"/>
      <c r="U14" s="86"/>
    </row>
    <row r="15" spans="2:21" x14ac:dyDescent="0.25">
      <c r="B15" s="73">
        <v>87930525</v>
      </c>
      <c r="C15" s="74" t="s">
        <v>272</v>
      </c>
      <c r="D15" s="74" t="s">
        <v>192</v>
      </c>
      <c r="E15" s="33" t="s">
        <v>191</v>
      </c>
      <c r="F15" s="33" t="s">
        <v>177</v>
      </c>
      <c r="G15" s="86">
        <v>148</v>
      </c>
      <c r="H15" s="86">
        <v>175</v>
      </c>
      <c r="I15" s="86">
        <v>153</v>
      </c>
      <c r="J15" s="86">
        <v>161</v>
      </c>
      <c r="K15" s="86">
        <v>178</v>
      </c>
      <c r="L15" s="86">
        <v>180</v>
      </c>
      <c r="O15" s="33"/>
      <c r="P15" s="86"/>
      <c r="Q15" s="86"/>
      <c r="R15" s="86"/>
      <c r="S15" s="86"/>
      <c r="T15" s="86"/>
      <c r="U15" s="86"/>
    </row>
    <row r="16" spans="2:21" x14ac:dyDescent="0.25">
      <c r="B16" s="73">
        <v>87885711</v>
      </c>
      <c r="C16" s="74" t="s">
        <v>271</v>
      </c>
      <c r="D16" s="74" t="s">
        <v>179</v>
      </c>
      <c r="E16" s="74" t="s">
        <v>178</v>
      </c>
      <c r="F16" s="74" t="s">
        <v>177</v>
      </c>
      <c r="G16" s="86">
        <v>151</v>
      </c>
      <c r="H16" s="86">
        <v>158</v>
      </c>
      <c r="I16" s="86">
        <v>146</v>
      </c>
      <c r="J16" s="86">
        <v>171</v>
      </c>
      <c r="K16" s="86">
        <v>148</v>
      </c>
      <c r="L16" s="86">
        <v>141</v>
      </c>
      <c r="O16" s="33"/>
      <c r="P16" s="86"/>
      <c r="Q16" s="86"/>
      <c r="R16" s="86"/>
      <c r="S16" s="86"/>
      <c r="T16" s="86"/>
      <c r="U16" s="86"/>
    </row>
    <row r="17" spans="2:21" x14ac:dyDescent="0.25">
      <c r="B17" s="73">
        <v>89909004</v>
      </c>
      <c r="C17" s="74" t="s">
        <v>270</v>
      </c>
      <c r="D17" s="74" t="s">
        <v>195</v>
      </c>
      <c r="E17" s="33" t="s">
        <v>194</v>
      </c>
      <c r="F17" s="33" t="s">
        <v>169</v>
      </c>
      <c r="G17" s="86">
        <v>164</v>
      </c>
      <c r="H17" s="86">
        <v>155</v>
      </c>
      <c r="I17" s="86">
        <v>149</v>
      </c>
      <c r="J17" s="86">
        <v>164</v>
      </c>
      <c r="K17" s="86">
        <v>153</v>
      </c>
      <c r="L17" s="86">
        <v>151</v>
      </c>
      <c r="O17" s="33"/>
      <c r="P17" s="86"/>
      <c r="Q17" s="86"/>
      <c r="R17" s="86"/>
      <c r="S17" s="86"/>
      <c r="T17" s="86"/>
      <c r="U17" s="86"/>
    </row>
    <row r="18" spans="2:21" x14ac:dyDescent="0.25">
      <c r="B18" s="73">
        <v>89911594</v>
      </c>
      <c r="C18" s="74" t="s">
        <v>269</v>
      </c>
      <c r="D18" s="74" t="s">
        <v>241</v>
      </c>
      <c r="E18" s="33" t="s">
        <v>240</v>
      </c>
      <c r="F18" s="74" t="s">
        <v>177</v>
      </c>
      <c r="G18" s="86">
        <v>147</v>
      </c>
      <c r="H18" s="86">
        <v>156</v>
      </c>
      <c r="I18" s="86">
        <v>161</v>
      </c>
      <c r="J18" s="86">
        <v>173</v>
      </c>
      <c r="K18" s="86">
        <v>140</v>
      </c>
      <c r="L18" s="86">
        <v>178</v>
      </c>
      <c r="O18" s="33"/>
      <c r="P18" s="86"/>
      <c r="Q18" s="86"/>
      <c r="R18" s="86"/>
      <c r="S18" s="86"/>
      <c r="T18" s="86"/>
      <c r="U18" s="86"/>
    </row>
    <row r="19" spans="2:21" x14ac:dyDescent="0.25">
      <c r="B19" s="73">
        <v>89897779</v>
      </c>
      <c r="C19" s="74" t="s">
        <v>268</v>
      </c>
      <c r="D19" s="74" t="s">
        <v>171</v>
      </c>
      <c r="E19" s="33" t="s">
        <v>170</v>
      </c>
      <c r="F19" s="33" t="s">
        <v>169</v>
      </c>
      <c r="G19" s="86">
        <v>174</v>
      </c>
      <c r="H19" s="86">
        <v>155</v>
      </c>
      <c r="I19" s="86">
        <v>150</v>
      </c>
      <c r="J19" s="86">
        <v>176</v>
      </c>
      <c r="K19" s="86">
        <v>176</v>
      </c>
      <c r="L19" s="86">
        <v>173</v>
      </c>
      <c r="O19" s="33"/>
      <c r="P19" s="86"/>
      <c r="Q19" s="86"/>
      <c r="R19" s="86"/>
      <c r="S19" s="86"/>
      <c r="T19" s="86"/>
      <c r="U19" s="86"/>
    </row>
    <row r="20" spans="2:21" x14ac:dyDescent="0.25">
      <c r="B20" s="73">
        <v>89895590</v>
      </c>
      <c r="C20" s="74" t="s">
        <v>267</v>
      </c>
      <c r="D20" s="74" t="s">
        <v>233</v>
      </c>
      <c r="E20" s="33" t="s">
        <v>232</v>
      </c>
      <c r="F20" s="33" t="s">
        <v>187</v>
      </c>
      <c r="G20" s="86">
        <v>180</v>
      </c>
      <c r="H20" s="86">
        <v>156</v>
      </c>
      <c r="I20" s="86">
        <v>156</v>
      </c>
      <c r="J20" s="86">
        <v>172</v>
      </c>
      <c r="K20" s="86">
        <v>150</v>
      </c>
      <c r="L20" s="86">
        <v>153</v>
      </c>
      <c r="O20" s="33"/>
      <c r="P20" s="86"/>
      <c r="Q20" s="86"/>
      <c r="R20" s="86"/>
      <c r="S20" s="86"/>
      <c r="T20" s="86"/>
      <c r="U20" s="86"/>
    </row>
    <row r="21" spans="2:21" x14ac:dyDescent="0.25">
      <c r="B21" s="73">
        <v>89903331</v>
      </c>
      <c r="C21" s="74" t="s">
        <v>266</v>
      </c>
      <c r="D21" s="74" t="s">
        <v>265</v>
      </c>
      <c r="E21" s="33" t="s">
        <v>264</v>
      </c>
      <c r="F21" s="33" t="s">
        <v>169</v>
      </c>
      <c r="G21" s="86">
        <v>165</v>
      </c>
      <c r="H21" s="86">
        <v>148</v>
      </c>
      <c r="I21" s="86">
        <v>156</v>
      </c>
      <c r="J21" s="86">
        <v>172</v>
      </c>
      <c r="K21" s="86">
        <v>161</v>
      </c>
      <c r="L21" s="86">
        <v>146</v>
      </c>
      <c r="O21" s="33"/>
      <c r="P21" s="86"/>
      <c r="Q21" s="86"/>
      <c r="R21" s="86"/>
      <c r="S21" s="86"/>
      <c r="T21" s="86"/>
      <c r="U21" s="86"/>
    </row>
    <row r="22" spans="2:21" x14ac:dyDescent="0.25">
      <c r="B22" s="73">
        <v>89905063</v>
      </c>
      <c r="C22" s="74" t="s">
        <v>263</v>
      </c>
      <c r="D22" s="74" t="s">
        <v>175</v>
      </c>
      <c r="E22" s="33" t="s">
        <v>174</v>
      </c>
      <c r="F22" s="33" t="s">
        <v>173</v>
      </c>
      <c r="G22" s="86">
        <v>170</v>
      </c>
      <c r="H22" s="86">
        <v>173</v>
      </c>
      <c r="I22" s="86">
        <v>157</v>
      </c>
      <c r="J22" s="86">
        <v>148</v>
      </c>
      <c r="K22" s="86">
        <v>160</v>
      </c>
      <c r="L22" s="86">
        <v>142</v>
      </c>
      <c r="O22" s="33"/>
      <c r="P22" s="86"/>
      <c r="Q22" s="86"/>
      <c r="R22" s="86"/>
      <c r="S22" s="86"/>
      <c r="T22" s="86"/>
      <c r="U22" s="86"/>
    </row>
    <row r="23" spans="2:21" x14ac:dyDescent="0.25">
      <c r="B23" s="73">
        <v>89908006</v>
      </c>
      <c r="C23" s="74" t="s">
        <v>262</v>
      </c>
      <c r="D23" s="74" t="s">
        <v>182</v>
      </c>
      <c r="E23" s="33" t="s">
        <v>181</v>
      </c>
      <c r="F23" s="33" t="s">
        <v>177</v>
      </c>
      <c r="G23" s="86">
        <v>152</v>
      </c>
      <c r="H23" s="86">
        <v>144</v>
      </c>
      <c r="I23" s="86">
        <v>155</v>
      </c>
      <c r="J23" s="86">
        <v>176</v>
      </c>
      <c r="K23" s="86">
        <v>167</v>
      </c>
      <c r="L23" s="86">
        <v>153</v>
      </c>
      <c r="O23" s="33"/>
      <c r="P23" s="86"/>
      <c r="Q23" s="86"/>
      <c r="R23" s="86"/>
      <c r="S23" s="86"/>
      <c r="T23" s="86"/>
      <c r="U23" s="86"/>
    </row>
    <row r="24" spans="2:21" x14ac:dyDescent="0.25">
      <c r="B24" s="73">
        <v>89912065</v>
      </c>
      <c r="C24" s="74" t="s">
        <v>261</v>
      </c>
      <c r="D24" s="74" t="s">
        <v>189</v>
      </c>
      <c r="E24" s="74" t="s">
        <v>188</v>
      </c>
      <c r="F24" s="74" t="s">
        <v>187</v>
      </c>
      <c r="G24" s="86">
        <v>144</v>
      </c>
      <c r="H24" s="86">
        <v>145</v>
      </c>
      <c r="I24" s="86">
        <v>150</v>
      </c>
      <c r="J24" s="86">
        <v>159</v>
      </c>
      <c r="K24" s="86">
        <v>152</v>
      </c>
      <c r="L24" s="86">
        <v>175</v>
      </c>
      <c r="O24" s="33"/>
      <c r="P24" s="86"/>
      <c r="Q24" s="86"/>
      <c r="R24" s="86"/>
      <c r="S24" s="86"/>
      <c r="T24" s="86"/>
      <c r="U24" s="86"/>
    </row>
    <row r="25" spans="2:21" x14ac:dyDescent="0.25">
      <c r="B25" s="73">
        <v>89897877</v>
      </c>
      <c r="C25" s="74" t="s">
        <v>260</v>
      </c>
      <c r="D25" s="74" t="s">
        <v>202</v>
      </c>
      <c r="E25" s="33" t="s">
        <v>201</v>
      </c>
      <c r="F25" s="74" t="s">
        <v>173</v>
      </c>
      <c r="G25" s="86">
        <v>160</v>
      </c>
      <c r="H25" s="86">
        <v>140</v>
      </c>
      <c r="I25" s="86">
        <v>153</v>
      </c>
      <c r="J25" s="86">
        <v>146</v>
      </c>
      <c r="K25" s="86">
        <v>167</v>
      </c>
      <c r="L25" s="86">
        <v>179</v>
      </c>
      <c r="O25" s="33"/>
      <c r="P25" s="86"/>
      <c r="Q25" s="86"/>
      <c r="R25" s="86"/>
      <c r="S25" s="86"/>
      <c r="T25" s="86"/>
      <c r="U25" s="86"/>
    </row>
    <row r="26" spans="2:21" x14ac:dyDescent="0.25">
      <c r="B26" s="73">
        <v>89909064</v>
      </c>
      <c r="C26" s="74" t="s">
        <v>259</v>
      </c>
      <c r="D26" s="74" t="s">
        <v>205</v>
      </c>
      <c r="E26" s="33" t="s">
        <v>204</v>
      </c>
      <c r="F26" s="33" t="s">
        <v>177</v>
      </c>
      <c r="G26" s="86">
        <v>154</v>
      </c>
      <c r="H26" s="86">
        <v>162</v>
      </c>
      <c r="I26" s="86">
        <v>172</v>
      </c>
      <c r="J26" s="86">
        <v>143</v>
      </c>
      <c r="K26" s="86">
        <v>152</v>
      </c>
      <c r="L26" s="86">
        <v>172</v>
      </c>
      <c r="O26" s="33"/>
      <c r="P26" s="86"/>
      <c r="Q26" s="86"/>
      <c r="R26" s="86"/>
      <c r="S26" s="86"/>
      <c r="T26" s="86"/>
      <c r="U26" s="86"/>
    </row>
    <row r="27" spans="2:21" x14ac:dyDescent="0.25">
      <c r="B27" s="73">
        <v>89903218</v>
      </c>
      <c r="C27" s="74" t="s">
        <v>258</v>
      </c>
      <c r="D27" s="74" t="s">
        <v>171</v>
      </c>
      <c r="E27" s="33" t="s">
        <v>170</v>
      </c>
      <c r="F27" s="33" t="s">
        <v>169</v>
      </c>
      <c r="G27" s="86">
        <v>147</v>
      </c>
      <c r="H27" s="86">
        <v>149</v>
      </c>
      <c r="I27" s="86">
        <v>157</v>
      </c>
      <c r="J27" s="86">
        <v>155</v>
      </c>
      <c r="K27" s="86">
        <v>142</v>
      </c>
      <c r="L27" s="86">
        <v>162</v>
      </c>
      <c r="O27" s="33"/>
      <c r="P27" s="86"/>
      <c r="Q27" s="86"/>
      <c r="R27" s="86"/>
      <c r="S27" s="86"/>
      <c r="T27" s="86"/>
      <c r="U27" s="86"/>
    </row>
    <row r="28" spans="2:21" x14ac:dyDescent="0.25">
      <c r="B28" s="73">
        <v>89900329</v>
      </c>
      <c r="C28" s="74" t="s">
        <v>257</v>
      </c>
      <c r="D28" s="74" t="s">
        <v>214</v>
      </c>
      <c r="E28" s="74" t="s">
        <v>213</v>
      </c>
      <c r="F28" s="74" t="s">
        <v>173</v>
      </c>
      <c r="G28" s="86">
        <v>173</v>
      </c>
      <c r="H28" s="86">
        <v>172</v>
      </c>
      <c r="I28" s="86">
        <v>150</v>
      </c>
      <c r="J28" s="86">
        <v>155</v>
      </c>
      <c r="K28" s="86">
        <v>167</v>
      </c>
      <c r="L28" s="86">
        <v>140</v>
      </c>
      <c r="O28" s="33"/>
      <c r="P28" s="86"/>
      <c r="Q28" s="86"/>
      <c r="R28" s="86"/>
      <c r="S28" s="86"/>
      <c r="T28" s="86"/>
      <c r="U28" s="86"/>
    </row>
    <row r="29" spans="2:21" x14ac:dyDescent="0.25">
      <c r="B29" s="73">
        <v>89905771</v>
      </c>
      <c r="C29" s="74" t="s">
        <v>256</v>
      </c>
      <c r="D29" s="74" t="s">
        <v>221</v>
      </c>
      <c r="E29" s="33" t="s">
        <v>220</v>
      </c>
      <c r="F29" s="74" t="s">
        <v>187</v>
      </c>
      <c r="G29" s="86">
        <v>179</v>
      </c>
      <c r="H29" s="86">
        <v>178</v>
      </c>
      <c r="I29" s="86">
        <v>158</v>
      </c>
      <c r="J29" s="86">
        <v>154</v>
      </c>
      <c r="K29" s="86">
        <v>163</v>
      </c>
      <c r="L29" s="86">
        <v>160</v>
      </c>
      <c r="O29" s="33"/>
      <c r="P29" s="86"/>
      <c r="Q29" s="86"/>
      <c r="R29" s="86"/>
      <c r="S29" s="86"/>
      <c r="T29" s="86"/>
      <c r="U29" s="86"/>
    </row>
    <row r="30" spans="2:21" x14ac:dyDescent="0.25">
      <c r="B30" s="73">
        <v>89899079</v>
      </c>
      <c r="C30" s="74" t="s">
        <v>255</v>
      </c>
      <c r="D30" s="74" t="s">
        <v>254</v>
      </c>
      <c r="E30" s="33" t="s">
        <v>253</v>
      </c>
      <c r="F30" s="33" t="s">
        <v>216</v>
      </c>
      <c r="G30" s="86">
        <v>156</v>
      </c>
      <c r="H30" s="86">
        <v>162</v>
      </c>
      <c r="I30" s="86">
        <v>147</v>
      </c>
      <c r="J30" s="86">
        <v>159</v>
      </c>
      <c r="K30" s="86">
        <v>175</v>
      </c>
      <c r="L30" s="86">
        <v>163</v>
      </c>
      <c r="O30" s="33"/>
      <c r="P30" s="86"/>
      <c r="Q30" s="86"/>
      <c r="R30" s="86"/>
      <c r="S30" s="86"/>
      <c r="T30" s="86"/>
      <c r="U30" s="86"/>
    </row>
    <row r="31" spans="2:21" x14ac:dyDescent="0.25">
      <c r="B31" s="73">
        <v>89900716</v>
      </c>
      <c r="C31" s="74" t="s">
        <v>252</v>
      </c>
      <c r="D31" s="74" t="s">
        <v>251</v>
      </c>
      <c r="E31" s="74" t="s">
        <v>250</v>
      </c>
      <c r="F31" s="74" t="s">
        <v>177</v>
      </c>
      <c r="G31" s="86">
        <v>170</v>
      </c>
      <c r="H31" s="86">
        <v>148</v>
      </c>
      <c r="I31" s="86">
        <v>159</v>
      </c>
      <c r="J31" s="86">
        <v>154</v>
      </c>
      <c r="K31" s="86">
        <v>153</v>
      </c>
      <c r="L31" s="86">
        <v>161</v>
      </c>
      <c r="O31" s="33"/>
      <c r="P31" s="86"/>
      <c r="Q31" s="86"/>
      <c r="R31" s="86"/>
      <c r="S31" s="86"/>
      <c r="T31" s="86"/>
      <c r="U31" s="86"/>
    </row>
    <row r="32" spans="2:21" x14ac:dyDescent="0.25">
      <c r="B32" s="73">
        <v>89895329</v>
      </c>
      <c r="C32" s="74" t="s">
        <v>249</v>
      </c>
      <c r="D32" s="74" t="s">
        <v>175</v>
      </c>
      <c r="E32" s="33" t="s">
        <v>174</v>
      </c>
      <c r="F32" s="33" t="s">
        <v>173</v>
      </c>
      <c r="G32" s="86">
        <v>160</v>
      </c>
      <c r="H32" s="86">
        <v>144</v>
      </c>
      <c r="I32" s="86">
        <v>169</v>
      </c>
      <c r="J32" s="86">
        <v>160</v>
      </c>
      <c r="K32" s="86">
        <v>179</v>
      </c>
      <c r="L32" s="86">
        <v>145</v>
      </c>
      <c r="O32" s="33"/>
      <c r="P32" s="86"/>
      <c r="Q32" s="86"/>
      <c r="R32" s="86"/>
      <c r="S32" s="86"/>
      <c r="T32" s="86"/>
      <c r="U32" s="86"/>
    </row>
    <row r="33" spans="2:21" x14ac:dyDescent="0.25">
      <c r="B33" s="75">
        <v>88077729</v>
      </c>
      <c r="C33" s="74" t="s">
        <v>248</v>
      </c>
      <c r="D33" s="74" t="s">
        <v>179</v>
      </c>
      <c r="E33" s="33" t="s">
        <v>178</v>
      </c>
      <c r="F33" s="74" t="s">
        <v>177</v>
      </c>
      <c r="G33" s="86">
        <v>151</v>
      </c>
      <c r="H33" s="86">
        <v>157</v>
      </c>
      <c r="I33" s="86">
        <v>178</v>
      </c>
      <c r="J33" s="86">
        <v>144</v>
      </c>
      <c r="K33" s="86">
        <v>148</v>
      </c>
      <c r="L33" s="86">
        <v>177</v>
      </c>
      <c r="O33" s="33"/>
      <c r="P33" s="86"/>
      <c r="Q33" s="86"/>
      <c r="R33" s="86"/>
      <c r="S33" s="86"/>
      <c r="T33" s="86"/>
      <c r="U33" s="86"/>
    </row>
    <row r="34" spans="2:21" x14ac:dyDescent="0.25">
      <c r="B34" s="73">
        <v>89907375</v>
      </c>
      <c r="C34" s="74" t="s">
        <v>247</v>
      </c>
      <c r="D34" s="74" t="s">
        <v>246</v>
      </c>
      <c r="E34" s="74" t="s">
        <v>245</v>
      </c>
      <c r="F34" s="74" t="s">
        <v>177</v>
      </c>
      <c r="G34" s="86">
        <v>178</v>
      </c>
      <c r="H34" s="86">
        <v>149</v>
      </c>
      <c r="I34" s="86">
        <v>158</v>
      </c>
      <c r="J34" s="86">
        <v>141</v>
      </c>
      <c r="K34" s="86">
        <v>157</v>
      </c>
      <c r="L34" s="86">
        <v>164</v>
      </c>
      <c r="O34" s="33"/>
      <c r="P34" s="86"/>
      <c r="Q34" s="86"/>
      <c r="R34" s="86"/>
      <c r="S34" s="86"/>
      <c r="T34" s="86"/>
      <c r="U34" s="86"/>
    </row>
    <row r="35" spans="2:21" x14ac:dyDescent="0.25">
      <c r="B35" s="73">
        <v>89900616</v>
      </c>
      <c r="C35" s="74" t="s">
        <v>244</v>
      </c>
      <c r="D35" s="74" t="s">
        <v>171</v>
      </c>
      <c r="E35" s="33" t="s">
        <v>170</v>
      </c>
      <c r="F35" s="33" t="s">
        <v>169</v>
      </c>
      <c r="G35" s="86">
        <v>147</v>
      </c>
      <c r="H35" s="86">
        <v>171</v>
      </c>
      <c r="I35" s="86">
        <v>165</v>
      </c>
      <c r="J35" s="86">
        <v>156</v>
      </c>
      <c r="K35" s="86">
        <v>168</v>
      </c>
      <c r="L35" s="86">
        <v>171</v>
      </c>
      <c r="O35" s="33"/>
      <c r="P35" s="86"/>
      <c r="Q35" s="86"/>
      <c r="R35" s="86"/>
      <c r="S35" s="86"/>
      <c r="T35" s="86"/>
      <c r="U35" s="86"/>
    </row>
    <row r="36" spans="2:21" x14ac:dyDescent="0.25">
      <c r="B36" s="76">
        <v>89905658</v>
      </c>
      <c r="C36" s="74" t="s">
        <v>243</v>
      </c>
      <c r="D36" s="74" t="s">
        <v>192</v>
      </c>
      <c r="E36" s="33" t="s">
        <v>191</v>
      </c>
      <c r="F36" s="33" t="s">
        <v>177</v>
      </c>
      <c r="G36" s="86">
        <v>172</v>
      </c>
      <c r="H36" s="86">
        <v>175</v>
      </c>
      <c r="I36" s="86">
        <v>173</v>
      </c>
      <c r="J36" s="86">
        <v>157</v>
      </c>
      <c r="K36" s="86">
        <v>180</v>
      </c>
      <c r="L36" s="86">
        <v>151</v>
      </c>
      <c r="O36" s="33"/>
      <c r="P36" s="86"/>
      <c r="Q36" s="86"/>
      <c r="R36" s="86"/>
      <c r="S36" s="86"/>
      <c r="T36" s="86"/>
      <c r="U36" s="86"/>
    </row>
    <row r="37" spans="2:21" x14ac:dyDescent="0.25">
      <c r="B37" s="73">
        <v>89896207</v>
      </c>
      <c r="C37" s="74" t="s">
        <v>242</v>
      </c>
      <c r="D37" s="74" t="s">
        <v>241</v>
      </c>
      <c r="E37" s="74" t="s">
        <v>240</v>
      </c>
      <c r="F37" s="74" t="s">
        <v>177</v>
      </c>
      <c r="G37" s="86">
        <v>142</v>
      </c>
      <c r="H37" s="86">
        <v>149</v>
      </c>
      <c r="I37" s="86">
        <v>164</v>
      </c>
      <c r="J37" s="86">
        <v>154</v>
      </c>
      <c r="K37" s="86">
        <v>161</v>
      </c>
      <c r="L37" s="86">
        <v>167</v>
      </c>
      <c r="O37" s="33"/>
      <c r="P37" s="86"/>
      <c r="Q37" s="86"/>
      <c r="R37" s="86"/>
      <c r="S37" s="86"/>
      <c r="T37" s="86"/>
      <c r="U37" s="86"/>
    </row>
    <row r="38" spans="2:21" x14ac:dyDescent="0.25">
      <c r="B38" s="73">
        <v>89911275</v>
      </c>
      <c r="C38" s="74" t="s">
        <v>239</v>
      </c>
      <c r="D38" s="74" t="s">
        <v>189</v>
      </c>
      <c r="E38" s="33" t="s">
        <v>188</v>
      </c>
      <c r="F38" s="74" t="s">
        <v>187</v>
      </c>
      <c r="G38" s="86">
        <v>180</v>
      </c>
      <c r="H38" s="86">
        <v>155</v>
      </c>
      <c r="I38" s="86">
        <v>150</v>
      </c>
      <c r="J38" s="86">
        <v>180</v>
      </c>
      <c r="K38" s="86">
        <v>169</v>
      </c>
      <c r="L38" s="86">
        <v>171</v>
      </c>
      <c r="O38" s="33"/>
      <c r="P38" s="86"/>
      <c r="Q38" s="86"/>
      <c r="R38" s="86"/>
      <c r="S38" s="86"/>
      <c r="T38" s="86"/>
      <c r="U38" s="86"/>
    </row>
    <row r="39" spans="2:21" x14ac:dyDescent="0.25">
      <c r="B39" s="73">
        <v>87921549</v>
      </c>
      <c r="C39" s="74" t="s">
        <v>238</v>
      </c>
      <c r="D39" s="74" t="s">
        <v>202</v>
      </c>
      <c r="E39" s="33" t="s">
        <v>201</v>
      </c>
      <c r="F39" s="74" t="s">
        <v>173</v>
      </c>
      <c r="G39" s="86">
        <v>155</v>
      </c>
      <c r="H39" s="86">
        <v>141</v>
      </c>
      <c r="I39" s="86">
        <v>172</v>
      </c>
      <c r="J39" s="86">
        <v>169</v>
      </c>
      <c r="K39" s="86">
        <v>144</v>
      </c>
      <c r="L39" s="86">
        <v>171</v>
      </c>
      <c r="O39" s="33"/>
      <c r="P39" s="86"/>
      <c r="Q39" s="86"/>
      <c r="R39" s="86"/>
      <c r="S39" s="86"/>
      <c r="T39" s="86"/>
      <c r="U39" s="86"/>
    </row>
    <row r="40" spans="2:21" x14ac:dyDescent="0.25">
      <c r="B40" s="73">
        <v>89900682</v>
      </c>
      <c r="C40" s="74" t="s">
        <v>237</v>
      </c>
      <c r="D40" s="74" t="s">
        <v>202</v>
      </c>
      <c r="E40" s="33" t="s">
        <v>201</v>
      </c>
      <c r="F40" s="74" t="s">
        <v>173</v>
      </c>
      <c r="G40" s="86">
        <v>177</v>
      </c>
      <c r="H40" s="86">
        <v>163</v>
      </c>
      <c r="I40" s="86">
        <v>180</v>
      </c>
      <c r="J40" s="86">
        <v>145</v>
      </c>
      <c r="K40" s="86">
        <v>162</v>
      </c>
      <c r="L40" s="86">
        <v>151</v>
      </c>
      <c r="O40" s="33"/>
      <c r="P40" s="86"/>
      <c r="Q40" s="86"/>
      <c r="R40" s="86"/>
      <c r="S40" s="86"/>
      <c r="T40" s="86"/>
      <c r="U40" s="86"/>
    </row>
    <row r="41" spans="2:21" x14ac:dyDescent="0.25">
      <c r="B41" s="73">
        <v>89912071</v>
      </c>
      <c r="C41" s="74" t="s">
        <v>236</v>
      </c>
      <c r="D41" s="74" t="s">
        <v>211</v>
      </c>
      <c r="E41" s="74" t="s">
        <v>210</v>
      </c>
      <c r="F41" s="33" t="s">
        <v>169</v>
      </c>
      <c r="G41" s="86">
        <v>166</v>
      </c>
      <c r="H41" s="86">
        <v>168</v>
      </c>
      <c r="I41" s="86">
        <v>151</v>
      </c>
      <c r="J41" s="86">
        <v>155</v>
      </c>
      <c r="K41" s="86">
        <v>175</v>
      </c>
      <c r="L41" s="86">
        <v>147</v>
      </c>
      <c r="O41" s="33"/>
      <c r="P41" s="86"/>
      <c r="Q41" s="86"/>
      <c r="R41" s="86"/>
      <c r="S41" s="86"/>
      <c r="T41" s="86"/>
      <c r="U41" s="86"/>
    </row>
    <row r="42" spans="2:21" x14ac:dyDescent="0.25">
      <c r="B42" s="73">
        <v>89901210</v>
      </c>
      <c r="C42" s="74" t="s">
        <v>235</v>
      </c>
      <c r="D42" s="74" t="s">
        <v>208</v>
      </c>
      <c r="E42" s="33" t="s">
        <v>207</v>
      </c>
      <c r="F42" s="74" t="s">
        <v>173</v>
      </c>
      <c r="G42" s="86">
        <v>165</v>
      </c>
      <c r="H42" s="86">
        <v>151</v>
      </c>
      <c r="I42" s="86">
        <v>172</v>
      </c>
      <c r="J42" s="86">
        <v>148</v>
      </c>
      <c r="K42" s="86">
        <v>153</v>
      </c>
      <c r="L42" s="86">
        <v>170</v>
      </c>
      <c r="O42" s="33"/>
      <c r="P42" s="86"/>
      <c r="Q42" s="86"/>
      <c r="R42" s="86"/>
      <c r="S42" s="86"/>
      <c r="T42" s="86"/>
      <c r="U42" s="86"/>
    </row>
    <row r="43" spans="2:21" x14ac:dyDescent="0.25">
      <c r="B43" s="73">
        <v>89897779</v>
      </c>
      <c r="C43" s="74" t="s">
        <v>234</v>
      </c>
      <c r="D43" s="74" t="s">
        <v>233</v>
      </c>
      <c r="E43" s="33" t="s">
        <v>232</v>
      </c>
      <c r="F43" s="33" t="s">
        <v>187</v>
      </c>
      <c r="G43" s="86">
        <v>174</v>
      </c>
      <c r="H43" s="86">
        <v>158</v>
      </c>
      <c r="I43" s="86">
        <v>163</v>
      </c>
      <c r="J43" s="86">
        <v>162</v>
      </c>
      <c r="K43" s="86">
        <v>152</v>
      </c>
      <c r="L43" s="86">
        <v>169</v>
      </c>
      <c r="O43" s="33"/>
      <c r="P43" s="86"/>
      <c r="Q43" s="86"/>
      <c r="R43" s="86"/>
      <c r="S43" s="86"/>
      <c r="T43" s="86"/>
      <c r="U43" s="86"/>
    </row>
    <row r="44" spans="2:21" x14ac:dyDescent="0.25">
      <c r="B44" s="73">
        <v>92536410</v>
      </c>
      <c r="C44" s="74" t="s">
        <v>231</v>
      </c>
      <c r="D44" s="74" t="s">
        <v>179</v>
      </c>
      <c r="E44" s="33" t="s">
        <v>178</v>
      </c>
      <c r="F44" s="74" t="s">
        <v>177</v>
      </c>
      <c r="G44" s="86">
        <v>145</v>
      </c>
      <c r="H44" s="86">
        <v>143</v>
      </c>
      <c r="I44" s="86">
        <v>170</v>
      </c>
      <c r="J44" s="86">
        <v>162</v>
      </c>
      <c r="K44" s="86">
        <v>159</v>
      </c>
      <c r="L44" s="86">
        <v>147</v>
      </c>
      <c r="O44" s="33"/>
      <c r="P44" s="86"/>
      <c r="Q44" s="86"/>
      <c r="R44" s="86"/>
      <c r="S44" s="86"/>
      <c r="T44" s="86"/>
      <c r="U44" s="86"/>
    </row>
    <row r="45" spans="2:21" x14ac:dyDescent="0.25">
      <c r="B45" s="73">
        <v>88113867</v>
      </c>
      <c r="C45" s="74" t="s">
        <v>230</v>
      </c>
      <c r="D45" s="74" t="s">
        <v>175</v>
      </c>
      <c r="E45" s="33" t="s">
        <v>174</v>
      </c>
      <c r="F45" s="33" t="s">
        <v>173</v>
      </c>
      <c r="G45" s="86">
        <v>152</v>
      </c>
      <c r="H45" s="86">
        <v>161</v>
      </c>
      <c r="I45" s="86">
        <v>152</v>
      </c>
      <c r="J45" s="86">
        <v>149</v>
      </c>
      <c r="K45" s="86">
        <v>163</v>
      </c>
      <c r="L45" s="86">
        <v>165</v>
      </c>
      <c r="O45" s="33"/>
      <c r="P45" s="86"/>
      <c r="Q45" s="86"/>
      <c r="R45" s="86"/>
      <c r="S45" s="86"/>
      <c r="T45" s="86"/>
      <c r="U45" s="86"/>
    </row>
    <row r="46" spans="2:21" x14ac:dyDescent="0.25">
      <c r="B46" s="73">
        <v>89904842</v>
      </c>
      <c r="C46" s="74" t="s">
        <v>229</v>
      </c>
      <c r="D46" s="74" t="s">
        <v>189</v>
      </c>
      <c r="E46" s="33" t="s">
        <v>188</v>
      </c>
      <c r="F46" s="74" t="s">
        <v>187</v>
      </c>
      <c r="G46" s="86">
        <v>144</v>
      </c>
      <c r="H46" s="86">
        <v>158</v>
      </c>
      <c r="I46" s="86">
        <v>174</v>
      </c>
      <c r="J46" s="86">
        <v>178</v>
      </c>
      <c r="K46" s="86">
        <v>141</v>
      </c>
      <c r="L46" s="86">
        <v>142</v>
      </c>
      <c r="O46" s="33"/>
      <c r="P46" s="86"/>
      <c r="Q46" s="86"/>
      <c r="R46" s="86"/>
      <c r="S46" s="86"/>
      <c r="T46" s="86"/>
      <c r="U46" s="86"/>
    </row>
    <row r="47" spans="2:21" x14ac:dyDescent="0.25">
      <c r="B47" s="73">
        <v>88077291</v>
      </c>
      <c r="C47" s="74" t="s">
        <v>228</v>
      </c>
      <c r="D47" s="74" t="s">
        <v>171</v>
      </c>
      <c r="E47" s="33" t="s">
        <v>170</v>
      </c>
      <c r="F47" s="33" t="s">
        <v>169</v>
      </c>
      <c r="G47" s="86">
        <v>168</v>
      </c>
      <c r="H47" s="86">
        <v>170</v>
      </c>
      <c r="I47" s="86">
        <v>154</v>
      </c>
      <c r="J47" s="86">
        <v>177</v>
      </c>
      <c r="K47" s="86">
        <v>151</v>
      </c>
      <c r="L47" s="86">
        <v>145</v>
      </c>
      <c r="O47" s="33"/>
      <c r="P47" s="86"/>
      <c r="Q47" s="86"/>
      <c r="R47" s="86"/>
      <c r="S47" s="86"/>
      <c r="T47" s="86"/>
      <c r="U47" s="86"/>
    </row>
    <row r="48" spans="2:21" x14ac:dyDescent="0.25">
      <c r="B48" s="73">
        <v>88077718</v>
      </c>
      <c r="C48" s="74" t="s">
        <v>227</v>
      </c>
      <c r="D48" s="74" t="s">
        <v>182</v>
      </c>
      <c r="E48" s="33" t="s">
        <v>181</v>
      </c>
      <c r="F48" s="33" t="s">
        <v>177</v>
      </c>
      <c r="G48" s="86">
        <v>163</v>
      </c>
      <c r="H48" s="86">
        <v>145</v>
      </c>
      <c r="I48" s="86">
        <v>145</v>
      </c>
      <c r="J48" s="86">
        <v>174</v>
      </c>
      <c r="K48" s="86">
        <v>165</v>
      </c>
      <c r="L48" s="86">
        <v>168</v>
      </c>
      <c r="O48" s="33"/>
      <c r="P48" s="86"/>
      <c r="Q48" s="86"/>
      <c r="R48" s="86"/>
      <c r="S48" s="86"/>
      <c r="T48" s="86"/>
      <c r="U48" s="86"/>
    </row>
    <row r="49" spans="2:21" x14ac:dyDescent="0.25">
      <c r="B49" s="73">
        <v>87883070</v>
      </c>
      <c r="C49" s="74" t="s">
        <v>226</v>
      </c>
      <c r="D49" s="74" t="s">
        <v>221</v>
      </c>
      <c r="E49" s="33" t="s">
        <v>220</v>
      </c>
      <c r="F49" s="74" t="s">
        <v>187</v>
      </c>
      <c r="G49" s="86">
        <v>164</v>
      </c>
      <c r="H49" s="86">
        <v>173</v>
      </c>
      <c r="I49" s="86">
        <v>165</v>
      </c>
      <c r="J49" s="86">
        <v>153</v>
      </c>
      <c r="K49" s="86">
        <v>173</v>
      </c>
      <c r="L49" s="86">
        <v>178</v>
      </c>
      <c r="O49" s="33"/>
      <c r="P49" s="86"/>
      <c r="Q49" s="86"/>
      <c r="R49" s="86"/>
      <c r="S49" s="86"/>
      <c r="T49" s="86"/>
      <c r="U49" s="86"/>
    </row>
    <row r="50" spans="2:21" x14ac:dyDescent="0.25">
      <c r="B50" s="75">
        <v>89904100</v>
      </c>
      <c r="C50" s="74" t="s">
        <v>225</v>
      </c>
      <c r="D50" s="74" t="s">
        <v>198</v>
      </c>
      <c r="E50" s="33" t="s">
        <v>197</v>
      </c>
      <c r="F50" s="33" t="s">
        <v>169</v>
      </c>
      <c r="G50" s="86">
        <v>145</v>
      </c>
      <c r="H50" s="86">
        <v>143</v>
      </c>
      <c r="I50" s="86">
        <v>156</v>
      </c>
      <c r="J50" s="86">
        <v>148</v>
      </c>
      <c r="K50" s="86">
        <v>169</v>
      </c>
      <c r="L50" s="86">
        <v>156</v>
      </c>
      <c r="O50" s="33"/>
      <c r="P50" s="86"/>
      <c r="Q50" s="86"/>
      <c r="R50" s="86"/>
      <c r="S50" s="86"/>
      <c r="T50" s="86"/>
      <c r="U50" s="86"/>
    </row>
    <row r="51" spans="2:21" x14ac:dyDescent="0.25">
      <c r="B51" s="73">
        <v>87883552</v>
      </c>
      <c r="C51" s="74" t="s">
        <v>224</v>
      </c>
      <c r="D51" s="74" t="s">
        <v>195</v>
      </c>
      <c r="E51" s="33" t="s">
        <v>194</v>
      </c>
      <c r="F51" s="33" t="s">
        <v>169</v>
      </c>
      <c r="G51" s="86">
        <v>179</v>
      </c>
      <c r="H51" s="86">
        <v>152</v>
      </c>
      <c r="I51" s="86">
        <v>140</v>
      </c>
      <c r="J51" s="86">
        <v>148</v>
      </c>
      <c r="K51" s="86">
        <v>179</v>
      </c>
      <c r="L51" s="86">
        <v>145</v>
      </c>
      <c r="O51" s="33"/>
      <c r="P51" s="86"/>
      <c r="Q51" s="86"/>
      <c r="R51" s="86"/>
      <c r="S51" s="86"/>
      <c r="T51" s="86"/>
      <c r="U51" s="86"/>
    </row>
    <row r="52" spans="2:21" x14ac:dyDescent="0.25">
      <c r="B52" s="73">
        <v>87929951</v>
      </c>
      <c r="C52" s="74" t="s">
        <v>223</v>
      </c>
      <c r="D52" s="74" t="s">
        <v>185</v>
      </c>
      <c r="E52" s="33" t="s">
        <v>184</v>
      </c>
      <c r="F52" s="33" t="s">
        <v>169</v>
      </c>
      <c r="G52" s="86">
        <v>146</v>
      </c>
      <c r="H52" s="86">
        <v>151</v>
      </c>
      <c r="I52" s="86">
        <v>171</v>
      </c>
      <c r="J52" s="86">
        <v>147</v>
      </c>
      <c r="K52" s="86">
        <v>151</v>
      </c>
      <c r="L52" s="86">
        <v>159</v>
      </c>
      <c r="O52" s="33"/>
      <c r="P52" s="86"/>
      <c r="Q52" s="86"/>
      <c r="R52" s="86"/>
      <c r="S52" s="86"/>
      <c r="T52" s="86"/>
      <c r="U52" s="86"/>
    </row>
    <row r="53" spans="2:21" x14ac:dyDescent="0.25">
      <c r="B53" s="73">
        <v>87886655</v>
      </c>
      <c r="C53" s="74" t="s">
        <v>222</v>
      </c>
      <c r="D53" s="74" t="s">
        <v>221</v>
      </c>
      <c r="E53" s="33" t="s">
        <v>220</v>
      </c>
      <c r="F53" s="74" t="s">
        <v>187</v>
      </c>
      <c r="G53" s="86">
        <v>170</v>
      </c>
      <c r="H53" s="86">
        <v>174</v>
      </c>
      <c r="I53" s="86">
        <v>149</v>
      </c>
      <c r="J53" s="86">
        <v>169</v>
      </c>
      <c r="K53" s="86">
        <v>153</v>
      </c>
      <c r="L53" s="86">
        <v>143</v>
      </c>
      <c r="O53" s="33"/>
      <c r="P53" s="86"/>
      <c r="Q53" s="86"/>
      <c r="R53" s="86"/>
      <c r="S53" s="86"/>
      <c r="T53" s="86"/>
      <c r="U53" s="86"/>
    </row>
    <row r="54" spans="2:21" x14ac:dyDescent="0.25">
      <c r="B54" s="73">
        <v>87927694</v>
      </c>
      <c r="C54" s="74" t="s">
        <v>219</v>
      </c>
      <c r="D54" s="74" t="s">
        <v>218</v>
      </c>
      <c r="E54" s="33" t="s">
        <v>217</v>
      </c>
      <c r="F54" s="33" t="s">
        <v>216</v>
      </c>
      <c r="G54" s="86">
        <v>141</v>
      </c>
      <c r="H54" s="86">
        <v>161</v>
      </c>
      <c r="I54" s="86">
        <v>154</v>
      </c>
      <c r="J54" s="86">
        <v>141</v>
      </c>
      <c r="K54" s="86">
        <v>172</v>
      </c>
      <c r="L54" s="86">
        <v>173</v>
      </c>
      <c r="O54" s="33"/>
      <c r="P54" s="86"/>
      <c r="Q54" s="86"/>
      <c r="R54" s="86"/>
      <c r="S54" s="86"/>
      <c r="T54" s="86"/>
      <c r="U54" s="86"/>
    </row>
    <row r="55" spans="2:21" x14ac:dyDescent="0.25">
      <c r="B55" s="73">
        <v>87887423</v>
      </c>
      <c r="C55" s="74" t="s">
        <v>215</v>
      </c>
      <c r="D55" s="74" t="s">
        <v>214</v>
      </c>
      <c r="E55" s="33" t="s">
        <v>213</v>
      </c>
      <c r="F55" s="33" t="s">
        <v>173</v>
      </c>
      <c r="G55" s="86">
        <v>169</v>
      </c>
      <c r="H55" s="86">
        <v>176</v>
      </c>
      <c r="I55" s="86">
        <v>164</v>
      </c>
      <c r="J55" s="86">
        <v>149</v>
      </c>
      <c r="K55" s="86">
        <v>146</v>
      </c>
      <c r="L55" s="86">
        <v>154</v>
      </c>
      <c r="O55" s="33"/>
      <c r="P55" s="86"/>
      <c r="Q55" s="86"/>
      <c r="R55" s="86"/>
      <c r="S55" s="86"/>
      <c r="T55" s="86"/>
      <c r="U55" s="86"/>
    </row>
    <row r="56" spans="2:21" x14ac:dyDescent="0.25">
      <c r="B56" s="73">
        <v>87880875</v>
      </c>
      <c r="C56" s="74" t="s">
        <v>212</v>
      </c>
      <c r="D56" s="74" t="s">
        <v>211</v>
      </c>
      <c r="E56" s="33" t="s">
        <v>210</v>
      </c>
      <c r="F56" s="33" t="s">
        <v>169</v>
      </c>
      <c r="G56" s="86">
        <v>145</v>
      </c>
      <c r="H56" s="86">
        <v>180</v>
      </c>
      <c r="I56" s="86">
        <v>146</v>
      </c>
      <c r="J56" s="86">
        <v>160</v>
      </c>
      <c r="K56" s="86">
        <v>151</v>
      </c>
      <c r="L56" s="86">
        <v>140</v>
      </c>
      <c r="O56" s="33"/>
      <c r="P56" s="86"/>
      <c r="Q56" s="86"/>
      <c r="R56" s="86"/>
      <c r="S56" s="86"/>
      <c r="T56" s="86"/>
      <c r="U56" s="86"/>
    </row>
    <row r="57" spans="2:21" x14ac:dyDescent="0.25">
      <c r="B57" s="73">
        <v>87883865</v>
      </c>
      <c r="C57" s="74" t="s">
        <v>209</v>
      </c>
      <c r="D57" s="74" t="s">
        <v>208</v>
      </c>
      <c r="E57" s="33" t="s">
        <v>207</v>
      </c>
      <c r="F57" s="74" t="s">
        <v>173</v>
      </c>
      <c r="G57" s="86">
        <v>152</v>
      </c>
      <c r="H57" s="86">
        <v>173</v>
      </c>
      <c r="I57" s="86">
        <v>163</v>
      </c>
      <c r="J57" s="86">
        <v>157</v>
      </c>
      <c r="K57" s="86">
        <v>179</v>
      </c>
      <c r="L57" s="86">
        <v>150</v>
      </c>
      <c r="O57" s="33"/>
      <c r="P57" s="86"/>
      <c r="Q57" s="86"/>
      <c r="R57" s="86"/>
      <c r="S57" s="86"/>
      <c r="T57" s="86"/>
      <c r="U57" s="86"/>
    </row>
    <row r="58" spans="2:21" x14ac:dyDescent="0.25">
      <c r="B58" s="73">
        <v>87883928</v>
      </c>
      <c r="C58" s="74" t="s">
        <v>206</v>
      </c>
      <c r="D58" s="74" t="s">
        <v>205</v>
      </c>
      <c r="E58" s="33" t="s">
        <v>204</v>
      </c>
      <c r="F58" s="33" t="s">
        <v>177</v>
      </c>
      <c r="G58" s="86">
        <v>154</v>
      </c>
      <c r="H58" s="86">
        <v>169</v>
      </c>
      <c r="I58" s="86">
        <v>143</v>
      </c>
      <c r="J58" s="86">
        <v>150</v>
      </c>
      <c r="K58" s="86">
        <v>155</v>
      </c>
      <c r="L58" s="86">
        <v>174</v>
      </c>
      <c r="O58" s="33"/>
      <c r="P58" s="86"/>
      <c r="Q58" s="86"/>
      <c r="R58" s="86"/>
      <c r="S58" s="86"/>
      <c r="T58" s="86"/>
      <c r="U58" s="86"/>
    </row>
    <row r="59" spans="2:21" x14ac:dyDescent="0.25">
      <c r="B59" s="73">
        <v>87877664</v>
      </c>
      <c r="C59" s="74" t="s">
        <v>203</v>
      </c>
      <c r="D59" s="74" t="s">
        <v>202</v>
      </c>
      <c r="E59" s="33" t="s">
        <v>201</v>
      </c>
      <c r="F59" s="74" t="s">
        <v>173</v>
      </c>
      <c r="G59" s="86">
        <v>178</v>
      </c>
      <c r="H59" s="86">
        <v>158</v>
      </c>
      <c r="I59" s="86">
        <v>175</v>
      </c>
      <c r="J59" s="86">
        <v>166</v>
      </c>
      <c r="K59" s="86">
        <v>148</v>
      </c>
      <c r="L59" s="86">
        <v>159</v>
      </c>
      <c r="O59" s="33"/>
      <c r="P59" s="86"/>
      <c r="Q59" s="86"/>
      <c r="R59" s="86"/>
      <c r="S59" s="86"/>
      <c r="T59" s="86"/>
      <c r="U59" s="86"/>
    </row>
    <row r="60" spans="2:21" x14ac:dyDescent="0.25">
      <c r="B60" s="73">
        <v>87887643</v>
      </c>
      <c r="C60" s="74" t="s">
        <v>200</v>
      </c>
      <c r="D60" s="74" t="s">
        <v>175</v>
      </c>
      <c r="E60" s="33" t="s">
        <v>174</v>
      </c>
      <c r="F60" s="33" t="s">
        <v>173</v>
      </c>
      <c r="G60" s="86">
        <v>161</v>
      </c>
      <c r="H60" s="86">
        <v>165</v>
      </c>
      <c r="I60" s="86">
        <v>159</v>
      </c>
      <c r="J60" s="86">
        <v>157</v>
      </c>
      <c r="K60" s="86">
        <v>151</v>
      </c>
      <c r="L60" s="86">
        <v>171</v>
      </c>
      <c r="O60" s="33"/>
      <c r="P60" s="86"/>
      <c r="Q60" s="86"/>
      <c r="R60" s="86"/>
      <c r="S60" s="86"/>
      <c r="T60" s="86"/>
      <c r="U60" s="86"/>
    </row>
    <row r="61" spans="2:21" x14ac:dyDescent="0.25">
      <c r="B61" s="73">
        <v>87882562</v>
      </c>
      <c r="C61" s="74" t="s">
        <v>199</v>
      </c>
      <c r="D61" s="74" t="s">
        <v>198</v>
      </c>
      <c r="E61" s="33" t="s">
        <v>197</v>
      </c>
      <c r="F61" s="33" t="s">
        <v>169</v>
      </c>
      <c r="G61" s="86">
        <v>141</v>
      </c>
      <c r="H61" s="86">
        <v>157</v>
      </c>
      <c r="I61" s="86">
        <v>168</v>
      </c>
      <c r="J61" s="86">
        <v>145</v>
      </c>
      <c r="K61" s="86">
        <v>141</v>
      </c>
      <c r="L61" s="86">
        <v>143</v>
      </c>
      <c r="O61" s="33"/>
      <c r="P61" s="86"/>
      <c r="Q61" s="86"/>
      <c r="R61" s="86"/>
      <c r="S61" s="86"/>
      <c r="T61" s="86"/>
      <c r="U61" s="86"/>
    </row>
    <row r="62" spans="2:21" x14ac:dyDescent="0.25">
      <c r="B62" s="73">
        <v>89266441</v>
      </c>
      <c r="C62" s="74" t="s">
        <v>196</v>
      </c>
      <c r="D62" s="74" t="s">
        <v>195</v>
      </c>
      <c r="E62" s="33" t="s">
        <v>194</v>
      </c>
      <c r="F62" s="33" t="s">
        <v>169</v>
      </c>
      <c r="G62" s="86">
        <v>147</v>
      </c>
      <c r="H62" s="86">
        <v>164</v>
      </c>
      <c r="I62" s="86">
        <v>176</v>
      </c>
      <c r="J62" s="86">
        <v>178</v>
      </c>
      <c r="K62" s="86">
        <v>149</v>
      </c>
      <c r="L62" s="86">
        <v>161</v>
      </c>
      <c r="O62" s="33"/>
      <c r="P62" s="86"/>
      <c r="Q62" s="86"/>
      <c r="R62" s="86"/>
      <c r="S62" s="86"/>
      <c r="T62" s="86"/>
      <c r="U62" s="86"/>
    </row>
    <row r="63" spans="2:21" x14ac:dyDescent="0.25">
      <c r="B63" s="73">
        <v>87887931</v>
      </c>
      <c r="C63" s="74" t="s">
        <v>193</v>
      </c>
      <c r="D63" s="74" t="s">
        <v>192</v>
      </c>
      <c r="E63" s="33" t="s">
        <v>191</v>
      </c>
      <c r="F63" s="33" t="s">
        <v>177</v>
      </c>
      <c r="G63" s="86">
        <v>178</v>
      </c>
      <c r="H63" s="86">
        <v>179</v>
      </c>
      <c r="I63" s="86">
        <v>162</v>
      </c>
      <c r="J63" s="86">
        <v>170</v>
      </c>
      <c r="K63" s="86">
        <v>168</v>
      </c>
      <c r="L63" s="86">
        <v>172</v>
      </c>
      <c r="O63" s="33"/>
      <c r="P63" s="86"/>
      <c r="Q63" s="86"/>
      <c r="R63" s="86"/>
      <c r="S63" s="86"/>
      <c r="T63" s="86"/>
      <c r="U63" s="86"/>
    </row>
    <row r="64" spans="2:21" x14ac:dyDescent="0.25">
      <c r="B64" s="73">
        <v>87881067</v>
      </c>
      <c r="C64" s="74" t="s">
        <v>190</v>
      </c>
      <c r="D64" s="74" t="s">
        <v>189</v>
      </c>
      <c r="E64" s="33" t="s">
        <v>188</v>
      </c>
      <c r="F64" s="74" t="s">
        <v>187</v>
      </c>
      <c r="G64" s="86">
        <v>141</v>
      </c>
      <c r="H64" s="86">
        <v>172</v>
      </c>
      <c r="I64" s="86">
        <v>159</v>
      </c>
      <c r="J64" s="86">
        <v>177</v>
      </c>
      <c r="K64" s="86">
        <v>179</v>
      </c>
      <c r="L64" s="86">
        <v>148</v>
      </c>
      <c r="O64" s="33"/>
      <c r="P64" s="86"/>
      <c r="Q64" s="86"/>
      <c r="R64" s="86"/>
      <c r="S64" s="86"/>
      <c r="T64" s="86"/>
      <c r="U64" s="86"/>
    </row>
    <row r="65" spans="2:21" x14ac:dyDescent="0.25">
      <c r="B65" s="73">
        <v>88359399</v>
      </c>
      <c r="C65" s="74" t="s">
        <v>186</v>
      </c>
      <c r="D65" s="74" t="s">
        <v>185</v>
      </c>
      <c r="E65" s="33" t="s">
        <v>184</v>
      </c>
      <c r="F65" s="33" t="s">
        <v>169</v>
      </c>
      <c r="G65" s="86">
        <v>179</v>
      </c>
      <c r="H65" s="86">
        <v>165</v>
      </c>
      <c r="I65" s="86">
        <v>152</v>
      </c>
      <c r="J65" s="86">
        <v>167</v>
      </c>
      <c r="K65" s="86">
        <v>175</v>
      </c>
      <c r="L65" s="86">
        <v>153</v>
      </c>
      <c r="O65" s="33"/>
      <c r="P65" s="86"/>
      <c r="Q65" s="86"/>
      <c r="R65" s="86"/>
      <c r="S65" s="86"/>
      <c r="T65" s="86"/>
      <c r="U65" s="86"/>
    </row>
    <row r="66" spans="2:21" x14ac:dyDescent="0.25">
      <c r="B66" s="73">
        <v>88104120</v>
      </c>
      <c r="C66" s="74" t="s">
        <v>183</v>
      </c>
      <c r="D66" s="74" t="s">
        <v>182</v>
      </c>
      <c r="E66" s="33" t="s">
        <v>181</v>
      </c>
      <c r="F66" s="33" t="s">
        <v>177</v>
      </c>
      <c r="G66" s="86">
        <v>146</v>
      </c>
      <c r="H66" s="86">
        <v>152</v>
      </c>
      <c r="I66" s="86">
        <v>161</v>
      </c>
      <c r="J66" s="86">
        <v>178</v>
      </c>
      <c r="K66" s="86">
        <v>177</v>
      </c>
      <c r="L66" s="86">
        <v>146</v>
      </c>
      <c r="O66" s="33"/>
      <c r="P66" s="86"/>
      <c r="Q66" s="86"/>
      <c r="R66" s="86"/>
      <c r="S66" s="86"/>
      <c r="T66" s="86"/>
      <c r="U66" s="86"/>
    </row>
    <row r="67" spans="2:21" x14ac:dyDescent="0.25">
      <c r="B67" s="73">
        <v>87936429</v>
      </c>
      <c r="C67" s="74" t="s">
        <v>180</v>
      </c>
      <c r="D67" s="74" t="s">
        <v>179</v>
      </c>
      <c r="E67" s="33" t="s">
        <v>178</v>
      </c>
      <c r="F67" s="74" t="s">
        <v>177</v>
      </c>
      <c r="G67" s="86">
        <v>146</v>
      </c>
      <c r="H67" s="86">
        <v>179</v>
      </c>
      <c r="I67" s="86">
        <v>159</v>
      </c>
      <c r="J67" s="86">
        <v>179</v>
      </c>
      <c r="K67" s="86">
        <v>155</v>
      </c>
      <c r="L67" s="86">
        <v>174</v>
      </c>
      <c r="O67" s="33"/>
      <c r="P67" s="86"/>
      <c r="Q67" s="86"/>
      <c r="R67" s="86"/>
      <c r="S67" s="86"/>
      <c r="T67" s="86"/>
      <c r="U67" s="86"/>
    </row>
    <row r="68" spans="2:21" x14ac:dyDescent="0.25">
      <c r="B68" s="73">
        <v>87932725</v>
      </c>
      <c r="C68" s="74" t="s">
        <v>176</v>
      </c>
      <c r="D68" s="74" t="s">
        <v>175</v>
      </c>
      <c r="E68" s="33" t="s">
        <v>174</v>
      </c>
      <c r="F68" s="33" t="s">
        <v>173</v>
      </c>
      <c r="G68" s="86">
        <v>178</v>
      </c>
      <c r="H68" s="86">
        <v>146</v>
      </c>
      <c r="I68" s="86">
        <v>156</v>
      </c>
      <c r="J68" s="86">
        <v>166</v>
      </c>
      <c r="K68" s="86">
        <v>172</v>
      </c>
      <c r="L68" s="86">
        <v>179</v>
      </c>
      <c r="O68" s="33"/>
      <c r="P68" s="86"/>
      <c r="Q68" s="86"/>
      <c r="R68" s="86"/>
      <c r="S68" s="86"/>
      <c r="T68" s="86"/>
      <c r="U68" s="86"/>
    </row>
    <row r="69" spans="2:21" x14ac:dyDescent="0.25">
      <c r="B69" s="73">
        <v>89909671</v>
      </c>
      <c r="C69" s="33" t="s">
        <v>172</v>
      </c>
      <c r="D69" s="33" t="s">
        <v>171</v>
      </c>
      <c r="E69" s="33" t="s">
        <v>170</v>
      </c>
      <c r="F69" s="33" t="s">
        <v>169</v>
      </c>
      <c r="G69" s="86">
        <v>153</v>
      </c>
      <c r="H69" s="86">
        <v>150</v>
      </c>
      <c r="I69" s="86">
        <v>164</v>
      </c>
      <c r="J69" s="86">
        <v>180</v>
      </c>
      <c r="K69" s="86">
        <v>155</v>
      </c>
      <c r="L69" s="86">
        <v>159</v>
      </c>
      <c r="O69" s="33"/>
      <c r="P69" s="86"/>
      <c r="Q69" s="86"/>
      <c r="R69" s="86"/>
      <c r="S69" s="86"/>
      <c r="T69" s="86"/>
      <c r="U69" s="8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18"/>
  <sheetViews>
    <sheetView showGridLines="0" zoomScaleNormal="100" workbookViewId="0"/>
  </sheetViews>
  <sheetFormatPr baseColWidth="10" defaultRowHeight="15" x14ac:dyDescent="0.25"/>
  <cols>
    <col min="1" max="1" width="8.5703125" style="4" customWidth="1"/>
    <col min="2" max="2" width="8.42578125" style="109" customWidth="1"/>
    <col min="3" max="3" width="26.42578125" style="36" bestFit="1" customWidth="1"/>
    <col min="4" max="4" width="11.42578125" style="36"/>
    <col min="5" max="5" width="6.85546875" style="36" bestFit="1" customWidth="1"/>
    <col min="6" max="6" width="12.140625" style="36" bestFit="1" customWidth="1"/>
    <col min="7" max="7" width="11.42578125" style="36" bestFit="1" customWidth="1"/>
    <col min="8" max="16384" width="11.42578125" style="36"/>
  </cols>
  <sheetData>
    <row r="1" spans="2:11" ht="45" customHeight="1" x14ac:dyDescent="0.7">
      <c r="B1" s="110" t="s">
        <v>358</v>
      </c>
    </row>
    <row r="2" spans="2:11" x14ac:dyDescent="0.25">
      <c r="B2" s="111" t="s">
        <v>359</v>
      </c>
    </row>
    <row r="4" spans="2:11" ht="95.25" x14ac:dyDescent="0.25">
      <c r="B4" s="107" t="s">
        <v>313</v>
      </c>
      <c r="C4" s="97" t="s">
        <v>314</v>
      </c>
      <c r="D4" s="97" t="s">
        <v>315</v>
      </c>
      <c r="E4" s="97" t="s">
        <v>316</v>
      </c>
      <c r="F4" s="97" t="s">
        <v>317</v>
      </c>
      <c r="G4" s="97" t="s">
        <v>318</v>
      </c>
      <c r="H4" s="97" t="s">
        <v>319</v>
      </c>
      <c r="I4" s="97" t="s">
        <v>320</v>
      </c>
      <c r="J4" s="97" t="s">
        <v>321</v>
      </c>
      <c r="K4" s="97" t="s">
        <v>322</v>
      </c>
    </row>
    <row r="5" spans="2:11" x14ac:dyDescent="0.25">
      <c r="B5" s="108">
        <v>101</v>
      </c>
      <c r="C5" s="98" t="s">
        <v>323</v>
      </c>
      <c r="D5" s="99">
        <v>7.5</v>
      </c>
      <c r="E5" s="100">
        <v>163.13</v>
      </c>
      <c r="F5" s="101">
        <v>27342</v>
      </c>
      <c r="G5" s="102">
        <v>38534</v>
      </c>
      <c r="H5" s="98"/>
      <c r="I5" s="103"/>
      <c r="J5" s="104"/>
      <c r="K5" s="105">
        <v>6180</v>
      </c>
    </row>
    <row r="6" spans="2:11" x14ac:dyDescent="0.25">
      <c r="B6" s="108">
        <v>104</v>
      </c>
      <c r="C6" s="98" t="s">
        <v>324</v>
      </c>
      <c r="D6" s="99">
        <v>7.5</v>
      </c>
      <c r="E6" s="100">
        <v>163.13</v>
      </c>
      <c r="F6" s="101">
        <v>24536</v>
      </c>
      <c r="G6" s="102">
        <v>38596</v>
      </c>
      <c r="H6" s="98"/>
      <c r="I6" s="103"/>
      <c r="J6" s="104"/>
      <c r="K6" s="105">
        <v>6450</v>
      </c>
    </row>
    <row r="7" spans="2:11" x14ac:dyDescent="0.25">
      <c r="B7" s="108">
        <v>105</v>
      </c>
      <c r="C7" s="98" t="s">
        <v>324</v>
      </c>
      <c r="D7" s="99">
        <v>7.5</v>
      </c>
      <c r="E7" s="100">
        <v>163.13</v>
      </c>
      <c r="F7" s="101">
        <v>29332</v>
      </c>
      <c r="G7" s="102">
        <v>38596</v>
      </c>
      <c r="H7" s="98"/>
      <c r="I7" s="103"/>
      <c r="J7" s="104"/>
      <c r="K7" s="105">
        <v>5862</v>
      </c>
    </row>
    <row r="8" spans="2:11" x14ac:dyDescent="0.25">
      <c r="B8" s="108">
        <v>106</v>
      </c>
      <c r="C8" s="98" t="s">
        <v>324</v>
      </c>
      <c r="D8" s="99">
        <v>7.5</v>
      </c>
      <c r="E8" s="100">
        <v>163.13</v>
      </c>
      <c r="F8" s="101">
        <v>28905</v>
      </c>
      <c r="G8" s="106">
        <v>38596</v>
      </c>
      <c r="H8" s="98"/>
      <c r="I8" s="103"/>
      <c r="J8" s="104"/>
      <c r="K8" s="105">
        <v>5907</v>
      </c>
    </row>
    <row r="9" spans="2:11" x14ac:dyDescent="0.25">
      <c r="B9" s="108">
        <v>109</v>
      </c>
      <c r="C9" s="98" t="s">
        <v>324</v>
      </c>
      <c r="D9" s="99">
        <v>7.5</v>
      </c>
      <c r="E9" s="100">
        <v>163.13</v>
      </c>
      <c r="F9" s="101">
        <v>29454</v>
      </c>
      <c r="G9" s="106">
        <v>38596</v>
      </c>
      <c r="H9" s="98"/>
      <c r="I9" s="103"/>
      <c r="J9" s="104"/>
      <c r="K9" s="105">
        <v>5893</v>
      </c>
    </row>
    <row r="10" spans="2:11" x14ac:dyDescent="0.25">
      <c r="B10" s="108">
        <v>110</v>
      </c>
      <c r="C10" s="98" t="s">
        <v>324</v>
      </c>
      <c r="D10" s="99">
        <v>8</v>
      </c>
      <c r="E10" s="100">
        <v>174</v>
      </c>
      <c r="F10" s="101">
        <v>23652</v>
      </c>
      <c r="G10" s="106">
        <v>38596</v>
      </c>
      <c r="H10" s="98"/>
      <c r="I10" s="103"/>
      <c r="J10" s="104"/>
      <c r="K10" s="105">
        <v>8150</v>
      </c>
    </row>
    <row r="11" spans="2:11" x14ac:dyDescent="0.25">
      <c r="B11" s="108">
        <v>113</v>
      </c>
      <c r="C11" s="98" t="s">
        <v>324</v>
      </c>
      <c r="D11" s="99">
        <v>8</v>
      </c>
      <c r="E11" s="100">
        <v>174</v>
      </c>
      <c r="F11" s="101">
        <v>24305</v>
      </c>
      <c r="G11" s="102">
        <v>38596</v>
      </c>
      <c r="H11" s="98"/>
      <c r="I11" s="103"/>
      <c r="J11" s="104"/>
      <c r="K11" s="105">
        <v>8120</v>
      </c>
    </row>
    <row r="12" spans="2:11" x14ac:dyDescent="0.25">
      <c r="B12" s="108">
        <v>114</v>
      </c>
      <c r="C12" s="98" t="s">
        <v>325</v>
      </c>
      <c r="D12" s="99">
        <v>7.5</v>
      </c>
      <c r="E12" s="100">
        <v>163.13</v>
      </c>
      <c r="F12" s="101">
        <v>26972</v>
      </c>
      <c r="G12" s="102">
        <v>38596</v>
      </c>
      <c r="H12" s="98"/>
      <c r="I12" s="103"/>
      <c r="J12" s="104"/>
      <c r="K12" s="105">
        <v>7000</v>
      </c>
    </row>
    <row r="13" spans="2:11" x14ac:dyDescent="0.25">
      <c r="B13" s="108">
        <v>116</v>
      </c>
      <c r="C13" s="98" t="s">
        <v>324</v>
      </c>
      <c r="D13" s="99">
        <v>7.5</v>
      </c>
      <c r="E13" s="100">
        <v>163.13</v>
      </c>
      <c r="F13" s="101">
        <v>28524</v>
      </c>
      <c r="G13" s="102">
        <v>38596</v>
      </c>
      <c r="H13" s="98"/>
      <c r="I13" s="103"/>
      <c r="J13" s="104"/>
      <c r="K13" s="105">
        <v>5700</v>
      </c>
    </row>
    <row r="14" spans="2:11" x14ac:dyDescent="0.25">
      <c r="B14" s="108">
        <v>121</v>
      </c>
      <c r="C14" s="98" t="s">
        <v>324</v>
      </c>
      <c r="D14" s="99">
        <v>7.5</v>
      </c>
      <c r="E14" s="100">
        <v>163.13</v>
      </c>
      <c r="F14" s="101">
        <v>28198</v>
      </c>
      <c r="G14" s="106">
        <v>39326</v>
      </c>
      <c r="H14" s="98"/>
      <c r="I14" s="103"/>
      <c r="J14" s="104"/>
      <c r="K14" s="105">
        <v>6000</v>
      </c>
    </row>
    <row r="15" spans="2:11" x14ac:dyDescent="0.25">
      <c r="B15" s="108">
        <v>122</v>
      </c>
      <c r="C15" s="98" t="s">
        <v>326</v>
      </c>
      <c r="D15" s="99">
        <v>7.5</v>
      </c>
      <c r="E15" s="100">
        <v>163.13</v>
      </c>
      <c r="F15" s="101">
        <v>21751</v>
      </c>
      <c r="G15" s="106">
        <v>30773</v>
      </c>
      <c r="H15" s="98"/>
      <c r="I15" s="103"/>
      <c r="J15" s="104"/>
      <c r="K15" s="105">
        <v>6300</v>
      </c>
    </row>
    <row r="16" spans="2:11" x14ac:dyDescent="0.25">
      <c r="B16" s="108">
        <v>124</v>
      </c>
      <c r="C16" s="98" t="s">
        <v>325</v>
      </c>
      <c r="D16" s="99">
        <v>8</v>
      </c>
      <c r="E16" s="100">
        <v>174</v>
      </c>
      <c r="F16" s="101">
        <v>26481</v>
      </c>
      <c r="G16" s="106">
        <v>38596</v>
      </c>
      <c r="H16" s="98"/>
      <c r="I16" s="103"/>
      <c r="J16" s="104"/>
      <c r="K16" s="105">
        <v>8850</v>
      </c>
    </row>
    <row r="17" spans="2:11" x14ac:dyDescent="0.25">
      <c r="B17" s="108">
        <v>125</v>
      </c>
      <c r="C17" s="98" t="s">
        <v>324</v>
      </c>
      <c r="D17" s="99">
        <v>7.5</v>
      </c>
      <c r="E17" s="100">
        <v>163.13</v>
      </c>
      <c r="F17" s="101">
        <v>23855</v>
      </c>
      <c r="G17" s="102">
        <v>38596</v>
      </c>
      <c r="H17" s="98"/>
      <c r="I17" s="103"/>
      <c r="J17" s="104"/>
      <c r="K17" s="105">
        <v>6563</v>
      </c>
    </row>
    <row r="18" spans="2:11" x14ac:dyDescent="0.25">
      <c r="B18" s="108">
        <v>128</v>
      </c>
      <c r="C18" s="98" t="s">
        <v>324</v>
      </c>
      <c r="D18" s="99">
        <v>8</v>
      </c>
      <c r="E18" s="100">
        <v>174</v>
      </c>
      <c r="F18" s="101">
        <v>25668</v>
      </c>
      <c r="G18" s="102">
        <v>38596</v>
      </c>
      <c r="H18" s="98"/>
      <c r="I18" s="103"/>
      <c r="J18" s="104"/>
      <c r="K18" s="105">
        <v>8383</v>
      </c>
    </row>
    <row r="19" spans="2:11" x14ac:dyDescent="0.25">
      <c r="B19" s="108">
        <v>130</v>
      </c>
      <c r="C19" s="98" t="s">
        <v>324</v>
      </c>
      <c r="D19" s="99">
        <v>7.5</v>
      </c>
      <c r="E19" s="100">
        <v>163.13</v>
      </c>
      <c r="F19" s="101">
        <v>26855</v>
      </c>
      <c r="G19" s="102">
        <v>38596</v>
      </c>
      <c r="H19" s="98"/>
      <c r="I19" s="103"/>
      <c r="J19" s="104"/>
      <c r="K19" s="105">
        <v>6050</v>
      </c>
    </row>
    <row r="20" spans="2:11" x14ac:dyDescent="0.25">
      <c r="B20" s="108">
        <v>131</v>
      </c>
      <c r="C20" s="98" t="s">
        <v>324</v>
      </c>
      <c r="D20" s="99">
        <v>7.5</v>
      </c>
      <c r="E20" s="100">
        <v>163.13</v>
      </c>
      <c r="F20" s="101">
        <v>25602</v>
      </c>
      <c r="G20" s="106">
        <v>38596</v>
      </c>
      <c r="H20" s="98"/>
      <c r="I20" s="103"/>
      <c r="J20" s="104"/>
      <c r="K20" s="105">
        <v>6549</v>
      </c>
    </row>
    <row r="21" spans="2:11" x14ac:dyDescent="0.25">
      <c r="B21" s="108">
        <v>132</v>
      </c>
      <c r="C21" s="98" t="s">
        <v>324</v>
      </c>
      <c r="D21" s="99">
        <v>7.5</v>
      </c>
      <c r="E21" s="100">
        <v>163.13</v>
      </c>
      <c r="F21" s="101">
        <v>29333</v>
      </c>
      <c r="G21" s="106">
        <v>38596</v>
      </c>
      <c r="H21" s="98"/>
      <c r="I21" s="103"/>
      <c r="J21" s="104"/>
      <c r="K21" s="105">
        <v>6550</v>
      </c>
    </row>
    <row r="22" spans="2:11" x14ac:dyDescent="0.25">
      <c r="B22" s="108">
        <v>134</v>
      </c>
      <c r="C22" s="98" t="s">
        <v>327</v>
      </c>
      <c r="D22" s="99">
        <v>8</v>
      </c>
      <c r="E22" s="100">
        <v>174</v>
      </c>
      <c r="F22" s="101">
        <v>25305</v>
      </c>
      <c r="G22" s="106">
        <v>38596</v>
      </c>
      <c r="H22" s="98"/>
      <c r="I22" s="103"/>
      <c r="J22" s="104"/>
      <c r="K22" s="105">
        <v>17115</v>
      </c>
    </row>
    <row r="23" spans="2:11" x14ac:dyDescent="0.25">
      <c r="B23" s="108">
        <v>135</v>
      </c>
      <c r="C23" s="98" t="s">
        <v>324</v>
      </c>
      <c r="D23" s="99">
        <v>7.5</v>
      </c>
      <c r="E23" s="100">
        <v>163.13</v>
      </c>
      <c r="F23" s="101">
        <v>26103</v>
      </c>
      <c r="G23" s="102">
        <v>38596</v>
      </c>
      <c r="H23" s="98"/>
      <c r="I23" s="103"/>
      <c r="J23" s="104"/>
      <c r="K23" s="105">
        <v>6200</v>
      </c>
    </row>
    <row r="24" spans="2:11" x14ac:dyDescent="0.25">
      <c r="B24" s="108">
        <v>136</v>
      </c>
      <c r="C24" s="98" t="s">
        <v>324</v>
      </c>
      <c r="D24" s="99">
        <v>7.5</v>
      </c>
      <c r="E24" s="100">
        <v>163.13</v>
      </c>
      <c r="F24" s="101">
        <v>28394</v>
      </c>
      <c r="G24" s="102">
        <v>38596</v>
      </c>
      <c r="H24" s="98"/>
      <c r="I24" s="103"/>
      <c r="J24" s="104"/>
      <c r="K24" s="105">
        <v>6372</v>
      </c>
    </row>
    <row r="25" spans="2:11" x14ac:dyDescent="0.25">
      <c r="B25" s="108">
        <v>137</v>
      </c>
      <c r="C25" s="98" t="s">
        <v>324</v>
      </c>
      <c r="D25" s="99">
        <v>7.5</v>
      </c>
      <c r="E25" s="100">
        <v>163.13</v>
      </c>
      <c r="F25" s="101">
        <v>26475</v>
      </c>
      <c r="G25" s="102">
        <v>38596</v>
      </c>
      <c r="H25" s="98"/>
      <c r="I25" s="103"/>
      <c r="J25" s="104"/>
      <c r="K25" s="105">
        <v>6700</v>
      </c>
    </row>
    <row r="26" spans="2:11" x14ac:dyDescent="0.25">
      <c r="B26" s="108">
        <v>140</v>
      </c>
      <c r="C26" s="98" t="s">
        <v>324</v>
      </c>
      <c r="D26" s="99">
        <v>7.5</v>
      </c>
      <c r="E26" s="100">
        <v>163.13</v>
      </c>
      <c r="F26" s="101">
        <v>28831</v>
      </c>
      <c r="G26" s="106">
        <v>38596</v>
      </c>
      <c r="H26" s="98"/>
      <c r="I26" s="103"/>
      <c r="J26" s="104"/>
      <c r="K26" s="105">
        <v>5862</v>
      </c>
    </row>
    <row r="27" spans="2:11" x14ac:dyDescent="0.25">
      <c r="B27" s="108">
        <v>144</v>
      </c>
      <c r="C27" s="98" t="s">
        <v>324</v>
      </c>
      <c r="D27" s="99">
        <v>7.5</v>
      </c>
      <c r="E27" s="100">
        <v>163.13</v>
      </c>
      <c r="F27" s="101">
        <v>24883</v>
      </c>
      <c r="G27" s="106">
        <v>38596</v>
      </c>
      <c r="H27" s="98"/>
      <c r="I27" s="103"/>
      <c r="J27" s="104"/>
      <c r="K27" s="105">
        <v>6658</v>
      </c>
    </row>
    <row r="28" spans="2:11" x14ac:dyDescent="0.25">
      <c r="B28" s="108">
        <v>145</v>
      </c>
      <c r="C28" s="98" t="s">
        <v>324</v>
      </c>
      <c r="D28" s="99">
        <v>7.5</v>
      </c>
      <c r="E28" s="100">
        <v>163.13</v>
      </c>
      <c r="F28" s="101">
        <v>27536</v>
      </c>
      <c r="G28" s="106">
        <v>38596</v>
      </c>
      <c r="H28" s="98"/>
      <c r="I28" s="103"/>
      <c r="J28" s="104"/>
      <c r="K28" s="105">
        <v>5900</v>
      </c>
    </row>
    <row r="29" spans="2:11" x14ac:dyDescent="0.25">
      <c r="B29" s="108">
        <v>149</v>
      </c>
      <c r="C29" s="98" t="s">
        <v>328</v>
      </c>
      <c r="D29" s="99">
        <v>7.5</v>
      </c>
      <c r="E29" s="100">
        <v>163.13</v>
      </c>
      <c r="F29" s="101">
        <v>29158</v>
      </c>
      <c r="G29" s="102">
        <v>36404</v>
      </c>
      <c r="H29" s="98"/>
      <c r="I29" s="103"/>
      <c r="J29" s="104"/>
      <c r="K29" s="105">
        <v>5850</v>
      </c>
    </row>
    <row r="30" spans="2:11" x14ac:dyDescent="0.25">
      <c r="B30" s="108">
        <v>153</v>
      </c>
      <c r="C30" s="98" t="s">
        <v>324</v>
      </c>
      <c r="D30" s="99">
        <v>7.5</v>
      </c>
      <c r="E30" s="100">
        <v>163.13</v>
      </c>
      <c r="F30" s="101">
        <v>25051</v>
      </c>
      <c r="G30" s="102">
        <v>38596</v>
      </c>
      <c r="H30" s="98"/>
      <c r="I30" s="103"/>
      <c r="J30" s="104"/>
      <c r="K30" s="105">
        <v>6839</v>
      </c>
    </row>
    <row r="31" spans="2:11" x14ac:dyDescent="0.25">
      <c r="B31" s="108">
        <v>155</v>
      </c>
      <c r="C31" s="98" t="s">
        <v>324</v>
      </c>
      <c r="D31" s="99">
        <v>7.5</v>
      </c>
      <c r="E31" s="100">
        <v>163.13</v>
      </c>
      <c r="F31" s="101">
        <v>28606</v>
      </c>
      <c r="G31" s="102">
        <v>38596</v>
      </c>
      <c r="H31" s="98"/>
      <c r="I31" s="103"/>
      <c r="J31" s="104"/>
      <c r="K31" s="105">
        <v>6786</v>
      </c>
    </row>
    <row r="32" spans="2:11" x14ac:dyDescent="0.25">
      <c r="B32" s="108">
        <v>157</v>
      </c>
      <c r="C32" s="98" t="s">
        <v>324</v>
      </c>
      <c r="D32" s="99">
        <v>7.5</v>
      </c>
      <c r="E32" s="100">
        <v>163.13</v>
      </c>
      <c r="F32" s="101">
        <v>27028</v>
      </c>
      <c r="G32" s="106">
        <v>38687</v>
      </c>
      <c r="H32" s="98"/>
      <c r="I32" s="103"/>
      <c r="J32" s="104"/>
      <c r="K32" s="105">
        <v>6150</v>
      </c>
    </row>
    <row r="33" spans="2:11" x14ac:dyDescent="0.25">
      <c r="B33" s="108">
        <v>159</v>
      </c>
      <c r="C33" s="98" t="s">
        <v>324</v>
      </c>
      <c r="D33" s="99">
        <v>7.5</v>
      </c>
      <c r="E33" s="100">
        <v>163.13</v>
      </c>
      <c r="F33" s="101">
        <v>28593</v>
      </c>
      <c r="G33" s="106">
        <v>38687</v>
      </c>
      <c r="H33" s="98"/>
      <c r="I33" s="103"/>
      <c r="J33" s="104"/>
      <c r="K33" s="105">
        <v>6035</v>
      </c>
    </row>
    <row r="34" spans="2:11" x14ac:dyDescent="0.25">
      <c r="B34" s="108">
        <v>163</v>
      </c>
      <c r="C34" s="98" t="s">
        <v>324</v>
      </c>
      <c r="D34" s="99">
        <v>7.5</v>
      </c>
      <c r="E34" s="100">
        <v>163.13</v>
      </c>
      <c r="F34" s="101">
        <v>24672</v>
      </c>
      <c r="G34" s="106">
        <v>38596</v>
      </c>
      <c r="H34" s="98"/>
      <c r="I34" s="103"/>
      <c r="J34" s="104">
        <v>1217</v>
      </c>
      <c r="K34" s="105">
        <v>6950</v>
      </c>
    </row>
    <row r="35" spans="2:11" x14ac:dyDescent="0.25">
      <c r="B35" s="108">
        <v>167</v>
      </c>
      <c r="C35" s="98" t="s">
        <v>324</v>
      </c>
      <c r="D35" s="99">
        <v>7.5</v>
      </c>
      <c r="E35" s="100">
        <v>163.13</v>
      </c>
      <c r="F35" s="101">
        <v>28754</v>
      </c>
      <c r="G35" s="102">
        <v>38596</v>
      </c>
      <c r="H35" s="98"/>
      <c r="I35" s="103"/>
      <c r="J35" s="104"/>
      <c r="K35" s="105">
        <v>6884</v>
      </c>
    </row>
    <row r="36" spans="2:11" x14ac:dyDescent="0.25">
      <c r="B36" s="108">
        <v>170</v>
      </c>
      <c r="C36" s="98" t="s">
        <v>329</v>
      </c>
      <c r="D36" s="99">
        <v>8</v>
      </c>
      <c r="E36" s="100">
        <v>174</v>
      </c>
      <c r="F36" s="101">
        <v>28366</v>
      </c>
      <c r="G36" s="102">
        <v>38657</v>
      </c>
      <c r="H36" s="98"/>
      <c r="I36" s="103"/>
      <c r="J36" s="104"/>
      <c r="K36" s="105">
        <v>12850</v>
      </c>
    </row>
    <row r="37" spans="2:11" x14ac:dyDescent="0.25">
      <c r="B37" s="108">
        <v>172</v>
      </c>
      <c r="C37" s="98" t="s">
        <v>327</v>
      </c>
      <c r="D37" s="99">
        <v>8</v>
      </c>
      <c r="E37" s="100">
        <v>174</v>
      </c>
      <c r="F37" s="101">
        <v>24353</v>
      </c>
      <c r="G37" s="102">
        <v>38626</v>
      </c>
      <c r="H37" s="98"/>
      <c r="I37" s="103"/>
      <c r="J37" s="104"/>
      <c r="K37" s="105">
        <v>12540</v>
      </c>
    </row>
    <row r="38" spans="2:11" x14ac:dyDescent="0.25">
      <c r="B38" s="108">
        <v>173</v>
      </c>
      <c r="C38" s="98" t="s">
        <v>330</v>
      </c>
      <c r="D38" s="99">
        <v>8</v>
      </c>
      <c r="E38" s="100">
        <v>174</v>
      </c>
      <c r="F38" s="101">
        <v>25874</v>
      </c>
      <c r="G38" s="106">
        <v>38687</v>
      </c>
      <c r="H38" s="98"/>
      <c r="I38" s="103">
        <v>9</v>
      </c>
      <c r="J38" s="104"/>
      <c r="K38" s="105">
        <v>12400</v>
      </c>
    </row>
    <row r="39" spans="2:11" x14ac:dyDescent="0.25">
      <c r="B39" s="108">
        <v>176</v>
      </c>
      <c r="C39" s="98" t="s">
        <v>330</v>
      </c>
      <c r="D39" s="99">
        <v>8</v>
      </c>
      <c r="E39" s="100">
        <v>174</v>
      </c>
      <c r="F39" s="101">
        <v>23443</v>
      </c>
      <c r="G39" s="106">
        <v>38626</v>
      </c>
      <c r="H39" s="98"/>
      <c r="I39" s="103">
        <v>9</v>
      </c>
      <c r="J39" s="104"/>
      <c r="K39" s="105">
        <v>12960</v>
      </c>
    </row>
    <row r="40" spans="2:11" x14ac:dyDescent="0.25">
      <c r="B40" s="108">
        <v>179</v>
      </c>
      <c r="C40" s="98" t="s">
        <v>330</v>
      </c>
      <c r="D40" s="99">
        <v>8</v>
      </c>
      <c r="E40" s="100">
        <v>174</v>
      </c>
      <c r="F40" s="101">
        <v>28052</v>
      </c>
      <c r="G40" s="106">
        <v>38626</v>
      </c>
      <c r="H40" s="98"/>
      <c r="I40" s="103">
        <v>9</v>
      </c>
      <c r="J40" s="104"/>
      <c r="K40" s="105">
        <v>8800</v>
      </c>
    </row>
    <row r="41" spans="2:11" x14ac:dyDescent="0.25">
      <c r="B41" s="108">
        <v>182</v>
      </c>
      <c r="C41" s="98" t="s">
        <v>324</v>
      </c>
      <c r="D41" s="99">
        <v>7.5</v>
      </c>
      <c r="E41" s="100">
        <v>163.13</v>
      </c>
      <c r="F41" s="101">
        <v>29231</v>
      </c>
      <c r="G41" s="102">
        <v>38687</v>
      </c>
      <c r="H41" s="98"/>
      <c r="I41" s="103"/>
      <c r="J41" s="104"/>
      <c r="K41" s="105">
        <v>6960</v>
      </c>
    </row>
    <row r="42" spans="2:11" x14ac:dyDescent="0.25">
      <c r="B42" s="108">
        <v>184</v>
      </c>
      <c r="C42" s="98" t="s">
        <v>324</v>
      </c>
      <c r="D42" s="99">
        <v>7.5</v>
      </c>
      <c r="E42" s="100">
        <v>163.13</v>
      </c>
      <c r="F42" s="101">
        <v>28087</v>
      </c>
      <c r="G42" s="102">
        <v>38687</v>
      </c>
      <c r="H42" s="98"/>
      <c r="I42" s="103"/>
      <c r="J42" s="104"/>
      <c r="K42" s="105">
        <v>7200</v>
      </c>
    </row>
    <row r="43" spans="2:11" x14ac:dyDescent="0.25">
      <c r="B43" s="108">
        <v>186</v>
      </c>
      <c r="C43" s="98" t="s">
        <v>325</v>
      </c>
      <c r="D43" s="99">
        <v>7.5</v>
      </c>
      <c r="E43" s="100">
        <v>163.13</v>
      </c>
      <c r="F43" s="101">
        <v>27520</v>
      </c>
      <c r="G43" s="102">
        <v>38687</v>
      </c>
      <c r="H43" s="98"/>
      <c r="I43" s="103"/>
      <c r="J43" s="104"/>
      <c r="K43" s="105">
        <v>6786</v>
      </c>
    </row>
    <row r="44" spans="2:11" x14ac:dyDescent="0.25">
      <c r="B44" s="108">
        <v>187</v>
      </c>
      <c r="C44" s="98" t="s">
        <v>324</v>
      </c>
      <c r="D44" s="99">
        <v>7.5</v>
      </c>
      <c r="E44" s="100">
        <v>163.13</v>
      </c>
      <c r="F44" s="101">
        <v>27596</v>
      </c>
      <c r="G44" s="106">
        <v>38687</v>
      </c>
      <c r="H44" s="98"/>
      <c r="I44" s="103"/>
      <c r="J44" s="104"/>
      <c r="K44" s="105">
        <v>9250</v>
      </c>
    </row>
    <row r="45" spans="2:11" x14ac:dyDescent="0.25">
      <c r="B45" s="108">
        <v>188</v>
      </c>
      <c r="C45" s="98" t="s">
        <v>331</v>
      </c>
      <c r="D45" s="99">
        <v>4</v>
      </c>
      <c r="E45" s="100">
        <v>87</v>
      </c>
      <c r="F45" s="101">
        <v>19333</v>
      </c>
      <c r="G45" s="106">
        <v>29952</v>
      </c>
      <c r="H45" s="98"/>
      <c r="I45" s="103"/>
      <c r="J45" s="104"/>
      <c r="K45" s="105">
        <v>7175</v>
      </c>
    </row>
    <row r="46" spans="2:11" x14ac:dyDescent="0.25">
      <c r="B46" s="108">
        <v>189</v>
      </c>
      <c r="C46" s="98" t="s">
        <v>326</v>
      </c>
      <c r="D46" s="99">
        <v>7.5</v>
      </c>
      <c r="E46" s="100">
        <v>163.13</v>
      </c>
      <c r="F46" s="101">
        <v>22390</v>
      </c>
      <c r="G46" s="106">
        <v>38718</v>
      </c>
      <c r="H46" s="98"/>
      <c r="I46" s="103"/>
      <c r="J46" s="104"/>
      <c r="K46" s="105">
        <v>5590</v>
      </c>
    </row>
    <row r="47" spans="2:11" x14ac:dyDescent="0.25">
      <c r="B47" s="108">
        <v>190</v>
      </c>
      <c r="C47" s="98" t="s">
        <v>328</v>
      </c>
      <c r="D47" s="99">
        <v>4</v>
      </c>
      <c r="E47" s="100">
        <v>87</v>
      </c>
      <c r="F47" s="101">
        <v>20955</v>
      </c>
      <c r="G47" s="102">
        <v>30834</v>
      </c>
      <c r="H47" s="98"/>
      <c r="I47" s="103"/>
      <c r="J47" s="104"/>
      <c r="K47" s="105">
        <v>3500</v>
      </c>
    </row>
    <row r="48" spans="2:11" x14ac:dyDescent="0.25">
      <c r="B48" s="108">
        <v>192</v>
      </c>
      <c r="C48" s="98" t="s">
        <v>324</v>
      </c>
      <c r="D48" s="99">
        <v>7.5</v>
      </c>
      <c r="E48" s="100">
        <v>163.13</v>
      </c>
      <c r="F48" s="101">
        <v>27412</v>
      </c>
      <c r="G48" s="102">
        <v>38869</v>
      </c>
      <c r="H48" s="98"/>
      <c r="I48" s="103"/>
      <c r="J48" s="104"/>
      <c r="K48" s="105">
        <v>6408</v>
      </c>
    </row>
    <row r="49" spans="2:11" x14ac:dyDescent="0.25">
      <c r="B49" s="108">
        <v>194</v>
      </c>
      <c r="C49" s="98" t="s">
        <v>327</v>
      </c>
      <c r="D49" s="99">
        <v>8</v>
      </c>
      <c r="E49" s="100">
        <v>174</v>
      </c>
      <c r="F49" s="101">
        <v>24401</v>
      </c>
      <c r="G49" s="102">
        <v>38657</v>
      </c>
      <c r="H49" s="98"/>
      <c r="I49" s="103"/>
      <c r="J49" s="104"/>
      <c r="K49" s="105">
        <v>10100</v>
      </c>
    </row>
    <row r="50" spans="2:11" x14ac:dyDescent="0.25">
      <c r="B50" s="108">
        <v>195</v>
      </c>
      <c r="C50" s="98" t="s">
        <v>323</v>
      </c>
      <c r="D50" s="99">
        <v>7.5</v>
      </c>
      <c r="E50" s="100">
        <v>163.13</v>
      </c>
      <c r="F50" s="101">
        <v>27164</v>
      </c>
      <c r="G50" s="106">
        <v>39142</v>
      </c>
      <c r="H50" s="98"/>
      <c r="I50" s="103"/>
      <c r="J50" s="104"/>
      <c r="K50" s="105">
        <v>6386</v>
      </c>
    </row>
    <row r="51" spans="2:11" x14ac:dyDescent="0.25">
      <c r="B51" s="108">
        <v>196</v>
      </c>
      <c r="C51" s="98" t="s">
        <v>324</v>
      </c>
      <c r="D51" s="99">
        <v>8</v>
      </c>
      <c r="E51" s="100">
        <v>174</v>
      </c>
      <c r="F51" s="101">
        <v>23790</v>
      </c>
      <c r="G51" s="106">
        <v>38687</v>
      </c>
      <c r="H51" s="98"/>
      <c r="I51" s="103"/>
      <c r="J51" s="104"/>
      <c r="K51" s="105">
        <v>8070</v>
      </c>
    </row>
    <row r="52" spans="2:11" x14ac:dyDescent="0.25">
      <c r="B52" s="108">
        <v>197</v>
      </c>
      <c r="C52" s="98" t="s">
        <v>324</v>
      </c>
      <c r="D52" s="99">
        <v>7.5</v>
      </c>
      <c r="E52" s="100">
        <v>163.13</v>
      </c>
      <c r="F52" s="101">
        <v>24865</v>
      </c>
      <c r="G52" s="106">
        <v>38687</v>
      </c>
      <c r="H52" s="98"/>
      <c r="I52" s="103"/>
      <c r="J52" s="104"/>
      <c r="K52" s="105">
        <v>7250</v>
      </c>
    </row>
    <row r="53" spans="2:11" x14ac:dyDescent="0.25">
      <c r="B53" s="108">
        <v>198</v>
      </c>
      <c r="C53" s="98" t="s">
        <v>324</v>
      </c>
      <c r="D53" s="99">
        <v>7.5</v>
      </c>
      <c r="E53" s="100">
        <v>163.13</v>
      </c>
      <c r="F53" s="101">
        <v>29383</v>
      </c>
      <c r="G53" s="102">
        <v>36373</v>
      </c>
      <c r="H53" s="98"/>
      <c r="I53" s="103"/>
      <c r="J53" s="104"/>
      <c r="K53" s="105">
        <v>6032</v>
      </c>
    </row>
    <row r="54" spans="2:11" x14ac:dyDescent="0.25">
      <c r="B54" s="108">
        <v>199</v>
      </c>
      <c r="C54" s="98" t="s">
        <v>324</v>
      </c>
      <c r="D54" s="99">
        <v>7.5</v>
      </c>
      <c r="E54" s="100">
        <v>163.13</v>
      </c>
      <c r="F54" s="101">
        <v>27116</v>
      </c>
      <c r="G54" s="102">
        <v>38687</v>
      </c>
      <c r="H54" s="98"/>
      <c r="I54" s="103"/>
      <c r="J54" s="104"/>
      <c r="K54" s="105">
        <v>6300</v>
      </c>
    </row>
    <row r="55" spans="2:11" x14ac:dyDescent="0.25">
      <c r="B55" s="108">
        <v>203</v>
      </c>
      <c r="C55" s="98" t="s">
        <v>326</v>
      </c>
      <c r="D55" s="99">
        <v>7.5</v>
      </c>
      <c r="E55" s="100">
        <v>163.13</v>
      </c>
      <c r="F55" s="101">
        <v>29773</v>
      </c>
      <c r="G55" s="102">
        <v>39203</v>
      </c>
      <c r="H55" s="98"/>
      <c r="I55" s="103"/>
      <c r="J55" s="104"/>
      <c r="K55" s="105">
        <v>4583</v>
      </c>
    </row>
    <row r="56" spans="2:11" x14ac:dyDescent="0.25">
      <c r="B56" s="108">
        <v>208</v>
      </c>
      <c r="C56" s="98" t="s">
        <v>323</v>
      </c>
      <c r="D56" s="99">
        <v>7.5</v>
      </c>
      <c r="E56" s="100">
        <v>163.13</v>
      </c>
      <c r="F56" s="101">
        <v>31687</v>
      </c>
      <c r="G56" s="106">
        <v>39173</v>
      </c>
      <c r="H56" s="98"/>
      <c r="I56" s="103"/>
      <c r="J56" s="104"/>
      <c r="K56" s="105">
        <v>5974</v>
      </c>
    </row>
    <row r="57" spans="2:11" x14ac:dyDescent="0.25">
      <c r="B57" s="108">
        <v>209</v>
      </c>
      <c r="C57" s="98" t="s">
        <v>332</v>
      </c>
      <c r="D57" s="99">
        <v>7.5</v>
      </c>
      <c r="E57" s="100">
        <v>163.13</v>
      </c>
      <c r="F57" s="101">
        <v>28744</v>
      </c>
      <c r="G57" s="106">
        <v>39661</v>
      </c>
      <c r="H57" s="98"/>
      <c r="I57" s="103"/>
      <c r="J57" s="104"/>
      <c r="K57" s="105">
        <v>7000</v>
      </c>
    </row>
    <row r="58" spans="2:11" x14ac:dyDescent="0.25">
      <c r="B58" s="108">
        <v>215</v>
      </c>
      <c r="C58" s="98" t="s">
        <v>333</v>
      </c>
      <c r="D58" s="99">
        <v>7.5</v>
      </c>
      <c r="E58" s="100">
        <v>163.13</v>
      </c>
      <c r="F58" s="101">
        <v>27522</v>
      </c>
      <c r="G58" s="106">
        <v>39173</v>
      </c>
      <c r="H58" s="98"/>
      <c r="I58" s="103"/>
      <c r="J58" s="104"/>
      <c r="K58" s="105">
        <v>6240</v>
      </c>
    </row>
    <row r="59" spans="2:11" x14ac:dyDescent="0.25">
      <c r="B59" s="108">
        <v>216</v>
      </c>
      <c r="C59" s="98" t="s">
        <v>334</v>
      </c>
      <c r="D59" s="99">
        <v>8</v>
      </c>
      <c r="E59" s="100">
        <v>174</v>
      </c>
      <c r="F59" s="101">
        <v>25869</v>
      </c>
      <c r="G59" s="102">
        <v>39203</v>
      </c>
      <c r="H59" s="98"/>
      <c r="I59" s="103"/>
      <c r="J59" s="104"/>
      <c r="K59" s="105">
        <v>11375</v>
      </c>
    </row>
    <row r="60" spans="2:11" x14ac:dyDescent="0.25">
      <c r="B60" s="108">
        <v>294</v>
      </c>
      <c r="C60" s="98" t="s">
        <v>327</v>
      </c>
      <c r="D60" s="99">
        <v>8</v>
      </c>
      <c r="E60" s="100">
        <v>174</v>
      </c>
      <c r="F60" s="101">
        <v>28588</v>
      </c>
      <c r="G60" s="102">
        <v>39326</v>
      </c>
      <c r="H60" s="98"/>
      <c r="I60" s="103"/>
      <c r="J60" s="104"/>
      <c r="K60" s="105">
        <v>6900</v>
      </c>
    </row>
    <row r="61" spans="2:11" x14ac:dyDescent="0.25">
      <c r="B61" s="108">
        <v>301</v>
      </c>
      <c r="C61" s="98" t="s">
        <v>335</v>
      </c>
      <c r="D61" s="99">
        <v>6</v>
      </c>
      <c r="E61" s="100">
        <v>130.5</v>
      </c>
      <c r="F61" s="101">
        <v>21407</v>
      </c>
      <c r="G61" s="102">
        <v>39326</v>
      </c>
      <c r="H61" s="98"/>
      <c r="I61" s="103"/>
      <c r="J61" s="104"/>
      <c r="K61" s="105">
        <v>4000</v>
      </c>
    </row>
    <row r="62" spans="2:11" x14ac:dyDescent="0.25">
      <c r="B62" s="108">
        <v>304</v>
      </c>
      <c r="C62" s="98" t="s">
        <v>326</v>
      </c>
      <c r="D62" s="99">
        <v>7.5</v>
      </c>
      <c r="E62" s="100">
        <v>163.13</v>
      </c>
      <c r="F62" s="101">
        <v>28744</v>
      </c>
      <c r="G62" s="106">
        <v>39326</v>
      </c>
      <c r="H62" s="98"/>
      <c r="I62" s="103"/>
      <c r="J62" s="104"/>
      <c r="K62" s="105">
        <v>5395.24</v>
      </c>
    </row>
    <row r="63" spans="2:11" x14ac:dyDescent="0.25">
      <c r="B63" s="108">
        <v>310</v>
      </c>
      <c r="C63" s="98" t="s">
        <v>336</v>
      </c>
      <c r="D63" s="99">
        <v>7.5</v>
      </c>
      <c r="E63" s="100">
        <v>163.13</v>
      </c>
      <c r="F63" s="101">
        <v>25541</v>
      </c>
      <c r="G63" s="106">
        <v>39326</v>
      </c>
      <c r="H63" s="98"/>
      <c r="I63" s="103"/>
      <c r="J63" s="104"/>
      <c r="K63" s="105">
        <v>5930</v>
      </c>
    </row>
    <row r="64" spans="2:11" x14ac:dyDescent="0.25">
      <c r="B64" s="108">
        <v>311</v>
      </c>
      <c r="C64" s="98" t="s">
        <v>324</v>
      </c>
      <c r="D64" s="99">
        <v>7.5</v>
      </c>
      <c r="E64" s="100">
        <v>163.13</v>
      </c>
      <c r="F64" s="101">
        <v>27135</v>
      </c>
      <c r="G64" s="106">
        <v>39234</v>
      </c>
      <c r="H64" s="98"/>
      <c r="I64" s="103"/>
      <c r="J64" s="104"/>
      <c r="K64" s="105">
        <v>7420</v>
      </c>
    </row>
    <row r="65" spans="2:11" x14ac:dyDescent="0.25">
      <c r="B65" s="108">
        <v>313</v>
      </c>
      <c r="C65" s="98" t="s">
        <v>324</v>
      </c>
      <c r="D65" s="99">
        <v>7.5</v>
      </c>
      <c r="E65" s="100">
        <v>163.13</v>
      </c>
      <c r="F65" s="101">
        <v>28738</v>
      </c>
      <c r="G65" s="102">
        <v>39417</v>
      </c>
      <c r="H65" s="98"/>
      <c r="I65" s="103"/>
      <c r="J65" s="104"/>
      <c r="K65" s="105">
        <v>5862</v>
      </c>
    </row>
    <row r="66" spans="2:11" x14ac:dyDescent="0.25">
      <c r="B66" s="108">
        <v>328</v>
      </c>
      <c r="C66" s="98" t="s">
        <v>324</v>
      </c>
      <c r="D66" s="99">
        <v>7.5</v>
      </c>
      <c r="E66" s="100">
        <v>163.13</v>
      </c>
      <c r="F66" s="101">
        <v>30560</v>
      </c>
      <c r="G66" s="102">
        <v>39203</v>
      </c>
      <c r="H66" s="98"/>
      <c r="I66" s="103"/>
      <c r="J66" s="104"/>
      <c r="K66" s="105">
        <v>6335</v>
      </c>
    </row>
    <row r="67" spans="2:11" x14ac:dyDescent="0.25">
      <c r="B67" s="108">
        <v>335</v>
      </c>
      <c r="C67" s="98" t="s">
        <v>324</v>
      </c>
      <c r="D67" s="99">
        <v>7.5</v>
      </c>
      <c r="E67" s="100">
        <v>163.13</v>
      </c>
      <c r="F67" s="101">
        <v>29143</v>
      </c>
      <c r="G67" s="102">
        <v>39326</v>
      </c>
      <c r="H67" s="98"/>
      <c r="I67" s="103"/>
      <c r="J67" s="104"/>
      <c r="K67" s="105">
        <v>5375</v>
      </c>
    </row>
    <row r="68" spans="2:11" x14ac:dyDescent="0.25">
      <c r="B68" s="108">
        <v>337</v>
      </c>
      <c r="C68" s="98" t="s">
        <v>324</v>
      </c>
      <c r="D68" s="99">
        <v>7.5</v>
      </c>
      <c r="E68" s="100">
        <v>163.13</v>
      </c>
      <c r="F68" s="101">
        <v>26816</v>
      </c>
      <c r="G68" s="106">
        <v>39234</v>
      </c>
      <c r="H68" s="98"/>
      <c r="I68" s="103"/>
      <c r="J68" s="104"/>
      <c r="K68" s="105">
        <v>7480</v>
      </c>
    </row>
    <row r="69" spans="2:11" x14ac:dyDescent="0.25">
      <c r="B69" s="108">
        <v>338</v>
      </c>
      <c r="C69" s="98" t="s">
        <v>323</v>
      </c>
      <c r="D69" s="99">
        <v>7.5</v>
      </c>
      <c r="E69" s="100">
        <v>163.13</v>
      </c>
      <c r="F69" s="101">
        <v>28909</v>
      </c>
      <c r="G69" s="106">
        <v>39234</v>
      </c>
      <c r="H69" s="98"/>
      <c r="I69" s="103"/>
      <c r="J69" s="104"/>
      <c r="K69" s="105">
        <v>6283</v>
      </c>
    </row>
    <row r="70" spans="2:11" x14ac:dyDescent="0.25">
      <c r="B70" s="108">
        <v>339</v>
      </c>
      <c r="C70" s="98" t="s">
        <v>323</v>
      </c>
      <c r="D70" s="99">
        <v>7.5</v>
      </c>
      <c r="E70" s="100">
        <v>163.13</v>
      </c>
      <c r="F70" s="101">
        <v>28592</v>
      </c>
      <c r="G70" s="106">
        <v>39234</v>
      </c>
      <c r="H70" s="98"/>
      <c r="I70" s="103"/>
      <c r="J70" s="104"/>
      <c r="K70" s="105">
        <v>6386</v>
      </c>
    </row>
    <row r="71" spans="2:11" x14ac:dyDescent="0.25">
      <c r="B71" s="108">
        <v>340</v>
      </c>
      <c r="C71" s="98" t="s">
        <v>323</v>
      </c>
      <c r="D71" s="99">
        <v>7.5</v>
      </c>
      <c r="E71" s="100">
        <v>163.13</v>
      </c>
      <c r="F71" s="101">
        <v>29715</v>
      </c>
      <c r="G71" s="102">
        <v>39234</v>
      </c>
      <c r="H71" s="98"/>
      <c r="I71" s="103"/>
      <c r="J71" s="104"/>
      <c r="K71" s="105">
        <v>5974</v>
      </c>
    </row>
    <row r="72" spans="2:11" x14ac:dyDescent="0.25">
      <c r="B72" s="108">
        <v>341</v>
      </c>
      <c r="C72" s="98" t="s">
        <v>329</v>
      </c>
      <c r="D72" s="99">
        <v>8</v>
      </c>
      <c r="E72" s="100">
        <v>174</v>
      </c>
      <c r="F72" s="101">
        <v>26076</v>
      </c>
      <c r="G72" s="102">
        <v>39264</v>
      </c>
      <c r="H72" s="98"/>
      <c r="I72" s="103"/>
      <c r="J72" s="104"/>
      <c r="K72" s="105">
        <v>12010</v>
      </c>
    </row>
    <row r="73" spans="2:11" x14ac:dyDescent="0.25">
      <c r="B73" s="108">
        <v>343</v>
      </c>
      <c r="C73" s="98" t="s">
        <v>323</v>
      </c>
      <c r="D73" s="99">
        <v>7.5</v>
      </c>
      <c r="E73" s="100">
        <v>163.13</v>
      </c>
      <c r="F73" s="101">
        <v>29323</v>
      </c>
      <c r="G73" s="102">
        <v>39234</v>
      </c>
      <c r="H73" s="98"/>
      <c r="I73" s="103"/>
      <c r="J73" s="104"/>
      <c r="K73" s="105">
        <v>6438</v>
      </c>
    </row>
    <row r="74" spans="2:11" x14ac:dyDescent="0.25">
      <c r="B74" s="108">
        <v>353</v>
      </c>
      <c r="C74" s="98" t="s">
        <v>324</v>
      </c>
      <c r="D74" s="99">
        <v>7.5</v>
      </c>
      <c r="E74" s="100">
        <v>163.13</v>
      </c>
      <c r="F74" s="101">
        <v>27160</v>
      </c>
      <c r="G74" s="106">
        <v>39234</v>
      </c>
      <c r="H74" s="98"/>
      <c r="I74" s="103"/>
      <c r="J74" s="104"/>
      <c r="K74" s="105">
        <v>5907</v>
      </c>
    </row>
    <row r="75" spans="2:11" x14ac:dyDescent="0.25">
      <c r="B75" s="108">
        <v>355</v>
      </c>
      <c r="C75" s="98" t="s">
        <v>324</v>
      </c>
      <c r="D75" s="99">
        <v>7.5</v>
      </c>
      <c r="E75" s="100">
        <v>163.13</v>
      </c>
      <c r="F75" s="101">
        <v>27939</v>
      </c>
      <c r="G75" s="106">
        <v>39234</v>
      </c>
      <c r="H75" s="98"/>
      <c r="I75" s="103"/>
      <c r="J75" s="104"/>
      <c r="K75" s="105">
        <v>5700</v>
      </c>
    </row>
    <row r="76" spans="2:11" x14ac:dyDescent="0.25">
      <c r="B76" s="108">
        <v>356</v>
      </c>
      <c r="C76" s="98" t="s">
        <v>324</v>
      </c>
      <c r="D76" s="99">
        <v>7.5</v>
      </c>
      <c r="E76" s="100">
        <v>163.13</v>
      </c>
      <c r="F76" s="101">
        <v>29319</v>
      </c>
      <c r="G76" s="106">
        <v>39234</v>
      </c>
      <c r="H76" s="98"/>
      <c r="I76" s="103"/>
      <c r="J76" s="104"/>
      <c r="K76" s="105">
        <v>7100</v>
      </c>
    </row>
    <row r="77" spans="2:11" x14ac:dyDescent="0.25">
      <c r="B77" s="108">
        <v>358</v>
      </c>
      <c r="C77" s="98" t="s">
        <v>337</v>
      </c>
      <c r="D77" s="99">
        <v>7.5</v>
      </c>
      <c r="E77" s="100">
        <v>163.13</v>
      </c>
      <c r="F77" s="101">
        <v>30715</v>
      </c>
      <c r="G77" s="102">
        <v>39264</v>
      </c>
      <c r="H77" s="98"/>
      <c r="I77" s="103"/>
      <c r="J77" s="104"/>
      <c r="K77" s="105">
        <v>6372</v>
      </c>
    </row>
    <row r="78" spans="2:11" x14ac:dyDescent="0.25">
      <c r="B78" s="108">
        <v>362</v>
      </c>
      <c r="C78" s="98" t="s">
        <v>336</v>
      </c>
      <c r="D78" s="99">
        <v>7.5</v>
      </c>
      <c r="E78" s="100">
        <v>163.13</v>
      </c>
      <c r="F78" s="101">
        <v>29731</v>
      </c>
      <c r="G78" s="102">
        <v>39264</v>
      </c>
      <c r="H78" s="98"/>
      <c r="I78" s="103"/>
      <c r="J78" s="104"/>
      <c r="K78" s="105">
        <v>6250</v>
      </c>
    </row>
    <row r="79" spans="2:11" x14ac:dyDescent="0.25">
      <c r="B79" s="108">
        <v>363</v>
      </c>
      <c r="C79" s="98" t="s">
        <v>323</v>
      </c>
      <c r="D79" s="99">
        <v>7.5</v>
      </c>
      <c r="E79" s="100">
        <v>163.13</v>
      </c>
      <c r="F79" s="101">
        <v>29656</v>
      </c>
      <c r="G79" s="102">
        <v>39264</v>
      </c>
      <c r="H79" s="98"/>
      <c r="I79" s="103"/>
      <c r="J79" s="104"/>
      <c r="K79" s="105">
        <v>6283</v>
      </c>
    </row>
    <row r="80" spans="2:11" x14ac:dyDescent="0.25">
      <c r="B80" s="108">
        <v>364</v>
      </c>
      <c r="C80" s="98" t="s">
        <v>323</v>
      </c>
      <c r="D80" s="99">
        <v>7.5</v>
      </c>
      <c r="E80" s="100">
        <v>163.13</v>
      </c>
      <c r="F80" s="101">
        <v>30108</v>
      </c>
      <c r="G80" s="106">
        <v>39264</v>
      </c>
      <c r="H80" s="98"/>
      <c r="I80" s="103"/>
      <c r="J80" s="104"/>
      <c r="K80" s="105">
        <v>5974</v>
      </c>
    </row>
    <row r="81" spans="2:11" x14ac:dyDescent="0.25">
      <c r="B81" s="108">
        <v>367</v>
      </c>
      <c r="C81" s="98" t="s">
        <v>323</v>
      </c>
      <c r="D81" s="99">
        <v>7.5</v>
      </c>
      <c r="E81" s="100">
        <v>163.13</v>
      </c>
      <c r="F81" s="101">
        <v>26153</v>
      </c>
      <c r="G81" s="106">
        <v>39295</v>
      </c>
      <c r="H81" s="98"/>
      <c r="I81" s="103"/>
      <c r="J81" s="104"/>
      <c r="K81" s="105">
        <v>6232</v>
      </c>
    </row>
    <row r="82" spans="2:11" x14ac:dyDescent="0.25">
      <c r="B82" s="108">
        <v>368</v>
      </c>
      <c r="C82" s="98" t="s">
        <v>323</v>
      </c>
      <c r="D82" s="99">
        <v>7.5</v>
      </c>
      <c r="E82" s="100">
        <v>163.13</v>
      </c>
      <c r="F82" s="101">
        <v>29195</v>
      </c>
      <c r="G82" s="106">
        <v>39326</v>
      </c>
      <c r="H82" s="98"/>
      <c r="I82" s="103"/>
      <c r="J82" s="104"/>
      <c r="K82" s="105">
        <v>6850</v>
      </c>
    </row>
    <row r="83" spans="2:11" x14ac:dyDescent="0.25">
      <c r="B83" s="108">
        <v>369</v>
      </c>
      <c r="C83" s="98" t="s">
        <v>323</v>
      </c>
      <c r="D83" s="99">
        <v>7.5</v>
      </c>
      <c r="E83" s="100">
        <v>163.13</v>
      </c>
      <c r="F83" s="101">
        <v>27104</v>
      </c>
      <c r="G83" s="102">
        <v>39326</v>
      </c>
      <c r="H83" s="98"/>
      <c r="I83" s="103"/>
      <c r="J83" s="104"/>
      <c r="K83" s="105">
        <v>6386</v>
      </c>
    </row>
    <row r="84" spans="2:11" x14ac:dyDescent="0.25">
      <c r="B84" s="108">
        <v>370</v>
      </c>
      <c r="C84" s="98" t="s">
        <v>323</v>
      </c>
      <c r="D84" s="99">
        <v>7.5</v>
      </c>
      <c r="E84" s="100">
        <v>163.13</v>
      </c>
      <c r="F84" s="101">
        <v>30267</v>
      </c>
      <c r="G84" s="102">
        <v>39326</v>
      </c>
      <c r="H84" s="98"/>
      <c r="I84" s="103"/>
      <c r="J84" s="104"/>
      <c r="K84" s="105">
        <v>6129</v>
      </c>
    </row>
    <row r="85" spans="2:11" x14ac:dyDescent="0.25">
      <c r="B85" s="108">
        <v>378</v>
      </c>
      <c r="C85" s="98" t="s">
        <v>327</v>
      </c>
      <c r="D85" s="99">
        <v>8</v>
      </c>
      <c r="E85" s="100">
        <v>174</v>
      </c>
      <c r="F85" s="101">
        <v>25176</v>
      </c>
      <c r="G85" s="102">
        <v>39417</v>
      </c>
      <c r="H85" s="98"/>
      <c r="I85" s="103"/>
      <c r="J85" s="104"/>
      <c r="K85" s="105">
        <v>12900</v>
      </c>
    </row>
    <row r="86" spans="2:11" x14ac:dyDescent="0.25">
      <c r="B86" s="108">
        <v>379</v>
      </c>
      <c r="C86" s="98" t="s">
        <v>338</v>
      </c>
      <c r="D86" s="99">
        <v>7.5</v>
      </c>
      <c r="E86" s="100">
        <v>163.13</v>
      </c>
      <c r="F86" s="101">
        <v>29516</v>
      </c>
      <c r="G86" s="106">
        <v>39326</v>
      </c>
      <c r="H86" s="98"/>
      <c r="I86" s="103"/>
      <c r="J86" s="104"/>
      <c r="K86" s="105">
        <v>6710</v>
      </c>
    </row>
    <row r="87" spans="2:11" x14ac:dyDescent="0.25">
      <c r="B87" s="108">
        <v>383</v>
      </c>
      <c r="C87" s="98" t="s">
        <v>335</v>
      </c>
      <c r="D87" s="99">
        <v>7.5</v>
      </c>
      <c r="E87" s="100">
        <v>163.13</v>
      </c>
      <c r="F87" s="101">
        <v>23685</v>
      </c>
      <c r="G87" s="106">
        <v>39356</v>
      </c>
      <c r="H87" s="98"/>
      <c r="I87" s="103"/>
      <c r="J87" s="104"/>
      <c r="K87" s="105">
        <v>4106</v>
      </c>
    </row>
    <row r="88" spans="2:11" x14ac:dyDescent="0.25">
      <c r="B88" s="108">
        <v>385</v>
      </c>
      <c r="C88" s="98" t="s">
        <v>324</v>
      </c>
      <c r="D88" s="99">
        <v>7.5</v>
      </c>
      <c r="E88" s="100">
        <v>163.13</v>
      </c>
      <c r="F88" s="101">
        <v>26070</v>
      </c>
      <c r="G88" s="106">
        <v>39417</v>
      </c>
      <c r="H88" s="98"/>
      <c r="I88" s="103"/>
      <c r="J88" s="104"/>
      <c r="K88" s="105">
        <v>5600</v>
      </c>
    </row>
    <row r="89" spans="2:11" x14ac:dyDescent="0.25">
      <c r="B89" s="108">
        <v>386</v>
      </c>
      <c r="C89" s="98" t="s">
        <v>333</v>
      </c>
      <c r="D89" s="99">
        <v>8</v>
      </c>
      <c r="E89" s="100">
        <v>174</v>
      </c>
      <c r="F89" s="101">
        <v>25677</v>
      </c>
      <c r="G89" s="102">
        <v>39417</v>
      </c>
      <c r="H89" s="98"/>
      <c r="I89" s="103"/>
      <c r="J89" s="104"/>
      <c r="K89" s="105">
        <v>11550</v>
      </c>
    </row>
    <row r="90" spans="2:11" x14ac:dyDescent="0.25">
      <c r="B90" s="108">
        <v>401</v>
      </c>
      <c r="C90" s="98" t="s">
        <v>323</v>
      </c>
      <c r="D90" s="99">
        <v>7.5</v>
      </c>
      <c r="E90" s="100">
        <v>163.13</v>
      </c>
      <c r="F90" s="101">
        <v>30021</v>
      </c>
      <c r="G90" s="102">
        <v>39508</v>
      </c>
      <c r="H90" s="98"/>
      <c r="I90" s="103"/>
      <c r="J90" s="104"/>
      <c r="K90" s="105">
        <v>6180</v>
      </c>
    </row>
    <row r="91" spans="2:11" x14ac:dyDescent="0.25">
      <c r="B91" s="108">
        <v>402</v>
      </c>
      <c r="C91" s="98" t="s">
        <v>326</v>
      </c>
      <c r="D91" s="99">
        <v>7.5</v>
      </c>
      <c r="E91" s="100">
        <v>163.13</v>
      </c>
      <c r="F91" s="101">
        <v>27860</v>
      </c>
      <c r="G91" s="102">
        <v>39448</v>
      </c>
      <c r="H91" s="98"/>
      <c r="I91" s="103"/>
      <c r="J91" s="104"/>
      <c r="K91" s="105">
        <v>5373</v>
      </c>
    </row>
    <row r="92" spans="2:11" x14ac:dyDescent="0.25">
      <c r="B92" s="108">
        <v>405</v>
      </c>
      <c r="C92" s="98" t="s">
        <v>330</v>
      </c>
      <c r="D92" s="99">
        <v>8</v>
      </c>
      <c r="E92" s="100">
        <v>174</v>
      </c>
      <c r="F92" s="101">
        <v>26315</v>
      </c>
      <c r="G92" s="106">
        <v>39417</v>
      </c>
      <c r="H92" s="98"/>
      <c r="I92" s="103">
        <v>9</v>
      </c>
      <c r="J92" s="104"/>
      <c r="K92" s="105">
        <v>14150</v>
      </c>
    </row>
    <row r="93" spans="2:11" x14ac:dyDescent="0.25">
      <c r="B93" s="108">
        <v>413</v>
      </c>
      <c r="C93" s="98" t="s">
        <v>323</v>
      </c>
      <c r="D93" s="99">
        <v>7.5</v>
      </c>
      <c r="E93" s="100">
        <v>163.13</v>
      </c>
      <c r="F93" s="101">
        <v>28447</v>
      </c>
      <c r="G93" s="106">
        <v>39508</v>
      </c>
      <c r="H93" s="98"/>
      <c r="I93" s="103"/>
      <c r="J93" s="104"/>
      <c r="K93" s="105">
        <v>5500</v>
      </c>
    </row>
    <row r="94" spans="2:11" x14ac:dyDescent="0.25">
      <c r="B94" s="108">
        <v>414</v>
      </c>
      <c r="C94" s="98" t="s">
        <v>325</v>
      </c>
      <c r="D94" s="99">
        <v>8</v>
      </c>
      <c r="E94" s="100">
        <v>174</v>
      </c>
      <c r="F94" s="101">
        <v>27459</v>
      </c>
      <c r="G94" s="106">
        <v>39569</v>
      </c>
      <c r="H94" s="98"/>
      <c r="I94" s="103"/>
      <c r="J94" s="104"/>
      <c r="K94" s="105">
        <v>8480</v>
      </c>
    </row>
    <row r="95" spans="2:11" x14ac:dyDescent="0.25">
      <c r="B95" s="108">
        <v>415</v>
      </c>
      <c r="C95" s="98" t="s">
        <v>326</v>
      </c>
      <c r="D95" s="99">
        <v>7.5</v>
      </c>
      <c r="E95" s="100">
        <v>163.13</v>
      </c>
      <c r="F95" s="101">
        <v>31173</v>
      </c>
      <c r="G95" s="102">
        <v>39479</v>
      </c>
      <c r="H95" s="98"/>
      <c r="I95" s="103"/>
      <c r="J95" s="104"/>
      <c r="K95" s="105">
        <v>4433</v>
      </c>
    </row>
    <row r="96" spans="2:11" x14ac:dyDescent="0.25">
      <c r="B96" s="108">
        <v>422</v>
      </c>
      <c r="C96" s="98" t="s">
        <v>323</v>
      </c>
      <c r="D96" s="99">
        <v>7.5</v>
      </c>
      <c r="E96" s="100">
        <v>163.13</v>
      </c>
      <c r="F96" s="101">
        <v>26540</v>
      </c>
      <c r="G96" s="102">
        <v>39600</v>
      </c>
      <c r="H96" s="98"/>
      <c r="I96" s="103"/>
      <c r="J96" s="104"/>
      <c r="K96" s="105">
        <v>5800</v>
      </c>
    </row>
    <row r="97" spans="2:11" x14ac:dyDescent="0.25">
      <c r="B97" s="108">
        <v>424</v>
      </c>
      <c r="C97" s="98" t="s">
        <v>323</v>
      </c>
      <c r="D97" s="99">
        <v>7.5</v>
      </c>
      <c r="E97" s="100">
        <v>163.13</v>
      </c>
      <c r="F97" s="101">
        <v>29044</v>
      </c>
      <c r="G97" s="102">
        <v>39479</v>
      </c>
      <c r="H97" s="98"/>
      <c r="I97" s="103"/>
      <c r="J97" s="104"/>
      <c r="K97" s="105">
        <v>6407</v>
      </c>
    </row>
    <row r="98" spans="2:11" x14ac:dyDescent="0.25">
      <c r="B98" s="108">
        <v>425</v>
      </c>
      <c r="C98" s="98" t="s">
        <v>323</v>
      </c>
      <c r="D98" s="99">
        <v>7.5</v>
      </c>
      <c r="E98" s="100">
        <v>163.13</v>
      </c>
      <c r="F98" s="101">
        <v>28737</v>
      </c>
      <c r="G98" s="106">
        <v>39479</v>
      </c>
      <c r="H98" s="98"/>
      <c r="I98" s="103"/>
      <c r="J98" s="104"/>
      <c r="K98" s="105">
        <v>5871</v>
      </c>
    </row>
    <row r="99" spans="2:11" x14ac:dyDescent="0.25">
      <c r="B99" s="108">
        <v>426</v>
      </c>
      <c r="C99" s="98" t="s">
        <v>323</v>
      </c>
      <c r="D99" s="99">
        <v>7.5</v>
      </c>
      <c r="E99" s="100">
        <v>163.13</v>
      </c>
      <c r="F99" s="101">
        <v>28926</v>
      </c>
      <c r="G99" s="106">
        <v>39508</v>
      </c>
      <c r="H99" s="98"/>
      <c r="I99" s="103"/>
      <c r="J99" s="104"/>
      <c r="K99" s="105">
        <v>6180</v>
      </c>
    </row>
    <row r="100" spans="2:11" x14ac:dyDescent="0.25">
      <c r="B100" s="108">
        <v>428</v>
      </c>
      <c r="C100" s="98" t="s">
        <v>326</v>
      </c>
      <c r="D100" s="99">
        <v>7.5</v>
      </c>
      <c r="E100" s="100">
        <v>163.13</v>
      </c>
      <c r="F100" s="101">
        <v>25293</v>
      </c>
      <c r="G100" s="106">
        <v>39508</v>
      </c>
      <c r="H100" s="98"/>
      <c r="I100" s="103"/>
      <c r="J100" s="104"/>
      <c r="K100" s="105">
        <v>4738</v>
      </c>
    </row>
    <row r="101" spans="2:11" x14ac:dyDescent="0.25">
      <c r="B101" s="108">
        <v>429</v>
      </c>
      <c r="C101" s="98" t="s">
        <v>323</v>
      </c>
      <c r="D101" s="99">
        <v>7.5</v>
      </c>
      <c r="E101" s="100">
        <v>163.13</v>
      </c>
      <c r="F101" s="101">
        <v>28538</v>
      </c>
      <c r="G101" s="102">
        <v>39508</v>
      </c>
      <c r="H101" s="98"/>
      <c r="I101" s="103"/>
      <c r="J101" s="104"/>
      <c r="K101" s="105">
        <v>5974</v>
      </c>
    </row>
    <row r="102" spans="2:11" x14ac:dyDescent="0.25">
      <c r="B102" s="108">
        <v>430</v>
      </c>
      <c r="C102" s="98" t="s">
        <v>323</v>
      </c>
      <c r="D102" s="99">
        <v>7.5</v>
      </c>
      <c r="E102" s="100">
        <v>163.13</v>
      </c>
      <c r="F102" s="101">
        <v>29208</v>
      </c>
      <c r="G102" s="102">
        <v>39508</v>
      </c>
      <c r="H102" s="98"/>
      <c r="I102" s="103"/>
      <c r="J102" s="104"/>
      <c r="K102" s="105">
        <v>5871</v>
      </c>
    </row>
    <row r="103" spans="2:11" x14ac:dyDescent="0.25">
      <c r="B103" s="108">
        <v>431</v>
      </c>
      <c r="C103" s="98" t="s">
        <v>324</v>
      </c>
      <c r="D103" s="99">
        <v>7.5</v>
      </c>
      <c r="E103" s="100">
        <v>163.13</v>
      </c>
      <c r="F103" s="101">
        <v>26950</v>
      </c>
      <c r="G103" s="102">
        <v>39539</v>
      </c>
      <c r="H103" s="98"/>
      <c r="I103" s="103"/>
      <c r="J103" s="104"/>
      <c r="K103" s="105">
        <v>5800</v>
      </c>
    </row>
    <row r="104" spans="2:11" x14ac:dyDescent="0.25">
      <c r="B104" s="108">
        <v>433</v>
      </c>
      <c r="C104" s="98" t="s">
        <v>323</v>
      </c>
      <c r="D104" s="99">
        <v>7.5</v>
      </c>
      <c r="E104" s="100">
        <v>163.13</v>
      </c>
      <c r="F104" s="101">
        <v>29799</v>
      </c>
      <c r="G104" s="106">
        <v>39539</v>
      </c>
      <c r="H104" s="98"/>
      <c r="I104" s="103"/>
      <c r="J104" s="104"/>
      <c r="K104" s="105">
        <v>5768</v>
      </c>
    </row>
    <row r="105" spans="2:11" x14ac:dyDescent="0.25">
      <c r="B105" s="108">
        <v>437</v>
      </c>
      <c r="C105" s="98" t="s">
        <v>323</v>
      </c>
      <c r="D105" s="99">
        <v>7.5</v>
      </c>
      <c r="E105" s="100">
        <v>163.13</v>
      </c>
      <c r="F105" s="101">
        <v>29119</v>
      </c>
      <c r="G105" s="106">
        <v>39539</v>
      </c>
      <c r="H105" s="98"/>
      <c r="I105" s="103"/>
      <c r="J105" s="104"/>
      <c r="K105" s="105">
        <v>6407</v>
      </c>
    </row>
    <row r="106" spans="2:11" x14ac:dyDescent="0.25">
      <c r="B106" s="108">
        <v>438</v>
      </c>
      <c r="C106" s="98" t="s">
        <v>323</v>
      </c>
      <c r="D106" s="99">
        <v>7.5</v>
      </c>
      <c r="E106" s="100">
        <v>163.13</v>
      </c>
      <c r="F106" s="101">
        <v>28415</v>
      </c>
      <c r="G106" s="106">
        <v>39569</v>
      </c>
      <c r="H106" s="98"/>
      <c r="I106" s="103"/>
      <c r="J106" s="104"/>
      <c r="K106" s="105">
        <v>5665</v>
      </c>
    </row>
    <row r="107" spans="2:11" x14ac:dyDescent="0.25">
      <c r="B107" s="108">
        <v>443</v>
      </c>
      <c r="C107" s="98" t="s">
        <v>324</v>
      </c>
      <c r="D107" s="99">
        <v>7.5</v>
      </c>
      <c r="E107" s="100">
        <v>163.13</v>
      </c>
      <c r="F107" s="101">
        <v>27679</v>
      </c>
      <c r="G107" s="102">
        <v>39600</v>
      </c>
      <c r="H107" s="98"/>
      <c r="I107" s="103"/>
      <c r="J107" s="104"/>
      <c r="K107" s="105">
        <v>6150</v>
      </c>
    </row>
    <row r="108" spans="2:11" x14ac:dyDescent="0.25">
      <c r="B108" s="108">
        <v>444</v>
      </c>
      <c r="C108" s="98" t="s">
        <v>339</v>
      </c>
      <c r="D108" s="99">
        <v>8</v>
      </c>
      <c r="E108" s="100">
        <v>174</v>
      </c>
      <c r="F108" s="101">
        <v>29477</v>
      </c>
      <c r="G108" s="102">
        <v>39600</v>
      </c>
      <c r="H108" s="98"/>
      <c r="I108" s="103"/>
      <c r="J108" s="104"/>
      <c r="K108" s="105">
        <v>8000</v>
      </c>
    </row>
    <row r="109" spans="2:11" x14ac:dyDescent="0.25">
      <c r="B109" s="108">
        <v>445</v>
      </c>
      <c r="C109" s="98" t="s">
        <v>326</v>
      </c>
      <c r="D109" s="99">
        <v>7.5</v>
      </c>
      <c r="E109" s="100">
        <v>163.13</v>
      </c>
      <c r="F109" s="101">
        <v>31575</v>
      </c>
      <c r="G109" s="102">
        <v>39600</v>
      </c>
      <c r="H109" s="98"/>
      <c r="I109" s="103"/>
      <c r="J109" s="104"/>
      <c r="K109" s="105">
        <v>5000</v>
      </c>
    </row>
    <row r="110" spans="2:11" x14ac:dyDescent="0.25">
      <c r="B110" s="108">
        <v>446</v>
      </c>
      <c r="C110" s="98" t="s">
        <v>323</v>
      </c>
      <c r="D110" s="99">
        <v>7.5</v>
      </c>
      <c r="E110" s="100">
        <v>163.13</v>
      </c>
      <c r="F110" s="101">
        <v>28887</v>
      </c>
      <c r="G110" s="106">
        <v>39600</v>
      </c>
      <c r="H110" s="98"/>
      <c r="I110" s="103"/>
      <c r="J110" s="104"/>
      <c r="K110" s="105">
        <v>5800</v>
      </c>
    </row>
    <row r="111" spans="2:11" x14ac:dyDescent="0.25">
      <c r="B111" s="108">
        <v>447</v>
      </c>
      <c r="C111" s="98" t="s">
        <v>323</v>
      </c>
      <c r="D111" s="99">
        <v>7.5</v>
      </c>
      <c r="E111" s="100">
        <v>163.13</v>
      </c>
      <c r="F111" s="101">
        <v>29695</v>
      </c>
      <c r="G111" s="106">
        <v>39600</v>
      </c>
      <c r="H111" s="98"/>
      <c r="I111" s="103"/>
      <c r="J111" s="104"/>
      <c r="K111" s="105">
        <v>5900</v>
      </c>
    </row>
    <row r="112" spans="2:11" x14ac:dyDescent="0.25">
      <c r="B112" s="108">
        <v>448</v>
      </c>
      <c r="C112" s="98" t="s">
        <v>340</v>
      </c>
      <c r="D112" s="99">
        <v>5</v>
      </c>
      <c r="E112" s="100">
        <v>108.75</v>
      </c>
      <c r="F112" s="101">
        <v>24185</v>
      </c>
      <c r="G112" s="106">
        <v>39600</v>
      </c>
      <c r="H112" s="98"/>
      <c r="I112" s="103"/>
      <c r="J112" s="104"/>
      <c r="K112" s="105">
        <v>3650</v>
      </c>
    </row>
    <row r="113" spans="2:11" x14ac:dyDescent="0.25">
      <c r="B113" s="108">
        <v>450</v>
      </c>
      <c r="C113" s="98" t="s">
        <v>324</v>
      </c>
      <c r="D113" s="99">
        <v>7.5</v>
      </c>
      <c r="E113" s="100">
        <v>163.13</v>
      </c>
      <c r="F113" s="101">
        <v>27981</v>
      </c>
      <c r="G113" s="102">
        <v>39600</v>
      </c>
      <c r="H113" s="98"/>
      <c r="I113" s="103"/>
      <c r="J113" s="104"/>
      <c r="K113" s="105">
        <v>7000</v>
      </c>
    </row>
    <row r="114" spans="2:11" x14ac:dyDescent="0.25">
      <c r="B114" s="108">
        <v>451</v>
      </c>
      <c r="C114" s="98" t="s">
        <v>324</v>
      </c>
      <c r="D114" s="99">
        <v>7.5</v>
      </c>
      <c r="E114" s="100">
        <v>163.13</v>
      </c>
      <c r="F114" s="101">
        <v>28512</v>
      </c>
      <c r="G114" s="102">
        <v>39600</v>
      </c>
      <c r="H114" s="98"/>
      <c r="I114" s="103"/>
      <c r="J114" s="104"/>
      <c r="K114" s="105">
        <v>6800</v>
      </c>
    </row>
    <row r="115" spans="2:11" x14ac:dyDescent="0.25">
      <c r="B115" s="108">
        <v>455</v>
      </c>
      <c r="C115" s="98" t="s">
        <v>323</v>
      </c>
      <c r="D115" s="99">
        <v>7.5</v>
      </c>
      <c r="E115" s="100">
        <v>163.13</v>
      </c>
      <c r="F115" s="101">
        <v>30919</v>
      </c>
      <c r="G115" s="102">
        <v>39630</v>
      </c>
      <c r="H115" s="98"/>
      <c r="I115" s="103"/>
      <c r="J115" s="104"/>
      <c r="K115" s="105">
        <v>5800</v>
      </c>
    </row>
    <row r="116" spans="2:11" x14ac:dyDescent="0.25">
      <c r="B116" s="108">
        <v>456</v>
      </c>
      <c r="C116" s="98" t="s">
        <v>323</v>
      </c>
      <c r="D116" s="99">
        <v>7.5</v>
      </c>
      <c r="E116" s="100">
        <v>163.13</v>
      </c>
      <c r="F116" s="101">
        <v>28310</v>
      </c>
      <c r="G116" s="106">
        <v>39630</v>
      </c>
      <c r="H116" s="98"/>
      <c r="I116" s="103"/>
      <c r="J116" s="104"/>
      <c r="K116" s="105">
        <v>5800</v>
      </c>
    </row>
    <row r="117" spans="2:11" x14ac:dyDescent="0.25">
      <c r="B117" s="108">
        <v>457</v>
      </c>
      <c r="C117" s="98" t="s">
        <v>323</v>
      </c>
      <c r="D117" s="99">
        <v>7.5</v>
      </c>
      <c r="E117" s="100">
        <v>163.13</v>
      </c>
      <c r="F117" s="101">
        <v>28038</v>
      </c>
      <c r="G117" s="106">
        <v>39630</v>
      </c>
      <c r="H117" s="98"/>
      <c r="I117" s="103"/>
      <c r="J117" s="104"/>
      <c r="K117" s="105">
        <v>6200</v>
      </c>
    </row>
    <row r="118" spans="2:11" x14ac:dyDescent="0.25">
      <c r="B118" s="108">
        <v>463</v>
      </c>
      <c r="C118" s="98" t="s">
        <v>323</v>
      </c>
      <c r="D118" s="99">
        <v>7.5</v>
      </c>
      <c r="E118" s="100">
        <v>163.13</v>
      </c>
      <c r="F118" s="101">
        <v>30651</v>
      </c>
      <c r="G118" s="106">
        <v>39661</v>
      </c>
      <c r="H118" s="98"/>
      <c r="I118" s="103"/>
      <c r="J118" s="104"/>
      <c r="K118" s="105">
        <v>6500</v>
      </c>
    </row>
    <row r="119" spans="2:11" x14ac:dyDescent="0.25">
      <c r="B119" s="108">
        <v>465</v>
      </c>
      <c r="C119" s="98" t="s">
        <v>341</v>
      </c>
      <c r="D119" s="99">
        <v>8</v>
      </c>
      <c r="E119" s="100">
        <v>174</v>
      </c>
      <c r="F119" s="101">
        <v>25466</v>
      </c>
      <c r="G119" s="102">
        <v>39661</v>
      </c>
      <c r="H119" s="98"/>
      <c r="I119" s="103"/>
      <c r="J119" s="104"/>
      <c r="K119" s="105">
        <v>8800</v>
      </c>
    </row>
    <row r="120" spans="2:11" x14ac:dyDescent="0.25">
      <c r="B120" s="108">
        <v>469</v>
      </c>
      <c r="C120" s="98" t="s">
        <v>342</v>
      </c>
      <c r="D120" s="99">
        <v>7.5</v>
      </c>
      <c r="E120" s="100">
        <v>163.13</v>
      </c>
      <c r="F120" s="101">
        <v>29299</v>
      </c>
      <c r="G120" s="102">
        <v>39661</v>
      </c>
      <c r="H120" s="98"/>
      <c r="I120" s="103"/>
      <c r="J120" s="104"/>
      <c r="K120" s="105">
        <v>6000</v>
      </c>
    </row>
    <row r="121" spans="2:11" x14ac:dyDescent="0.25">
      <c r="B121" s="108">
        <v>470</v>
      </c>
      <c r="C121" s="98" t="s">
        <v>324</v>
      </c>
      <c r="D121" s="99">
        <v>7.5</v>
      </c>
      <c r="E121" s="100">
        <v>163.13</v>
      </c>
      <c r="F121" s="101">
        <v>27715</v>
      </c>
      <c r="G121" s="102">
        <v>39692</v>
      </c>
      <c r="H121" s="98"/>
      <c r="I121" s="103"/>
      <c r="J121" s="104"/>
      <c r="K121" s="105">
        <v>7000</v>
      </c>
    </row>
    <row r="122" spans="2:11" x14ac:dyDescent="0.25">
      <c r="B122" s="108">
        <v>471</v>
      </c>
      <c r="C122" s="98" t="s">
        <v>343</v>
      </c>
      <c r="D122" s="99">
        <v>8</v>
      </c>
      <c r="E122" s="100">
        <v>172</v>
      </c>
      <c r="F122" s="101">
        <v>26182</v>
      </c>
      <c r="G122" s="106">
        <v>39448</v>
      </c>
      <c r="H122" s="98"/>
      <c r="I122" s="103"/>
      <c r="J122" s="104"/>
      <c r="K122" s="105">
        <v>8540</v>
      </c>
    </row>
    <row r="123" spans="2:11" x14ac:dyDescent="0.25">
      <c r="B123" s="108">
        <v>473</v>
      </c>
      <c r="C123" s="98" t="s">
        <v>344</v>
      </c>
      <c r="D123" s="99">
        <v>7.5</v>
      </c>
      <c r="E123" s="100">
        <v>163.13</v>
      </c>
      <c r="F123" s="101">
        <v>24805</v>
      </c>
      <c r="G123" s="106">
        <v>39692</v>
      </c>
      <c r="H123" s="98"/>
      <c r="I123" s="103"/>
      <c r="J123" s="104"/>
      <c r="K123" s="105">
        <v>5200</v>
      </c>
    </row>
    <row r="124" spans="2:11" x14ac:dyDescent="0.25">
      <c r="B124" s="108">
        <v>475</v>
      </c>
      <c r="C124" s="98" t="s">
        <v>327</v>
      </c>
      <c r="D124" s="99">
        <v>8</v>
      </c>
      <c r="E124" s="100">
        <v>174</v>
      </c>
      <c r="F124" s="101">
        <v>29032</v>
      </c>
      <c r="G124" s="106">
        <v>39722</v>
      </c>
      <c r="H124" s="98"/>
      <c r="I124" s="103"/>
      <c r="J124" s="104"/>
      <c r="K124" s="105">
        <v>7300</v>
      </c>
    </row>
    <row r="125" spans="2:11" x14ac:dyDescent="0.25">
      <c r="B125" s="108">
        <v>478</v>
      </c>
      <c r="C125" s="98" t="s">
        <v>345</v>
      </c>
      <c r="D125" s="99">
        <v>7.5</v>
      </c>
      <c r="E125" s="100">
        <v>163.13</v>
      </c>
      <c r="F125" s="101">
        <v>25848</v>
      </c>
      <c r="G125" s="102">
        <v>39448</v>
      </c>
      <c r="H125" s="98"/>
      <c r="I125" s="103"/>
      <c r="J125" s="104"/>
      <c r="K125" s="105">
        <v>3840</v>
      </c>
    </row>
    <row r="126" spans="2:11" x14ac:dyDescent="0.25">
      <c r="B126" s="108">
        <v>484</v>
      </c>
      <c r="C126" s="98" t="s">
        <v>327</v>
      </c>
      <c r="D126" s="99">
        <v>8</v>
      </c>
      <c r="E126" s="100">
        <v>174</v>
      </c>
      <c r="F126" s="101">
        <v>27571</v>
      </c>
      <c r="G126" s="102">
        <v>39448</v>
      </c>
      <c r="H126" s="98"/>
      <c r="I126" s="103"/>
      <c r="J126" s="104"/>
      <c r="K126" s="105">
        <v>8750</v>
      </c>
    </row>
    <row r="127" spans="2:11" x14ac:dyDescent="0.25">
      <c r="B127" s="108">
        <v>489</v>
      </c>
      <c r="C127" s="98" t="s">
        <v>331</v>
      </c>
      <c r="D127" s="99">
        <v>8</v>
      </c>
      <c r="E127" s="100">
        <v>174</v>
      </c>
      <c r="F127" s="101">
        <v>28087</v>
      </c>
      <c r="G127" s="102">
        <v>38718</v>
      </c>
      <c r="H127" s="98"/>
      <c r="I127" s="103"/>
      <c r="J127" s="104"/>
      <c r="K127" s="105">
        <v>9500</v>
      </c>
    </row>
    <row r="128" spans="2:11" x14ac:dyDescent="0.25">
      <c r="B128" s="108">
        <v>500</v>
      </c>
      <c r="C128" s="98" t="s">
        <v>324</v>
      </c>
      <c r="D128" s="99">
        <v>7.5</v>
      </c>
      <c r="E128" s="100">
        <v>163.13</v>
      </c>
      <c r="F128" s="101">
        <v>20333</v>
      </c>
      <c r="G128" s="106">
        <v>38808</v>
      </c>
      <c r="H128" s="98"/>
      <c r="I128" s="103"/>
      <c r="J128" s="104"/>
      <c r="K128" s="105">
        <v>5907</v>
      </c>
    </row>
    <row r="129" spans="2:11" x14ac:dyDescent="0.25">
      <c r="B129" s="108">
        <v>508</v>
      </c>
      <c r="C129" s="98" t="s">
        <v>324</v>
      </c>
      <c r="D129" s="99">
        <v>7.5</v>
      </c>
      <c r="E129" s="100">
        <v>163.13</v>
      </c>
      <c r="F129" s="101">
        <v>28700</v>
      </c>
      <c r="G129" s="106">
        <v>38718</v>
      </c>
      <c r="H129" s="98"/>
      <c r="I129" s="103"/>
      <c r="J129" s="104"/>
      <c r="K129" s="105">
        <v>6839</v>
      </c>
    </row>
    <row r="130" spans="2:11" x14ac:dyDescent="0.25">
      <c r="B130" s="108">
        <v>513</v>
      </c>
      <c r="C130" s="98" t="s">
        <v>346</v>
      </c>
      <c r="D130" s="99">
        <v>8</v>
      </c>
      <c r="E130" s="100">
        <v>174</v>
      </c>
      <c r="F130" s="101">
        <v>23680</v>
      </c>
      <c r="G130" s="106">
        <v>33117</v>
      </c>
      <c r="H130" s="98"/>
      <c r="I130" s="103">
        <v>7</v>
      </c>
      <c r="J130" s="104"/>
      <c r="K130" s="105">
        <v>9475</v>
      </c>
    </row>
    <row r="131" spans="2:11" x14ac:dyDescent="0.25">
      <c r="B131" s="108">
        <v>614</v>
      </c>
      <c r="C131" s="98" t="s">
        <v>326</v>
      </c>
      <c r="D131" s="99">
        <v>8</v>
      </c>
      <c r="E131" s="100">
        <v>174</v>
      </c>
      <c r="F131" s="101">
        <v>22402</v>
      </c>
      <c r="G131" s="102">
        <v>32051</v>
      </c>
      <c r="H131" s="98"/>
      <c r="I131" s="103"/>
      <c r="J131" s="104"/>
      <c r="K131" s="105">
        <v>7456</v>
      </c>
    </row>
    <row r="132" spans="2:11" x14ac:dyDescent="0.25">
      <c r="B132" s="108">
        <v>615</v>
      </c>
      <c r="C132" s="98" t="s">
        <v>328</v>
      </c>
      <c r="D132" s="99">
        <v>7.5</v>
      </c>
      <c r="E132" s="100">
        <v>163.13</v>
      </c>
      <c r="F132" s="101">
        <v>21977</v>
      </c>
      <c r="G132" s="102">
        <v>35765</v>
      </c>
      <c r="H132" s="98"/>
      <c r="I132" s="103"/>
      <c r="J132" s="104"/>
      <c r="K132" s="105">
        <v>7788</v>
      </c>
    </row>
    <row r="133" spans="2:11" x14ac:dyDescent="0.25">
      <c r="B133" s="108">
        <v>618</v>
      </c>
      <c r="C133" s="98" t="s">
        <v>333</v>
      </c>
      <c r="D133" s="99">
        <v>8</v>
      </c>
      <c r="E133" s="100">
        <v>174</v>
      </c>
      <c r="F133" s="101">
        <v>23173</v>
      </c>
      <c r="G133" s="102">
        <v>32112</v>
      </c>
      <c r="H133" s="98"/>
      <c r="I133" s="103"/>
      <c r="J133" s="104"/>
      <c r="K133" s="105">
        <v>13200</v>
      </c>
    </row>
    <row r="134" spans="2:11" x14ac:dyDescent="0.25">
      <c r="B134" s="108">
        <v>628</v>
      </c>
      <c r="C134" s="98" t="s">
        <v>347</v>
      </c>
      <c r="D134" s="99">
        <v>8</v>
      </c>
      <c r="E134" s="100">
        <v>174</v>
      </c>
      <c r="F134" s="101">
        <v>25092</v>
      </c>
      <c r="G134" s="106">
        <v>32203</v>
      </c>
      <c r="H134" s="98"/>
      <c r="I134" s="103"/>
      <c r="J134" s="104"/>
      <c r="K134" s="105">
        <v>8450</v>
      </c>
    </row>
    <row r="135" spans="2:11" x14ac:dyDescent="0.25">
      <c r="B135" s="108">
        <v>632</v>
      </c>
      <c r="C135" s="98" t="s">
        <v>344</v>
      </c>
      <c r="D135" s="99">
        <v>7.5</v>
      </c>
      <c r="E135" s="100">
        <v>163.13</v>
      </c>
      <c r="F135" s="101">
        <v>20019</v>
      </c>
      <c r="G135" s="106">
        <v>32203</v>
      </c>
      <c r="H135" s="98"/>
      <c r="I135" s="103"/>
      <c r="J135" s="104"/>
      <c r="K135" s="105">
        <v>4550</v>
      </c>
    </row>
    <row r="136" spans="2:11" x14ac:dyDescent="0.25">
      <c r="B136" s="108">
        <v>646</v>
      </c>
      <c r="C136" s="98" t="s">
        <v>348</v>
      </c>
      <c r="D136" s="99">
        <v>7.5</v>
      </c>
      <c r="E136" s="100">
        <v>163.13</v>
      </c>
      <c r="F136" s="101">
        <v>23042</v>
      </c>
      <c r="G136" s="106">
        <v>32143</v>
      </c>
      <c r="H136" s="98"/>
      <c r="I136" s="103"/>
      <c r="J136" s="104"/>
      <c r="K136" s="105">
        <v>7674</v>
      </c>
    </row>
    <row r="137" spans="2:11" x14ac:dyDescent="0.25">
      <c r="B137" s="108">
        <v>651</v>
      </c>
      <c r="C137" s="98" t="s">
        <v>346</v>
      </c>
      <c r="D137" s="99">
        <v>7.5</v>
      </c>
      <c r="E137" s="100">
        <v>163.13</v>
      </c>
      <c r="F137" s="101">
        <v>22862</v>
      </c>
      <c r="G137" s="102">
        <v>32540</v>
      </c>
      <c r="H137" s="98"/>
      <c r="I137" s="103"/>
      <c r="J137" s="104"/>
      <c r="K137" s="105">
        <v>7806</v>
      </c>
    </row>
    <row r="138" spans="2:11" x14ac:dyDescent="0.25">
      <c r="B138" s="108">
        <v>653</v>
      </c>
      <c r="C138" s="98" t="s">
        <v>349</v>
      </c>
      <c r="D138" s="99">
        <v>7.5</v>
      </c>
      <c r="E138" s="100">
        <v>163.13</v>
      </c>
      <c r="F138" s="101">
        <v>26440</v>
      </c>
      <c r="G138" s="102">
        <v>32568</v>
      </c>
      <c r="H138" s="98"/>
      <c r="I138" s="103"/>
      <c r="J138" s="104"/>
      <c r="K138" s="105">
        <v>7338</v>
      </c>
    </row>
    <row r="139" spans="2:11" x14ac:dyDescent="0.25">
      <c r="B139" s="108">
        <v>658</v>
      </c>
      <c r="C139" s="98" t="s">
        <v>333</v>
      </c>
      <c r="D139" s="99">
        <v>8</v>
      </c>
      <c r="E139" s="100">
        <v>174</v>
      </c>
      <c r="F139" s="101">
        <v>21119</v>
      </c>
      <c r="G139" s="102">
        <v>32660</v>
      </c>
      <c r="H139" s="98"/>
      <c r="I139" s="103"/>
      <c r="J139" s="104"/>
      <c r="K139" s="105">
        <v>13606</v>
      </c>
    </row>
    <row r="140" spans="2:11" x14ac:dyDescent="0.25">
      <c r="B140" s="108">
        <v>687</v>
      </c>
      <c r="C140" s="98" t="s">
        <v>342</v>
      </c>
      <c r="D140" s="99">
        <v>7.5</v>
      </c>
      <c r="E140" s="100">
        <v>163.13</v>
      </c>
      <c r="F140" s="101">
        <v>20668</v>
      </c>
      <c r="G140" s="106">
        <v>33117</v>
      </c>
      <c r="H140" s="98"/>
      <c r="I140" s="103"/>
      <c r="J140" s="104"/>
      <c r="K140" s="105">
        <v>6914</v>
      </c>
    </row>
    <row r="141" spans="2:11" x14ac:dyDescent="0.25">
      <c r="B141" s="108">
        <v>711</v>
      </c>
      <c r="C141" s="98" t="s">
        <v>350</v>
      </c>
      <c r="D141" s="99">
        <v>8</v>
      </c>
      <c r="E141" s="100">
        <v>174</v>
      </c>
      <c r="F141" s="101">
        <v>24039</v>
      </c>
      <c r="G141" s="106">
        <v>33329</v>
      </c>
      <c r="H141" s="98"/>
      <c r="I141" s="103"/>
      <c r="J141" s="104"/>
      <c r="K141" s="105">
        <v>9640</v>
      </c>
    </row>
    <row r="142" spans="2:11" x14ac:dyDescent="0.25">
      <c r="B142" s="108">
        <v>714</v>
      </c>
      <c r="C142" s="98" t="s">
        <v>326</v>
      </c>
      <c r="D142" s="99">
        <v>3.75</v>
      </c>
      <c r="E142" s="100">
        <v>81.569999999999993</v>
      </c>
      <c r="F142" s="101">
        <v>18752</v>
      </c>
      <c r="G142" s="106">
        <v>33390</v>
      </c>
      <c r="H142" s="98"/>
      <c r="I142" s="103"/>
      <c r="J142" s="104"/>
      <c r="K142" s="105">
        <v>3533</v>
      </c>
    </row>
    <row r="143" spans="2:11" x14ac:dyDescent="0.25">
      <c r="B143" s="108">
        <v>726</v>
      </c>
      <c r="C143" s="98" t="s">
        <v>328</v>
      </c>
      <c r="D143" s="99">
        <v>7.5</v>
      </c>
      <c r="E143" s="100">
        <v>163.13</v>
      </c>
      <c r="F143" s="101">
        <v>25415</v>
      </c>
      <c r="G143" s="102">
        <v>33482</v>
      </c>
      <c r="H143" s="98"/>
      <c r="I143" s="103"/>
      <c r="J143" s="104"/>
      <c r="K143" s="105">
        <v>6563</v>
      </c>
    </row>
    <row r="144" spans="2:11" x14ac:dyDescent="0.25">
      <c r="B144" s="108">
        <v>766</v>
      </c>
      <c r="C144" s="98" t="s">
        <v>324</v>
      </c>
      <c r="D144" s="99">
        <v>4</v>
      </c>
      <c r="E144" s="100">
        <v>87</v>
      </c>
      <c r="F144" s="101">
        <v>19798</v>
      </c>
      <c r="G144" s="102">
        <v>31747</v>
      </c>
      <c r="H144" s="98"/>
      <c r="I144" s="103"/>
      <c r="J144" s="104"/>
      <c r="K144" s="105">
        <v>5002</v>
      </c>
    </row>
    <row r="145" spans="2:11" x14ac:dyDescent="0.25">
      <c r="B145" s="108">
        <v>768</v>
      </c>
      <c r="C145" s="98" t="s">
        <v>324</v>
      </c>
      <c r="D145" s="99">
        <v>4</v>
      </c>
      <c r="E145" s="100">
        <v>87</v>
      </c>
      <c r="F145" s="101">
        <v>19801</v>
      </c>
      <c r="G145" s="102">
        <v>28703</v>
      </c>
      <c r="H145" s="98"/>
      <c r="I145" s="103"/>
      <c r="J145" s="104"/>
      <c r="K145" s="105">
        <v>4654</v>
      </c>
    </row>
    <row r="146" spans="2:11" x14ac:dyDescent="0.25">
      <c r="B146" s="108">
        <v>771</v>
      </c>
      <c r="C146" s="98" t="s">
        <v>324</v>
      </c>
      <c r="D146" s="99">
        <v>8</v>
      </c>
      <c r="E146" s="100">
        <v>174</v>
      </c>
      <c r="F146" s="101">
        <v>21078</v>
      </c>
      <c r="G146" s="106">
        <v>29830</v>
      </c>
      <c r="H146" s="98"/>
      <c r="I146" s="103"/>
      <c r="J146" s="104"/>
      <c r="K146" s="105">
        <v>9478</v>
      </c>
    </row>
    <row r="147" spans="2:11" x14ac:dyDescent="0.25">
      <c r="B147" s="108">
        <v>772</v>
      </c>
      <c r="C147" s="98" t="s">
        <v>324</v>
      </c>
      <c r="D147" s="99">
        <v>3.75</v>
      </c>
      <c r="E147" s="100">
        <v>81.569999999999993</v>
      </c>
      <c r="F147" s="101">
        <v>19190</v>
      </c>
      <c r="G147" s="106">
        <v>34578</v>
      </c>
      <c r="H147" s="98"/>
      <c r="I147" s="103"/>
      <c r="J147" s="104"/>
      <c r="K147" s="105">
        <v>3702</v>
      </c>
    </row>
    <row r="148" spans="2:11" x14ac:dyDescent="0.25">
      <c r="B148" s="108">
        <v>773</v>
      </c>
      <c r="C148" s="98" t="s">
        <v>331</v>
      </c>
      <c r="D148" s="99">
        <v>8</v>
      </c>
      <c r="E148" s="100">
        <v>174</v>
      </c>
      <c r="F148" s="101">
        <v>19858</v>
      </c>
      <c r="G148" s="106">
        <v>30195</v>
      </c>
      <c r="H148" s="98"/>
      <c r="I148" s="103"/>
      <c r="J148" s="104"/>
      <c r="K148" s="105">
        <v>11585</v>
      </c>
    </row>
    <row r="149" spans="2:11" x14ac:dyDescent="0.25">
      <c r="B149" s="108">
        <v>774</v>
      </c>
      <c r="C149" s="98" t="s">
        <v>324</v>
      </c>
      <c r="D149" s="99">
        <v>7.5</v>
      </c>
      <c r="E149" s="100">
        <v>163.13</v>
      </c>
      <c r="F149" s="101">
        <v>21101</v>
      </c>
      <c r="G149" s="102">
        <v>30195</v>
      </c>
      <c r="H149" s="98"/>
      <c r="I149" s="103"/>
      <c r="J149" s="104"/>
      <c r="K149" s="105">
        <v>7630</v>
      </c>
    </row>
    <row r="150" spans="2:11" x14ac:dyDescent="0.25">
      <c r="B150" s="108">
        <v>779</v>
      </c>
      <c r="C150" s="98" t="s">
        <v>324</v>
      </c>
      <c r="D150" s="99">
        <v>7.5</v>
      </c>
      <c r="E150" s="100">
        <v>163.13</v>
      </c>
      <c r="F150" s="101">
        <v>21607</v>
      </c>
      <c r="G150" s="102">
        <v>30742</v>
      </c>
      <c r="H150" s="98"/>
      <c r="I150" s="103"/>
      <c r="J150" s="104"/>
      <c r="K150" s="105">
        <v>7375</v>
      </c>
    </row>
    <row r="151" spans="2:11" x14ac:dyDescent="0.25">
      <c r="B151" s="108">
        <v>783</v>
      </c>
      <c r="C151" s="98" t="s">
        <v>324</v>
      </c>
      <c r="D151" s="99">
        <v>7.5</v>
      </c>
      <c r="E151" s="100">
        <v>163.13</v>
      </c>
      <c r="F151" s="101">
        <v>19369</v>
      </c>
      <c r="G151" s="102">
        <v>31382</v>
      </c>
      <c r="H151" s="98"/>
      <c r="I151" s="103"/>
      <c r="J151" s="104"/>
      <c r="K151" s="105">
        <v>7500</v>
      </c>
    </row>
    <row r="152" spans="2:11" x14ac:dyDescent="0.25">
      <c r="B152" s="108">
        <v>785</v>
      </c>
      <c r="C152" s="98" t="s">
        <v>324</v>
      </c>
      <c r="D152" s="99">
        <v>7.5</v>
      </c>
      <c r="E152" s="100">
        <v>163.13</v>
      </c>
      <c r="F152" s="101">
        <v>21511</v>
      </c>
      <c r="G152" s="106">
        <v>31472</v>
      </c>
      <c r="H152" s="98"/>
      <c r="I152" s="103"/>
      <c r="J152" s="104"/>
      <c r="K152" s="105">
        <v>7401</v>
      </c>
    </row>
    <row r="153" spans="2:11" x14ac:dyDescent="0.25">
      <c r="B153" s="108">
        <v>786</v>
      </c>
      <c r="C153" s="98" t="s">
        <v>324</v>
      </c>
      <c r="D153" s="99">
        <v>8</v>
      </c>
      <c r="E153" s="100">
        <v>174</v>
      </c>
      <c r="F153" s="101">
        <v>21254</v>
      </c>
      <c r="G153" s="106">
        <v>31472</v>
      </c>
      <c r="H153" s="98"/>
      <c r="I153" s="103"/>
      <c r="J153" s="104"/>
      <c r="K153" s="105">
        <v>9000</v>
      </c>
    </row>
    <row r="154" spans="2:11" x14ac:dyDescent="0.25">
      <c r="B154" s="108">
        <v>793</v>
      </c>
      <c r="C154" s="98" t="s">
        <v>324</v>
      </c>
      <c r="D154" s="99">
        <v>8</v>
      </c>
      <c r="E154" s="100">
        <v>174</v>
      </c>
      <c r="F154" s="101">
        <v>16883</v>
      </c>
      <c r="G154" s="106">
        <v>31533</v>
      </c>
      <c r="H154" s="98"/>
      <c r="I154" s="103"/>
      <c r="J154" s="104"/>
      <c r="K154" s="105">
        <v>10600</v>
      </c>
    </row>
    <row r="155" spans="2:11" x14ac:dyDescent="0.25">
      <c r="B155" s="108">
        <v>794</v>
      </c>
      <c r="C155" s="98" t="s">
        <v>324</v>
      </c>
      <c r="D155" s="99">
        <v>8</v>
      </c>
      <c r="E155" s="100">
        <v>174</v>
      </c>
      <c r="F155" s="101">
        <v>21530</v>
      </c>
      <c r="G155" s="102">
        <v>31564</v>
      </c>
      <c r="H155" s="98"/>
      <c r="I155" s="103"/>
      <c r="J155" s="104"/>
      <c r="K155" s="105">
        <v>10475</v>
      </c>
    </row>
    <row r="156" spans="2:11" x14ac:dyDescent="0.25">
      <c r="B156" s="108">
        <v>797</v>
      </c>
      <c r="C156" s="98" t="s">
        <v>324</v>
      </c>
      <c r="D156" s="99">
        <v>3.75</v>
      </c>
      <c r="E156" s="100">
        <v>81.569999999999993</v>
      </c>
      <c r="F156" s="101">
        <v>18552</v>
      </c>
      <c r="G156" s="102">
        <v>31656</v>
      </c>
      <c r="H156" s="98"/>
      <c r="I156" s="103"/>
      <c r="J156" s="104"/>
      <c r="K156" s="105">
        <v>2115.4299999999998</v>
      </c>
    </row>
    <row r="157" spans="2:11" x14ac:dyDescent="0.25">
      <c r="B157" s="108">
        <v>798</v>
      </c>
      <c r="C157" s="98" t="s">
        <v>324</v>
      </c>
      <c r="D157" s="99">
        <v>3.75</v>
      </c>
      <c r="E157" s="100">
        <v>81.569999999999993</v>
      </c>
      <c r="F157" s="101">
        <v>19129</v>
      </c>
      <c r="G157" s="102">
        <v>31656</v>
      </c>
      <c r="H157" s="98"/>
      <c r="I157" s="103"/>
      <c r="J157" s="104"/>
      <c r="K157" s="105">
        <v>4091</v>
      </c>
    </row>
    <row r="158" spans="2:11" x14ac:dyDescent="0.25">
      <c r="B158" s="108">
        <v>799</v>
      </c>
      <c r="C158" s="98" t="s">
        <v>324</v>
      </c>
      <c r="D158" s="99">
        <v>7.5</v>
      </c>
      <c r="E158" s="100">
        <v>163.13</v>
      </c>
      <c r="F158" s="101">
        <v>22604</v>
      </c>
      <c r="G158" s="106">
        <v>31656</v>
      </c>
      <c r="H158" s="98"/>
      <c r="I158" s="103"/>
      <c r="J158" s="104"/>
      <c r="K158" s="105">
        <v>8564</v>
      </c>
    </row>
    <row r="159" spans="2:11" x14ac:dyDescent="0.25">
      <c r="B159" s="108">
        <v>804</v>
      </c>
      <c r="C159" s="98" t="s">
        <v>324</v>
      </c>
      <c r="D159" s="99">
        <v>8</v>
      </c>
      <c r="E159" s="100">
        <v>174</v>
      </c>
      <c r="F159" s="101">
        <v>19523</v>
      </c>
      <c r="G159" s="106">
        <v>31717</v>
      </c>
      <c r="H159" s="98"/>
      <c r="I159" s="103"/>
      <c r="J159" s="104"/>
      <c r="K159" s="105">
        <v>9084</v>
      </c>
    </row>
    <row r="160" spans="2:11" x14ac:dyDescent="0.25">
      <c r="B160" s="108">
        <v>805</v>
      </c>
      <c r="C160" s="98" t="s">
        <v>324</v>
      </c>
      <c r="D160" s="99">
        <v>4</v>
      </c>
      <c r="E160" s="100">
        <v>87</v>
      </c>
      <c r="F160" s="101">
        <v>19969</v>
      </c>
      <c r="G160" s="106">
        <v>31717</v>
      </c>
      <c r="H160" s="98"/>
      <c r="I160" s="103"/>
      <c r="J160" s="104"/>
      <c r="K160" s="105">
        <v>4729.5</v>
      </c>
    </row>
    <row r="161" spans="2:11" x14ac:dyDescent="0.25">
      <c r="B161" s="108">
        <v>808</v>
      </c>
      <c r="C161" s="98" t="s">
        <v>324</v>
      </c>
      <c r="D161" s="99">
        <v>7.5</v>
      </c>
      <c r="E161" s="100">
        <v>163.13</v>
      </c>
      <c r="F161" s="101">
        <v>24355</v>
      </c>
      <c r="G161" s="102">
        <v>33117</v>
      </c>
      <c r="H161" s="98"/>
      <c r="I161" s="103"/>
      <c r="J161" s="104"/>
      <c r="K161" s="105">
        <v>7901</v>
      </c>
    </row>
    <row r="162" spans="2:11" x14ac:dyDescent="0.25">
      <c r="B162" s="108">
        <v>810</v>
      </c>
      <c r="C162" s="98" t="s">
        <v>324</v>
      </c>
      <c r="D162" s="99">
        <v>7.5</v>
      </c>
      <c r="E162" s="100">
        <v>163.13</v>
      </c>
      <c r="F162" s="101">
        <v>23445</v>
      </c>
      <c r="G162" s="102">
        <v>31837</v>
      </c>
      <c r="H162" s="98"/>
      <c r="I162" s="103"/>
      <c r="J162" s="104"/>
      <c r="K162" s="105">
        <v>7670</v>
      </c>
    </row>
    <row r="163" spans="2:11" x14ac:dyDescent="0.25">
      <c r="B163" s="108">
        <v>812</v>
      </c>
      <c r="C163" s="98" t="s">
        <v>324</v>
      </c>
      <c r="D163" s="99">
        <v>7.5</v>
      </c>
      <c r="E163" s="100">
        <v>163.13</v>
      </c>
      <c r="F163" s="101">
        <v>21777</v>
      </c>
      <c r="G163" s="102">
        <v>31929</v>
      </c>
      <c r="H163" s="98"/>
      <c r="I163" s="103"/>
      <c r="J163" s="104"/>
      <c r="K163" s="105">
        <v>7401</v>
      </c>
    </row>
    <row r="164" spans="2:11" x14ac:dyDescent="0.25">
      <c r="B164" s="108">
        <v>814</v>
      </c>
      <c r="C164" s="98" t="s">
        <v>324</v>
      </c>
      <c r="D164" s="99">
        <v>3.75</v>
      </c>
      <c r="E164" s="100">
        <v>81.569999999999993</v>
      </c>
      <c r="F164" s="101">
        <v>19747</v>
      </c>
      <c r="G164" s="106">
        <v>31929</v>
      </c>
      <c r="H164" s="98"/>
      <c r="I164" s="103"/>
      <c r="J164" s="104"/>
      <c r="K164" s="105">
        <v>3930</v>
      </c>
    </row>
    <row r="165" spans="2:11" x14ac:dyDescent="0.25">
      <c r="B165" s="108">
        <v>816</v>
      </c>
      <c r="C165" s="98" t="s">
        <v>325</v>
      </c>
      <c r="D165" s="99">
        <v>8</v>
      </c>
      <c r="E165" s="100">
        <v>174</v>
      </c>
      <c r="F165" s="101">
        <v>23224</v>
      </c>
      <c r="G165" s="106">
        <v>32021</v>
      </c>
      <c r="H165" s="98"/>
      <c r="I165" s="103"/>
      <c r="J165" s="104"/>
      <c r="K165" s="105">
        <v>8300</v>
      </c>
    </row>
    <row r="166" spans="2:11" x14ac:dyDescent="0.25">
      <c r="B166" s="108">
        <v>817</v>
      </c>
      <c r="C166" s="98" t="s">
        <v>324</v>
      </c>
      <c r="D166" s="99">
        <v>7.5</v>
      </c>
      <c r="E166" s="100">
        <v>163.13</v>
      </c>
      <c r="F166" s="101">
        <v>23444</v>
      </c>
      <c r="G166" s="106">
        <v>32021</v>
      </c>
      <c r="H166" s="98"/>
      <c r="I166" s="103"/>
      <c r="J166" s="104">
        <v>3253</v>
      </c>
      <c r="K166" s="105">
        <v>7401</v>
      </c>
    </row>
    <row r="167" spans="2:11" x14ac:dyDescent="0.25">
      <c r="B167" s="108">
        <v>826</v>
      </c>
      <c r="C167" s="98" t="s">
        <v>324</v>
      </c>
      <c r="D167" s="99">
        <v>4</v>
      </c>
      <c r="E167" s="100">
        <v>87</v>
      </c>
      <c r="F167" s="101">
        <v>18838</v>
      </c>
      <c r="G167" s="102">
        <v>32203</v>
      </c>
      <c r="H167" s="98"/>
      <c r="I167" s="103"/>
      <c r="J167" s="104"/>
      <c r="K167" s="105">
        <v>5340</v>
      </c>
    </row>
    <row r="168" spans="2:11" x14ac:dyDescent="0.25">
      <c r="B168" s="108">
        <v>830</v>
      </c>
      <c r="C168" s="98" t="s">
        <v>324</v>
      </c>
      <c r="D168" s="99">
        <v>7.5</v>
      </c>
      <c r="E168" s="100">
        <v>163.13</v>
      </c>
      <c r="F168" s="101">
        <v>22912</v>
      </c>
      <c r="G168" s="102">
        <v>32295</v>
      </c>
      <c r="H168" s="98"/>
      <c r="I168" s="103"/>
      <c r="J168" s="104"/>
      <c r="K168" s="105">
        <v>6350</v>
      </c>
    </row>
    <row r="169" spans="2:11" x14ac:dyDescent="0.25">
      <c r="B169" s="108">
        <v>834</v>
      </c>
      <c r="C169" s="98" t="s">
        <v>325</v>
      </c>
      <c r="D169" s="99">
        <v>8</v>
      </c>
      <c r="E169" s="100">
        <v>174</v>
      </c>
      <c r="F169" s="101">
        <v>23603</v>
      </c>
      <c r="G169" s="102">
        <v>32295</v>
      </c>
      <c r="H169" s="98"/>
      <c r="I169" s="103"/>
      <c r="J169" s="104"/>
      <c r="K169" s="105">
        <v>8689</v>
      </c>
    </row>
    <row r="170" spans="2:11" x14ac:dyDescent="0.25">
      <c r="B170" s="108">
        <v>835</v>
      </c>
      <c r="C170" s="98" t="s">
        <v>324</v>
      </c>
      <c r="D170" s="99">
        <v>8</v>
      </c>
      <c r="E170" s="100">
        <v>174</v>
      </c>
      <c r="F170" s="101">
        <v>22356</v>
      </c>
      <c r="G170" s="106">
        <v>32295</v>
      </c>
      <c r="H170" s="98"/>
      <c r="I170" s="103"/>
      <c r="J170" s="104"/>
      <c r="K170" s="105">
        <v>9650</v>
      </c>
    </row>
    <row r="171" spans="2:11" x14ac:dyDescent="0.25">
      <c r="B171" s="108">
        <v>837</v>
      </c>
      <c r="C171" s="98" t="s">
        <v>324</v>
      </c>
      <c r="D171" s="99">
        <v>8</v>
      </c>
      <c r="E171" s="100">
        <v>174</v>
      </c>
      <c r="F171" s="101">
        <v>21700</v>
      </c>
      <c r="G171" s="106">
        <v>32387</v>
      </c>
      <c r="H171" s="98"/>
      <c r="I171" s="103"/>
      <c r="J171" s="104"/>
      <c r="K171" s="105">
        <v>10916</v>
      </c>
    </row>
    <row r="172" spans="2:11" x14ac:dyDescent="0.25">
      <c r="B172" s="108">
        <v>839</v>
      </c>
      <c r="C172" s="98" t="s">
        <v>330</v>
      </c>
      <c r="D172" s="99">
        <v>8</v>
      </c>
      <c r="E172" s="100">
        <v>174</v>
      </c>
      <c r="F172" s="101">
        <v>22651</v>
      </c>
      <c r="G172" s="106">
        <v>32387</v>
      </c>
      <c r="H172" s="98"/>
      <c r="I172" s="103">
        <v>9</v>
      </c>
      <c r="J172" s="104"/>
      <c r="K172" s="105">
        <v>14250</v>
      </c>
    </row>
    <row r="173" spans="2:11" x14ac:dyDescent="0.25">
      <c r="B173" s="108">
        <v>841</v>
      </c>
      <c r="C173" s="98" t="s">
        <v>330</v>
      </c>
      <c r="D173" s="99">
        <v>8</v>
      </c>
      <c r="E173" s="100">
        <v>174</v>
      </c>
      <c r="F173" s="101">
        <v>22238</v>
      </c>
      <c r="G173" s="102">
        <v>32417</v>
      </c>
      <c r="H173" s="98"/>
      <c r="I173" s="103">
        <v>9</v>
      </c>
      <c r="J173" s="104"/>
      <c r="K173" s="105">
        <v>10131</v>
      </c>
    </row>
    <row r="174" spans="2:11" x14ac:dyDescent="0.25">
      <c r="B174" s="108">
        <v>848</v>
      </c>
      <c r="C174" s="98" t="s">
        <v>324</v>
      </c>
      <c r="D174" s="99">
        <v>8</v>
      </c>
      <c r="E174" s="100">
        <v>174</v>
      </c>
      <c r="F174" s="101">
        <v>19441</v>
      </c>
      <c r="G174" s="102">
        <v>32478</v>
      </c>
      <c r="H174" s="98"/>
      <c r="I174" s="103"/>
      <c r="J174" s="104"/>
      <c r="K174" s="105">
        <v>8733</v>
      </c>
    </row>
    <row r="175" spans="2:11" x14ac:dyDescent="0.25">
      <c r="B175" s="108">
        <v>849</v>
      </c>
      <c r="C175" s="98" t="s">
        <v>324</v>
      </c>
      <c r="D175" s="99">
        <v>8</v>
      </c>
      <c r="E175" s="100">
        <v>174</v>
      </c>
      <c r="F175" s="101">
        <v>20366</v>
      </c>
      <c r="G175" s="102">
        <v>32568</v>
      </c>
      <c r="H175" s="98"/>
      <c r="I175" s="103"/>
      <c r="J175" s="104">
        <v>1623</v>
      </c>
      <c r="K175" s="105">
        <v>10728</v>
      </c>
    </row>
    <row r="176" spans="2:11" x14ac:dyDescent="0.25">
      <c r="B176" s="108">
        <v>850</v>
      </c>
      <c r="C176" s="98" t="s">
        <v>324</v>
      </c>
      <c r="D176" s="99">
        <v>7.5</v>
      </c>
      <c r="E176" s="100">
        <v>163.13</v>
      </c>
      <c r="F176" s="101">
        <v>22603</v>
      </c>
      <c r="G176" s="106">
        <v>32568</v>
      </c>
      <c r="H176" s="98"/>
      <c r="I176" s="103"/>
      <c r="J176" s="104"/>
      <c r="K176" s="105">
        <v>7883</v>
      </c>
    </row>
    <row r="177" spans="2:11" x14ac:dyDescent="0.25">
      <c r="B177" s="108">
        <v>852</v>
      </c>
      <c r="C177" s="98" t="s">
        <v>324</v>
      </c>
      <c r="D177" s="99">
        <v>7.5</v>
      </c>
      <c r="E177" s="100">
        <v>163.13</v>
      </c>
      <c r="F177" s="101">
        <v>24368</v>
      </c>
      <c r="G177" s="106">
        <v>32568</v>
      </c>
      <c r="H177" s="98"/>
      <c r="I177" s="103"/>
      <c r="J177" s="104"/>
      <c r="K177" s="105">
        <v>7450</v>
      </c>
    </row>
    <row r="178" spans="2:11" x14ac:dyDescent="0.25">
      <c r="B178" s="108">
        <v>853</v>
      </c>
      <c r="C178" s="98" t="s">
        <v>324</v>
      </c>
      <c r="D178" s="99">
        <v>7.5</v>
      </c>
      <c r="E178" s="100">
        <v>163.13</v>
      </c>
      <c r="F178" s="101">
        <v>22149</v>
      </c>
      <c r="G178" s="106">
        <v>32568</v>
      </c>
      <c r="H178" s="98"/>
      <c r="I178" s="103"/>
      <c r="J178" s="104"/>
      <c r="K178" s="105">
        <v>7450</v>
      </c>
    </row>
    <row r="179" spans="2:11" x14ac:dyDescent="0.25">
      <c r="B179" s="108">
        <v>864</v>
      </c>
      <c r="C179" s="98" t="s">
        <v>324</v>
      </c>
      <c r="D179" s="99">
        <v>8</v>
      </c>
      <c r="E179" s="100">
        <v>174</v>
      </c>
      <c r="F179" s="101">
        <v>23632</v>
      </c>
      <c r="G179" s="102">
        <v>32752</v>
      </c>
      <c r="H179" s="98"/>
      <c r="I179" s="103"/>
      <c r="J179" s="104"/>
      <c r="K179" s="105">
        <v>8385</v>
      </c>
    </row>
    <row r="180" spans="2:11" x14ac:dyDescent="0.25">
      <c r="B180" s="108">
        <v>867</v>
      </c>
      <c r="C180" s="98" t="s">
        <v>330</v>
      </c>
      <c r="D180" s="99">
        <v>8</v>
      </c>
      <c r="E180" s="100">
        <v>174</v>
      </c>
      <c r="F180" s="101">
        <v>23465</v>
      </c>
      <c r="G180" s="102">
        <v>32509</v>
      </c>
      <c r="H180" s="98"/>
      <c r="I180" s="103">
        <v>8</v>
      </c>
      <c r="J180" s="104"/>
      <c r="K180" s="105">
        <v>13700</v>
      </c>
    </row>
    <row r="181" spans="2:11" x14ac:dyDescent="0.25">
      <c r="B181" s="108">
        <v>871</v>
      </c>
      <c r="C181" s="98" t="s">
        <v>324</v>
      </c>
      <c r="D181" s="99">
        <v>7.5</v>
      </c>
      <c r="E181" s="100">
        <v>163.13</v>
      </c>
      <c r="F181" s="101">
        <v>22096</v>
      </c>
      <c r="G181" s="102">
        <v>32509</v>
      </c>
      <c r="H181" s="98"/>
      <c r="I181" s="103"/>
      <c r="J181" s="104"/>
      <c r="K181" s="105">
        <v>7750</v>
      </c>
    </row>
    <row r="182" spans="2:11" x14ac:dyDescent="0.25">
      <c r="B182" s="108">
        <v>885</v>
      </c>
      <c r="C182" s="98" t="s">
        <v>330</v>
      </c>
      <c r="D182" s="99">
        <v>8</v>
      </c>
      <c r="E182" s="100">
        <v>174</v>
      </c>
      <c r="F182" s="101">
        <v>19551</v>
      </c>
      <c r="G182" s="106">
        <v>33025</v>
      </c>
      <c r="H182" s="98"/>
      <c r="I182" s="103">
        <v>9</v>
      </c>
      <c r="J182" s="104"/>
      <c r="K182" s="105">
        <v>13800</v>
      </c>
    </row>
    <row r="183" spans="2:11" x14ac:dyDescent="0.25">
      <c r="B183" s="108">
        <v>887</v>
      </c>
      <c r="C183" s="98" t="s">
        <v>324</v>
      </c>
      <c r="D183" s="99">
        <v>7.5</v>
      </c>
      <c r="E183" s="100">
        <v>163.13</v>
      </c>
      <c r="F183" s="101">
        <v>25438</v>
      </c>
      <c r="G183" s="106">
        <v>33025</v>
      </c>
      <c r="H183" s="98"/>
      <c r="I183" s="103"/>
      <c r="J183" s="104"/>
      <c r="K183" s="105">
        <v>7650</v>
      </c>
    </row>
    <row r="184" spans="2:11" x14ac:dyDescent="0.25">
      <c r="B184" s="108">
        <v>894</v>
      </c>
      <c r="C184" s="98" t="s">
        <v>324</v>
      </c>
      <c r="D184" s="99">
        <v>7.5</v>
      </c>
      <c r="E184" s="100">
        <v>163.13</v>
      </c>
      <c r="F184" s="101">
        <v>24119</v>
      </c>
      <c r="G184" s="106">
        <v>33117</v>
      </c>
      <c r="H184" s="98"/>
      <c r="I184" s="103"/>
      <c r="J184" s="104"/>
      <c r="K184" s="105">
        <v>7898</v>
      </c>
    </row>
    <row r="185" spans="2:11" x14ac:dyDescent="0.25">
      <c r="B185" s="108">
        <v>901</v>
      </c>
      <c r="C185" s="98" t="s">
        <v>324</v>
      </c>
      <c r="D185" s="99">
        <v>7.5</v>
      </c>
      <c r="E185" s="100">
        <v>163.13</v>
      </c>
      <c r="F185" s="101">
        <v>21002</v>
      </c>
      <c r="G185" s="102">
        <v>33390</v>
      </c>
      <c r="H185" s="98"/>
      <c r="I185" s="103"/>
      <c r="J185" s="104"/>
      <c r="K185" s="105">
        <v>6932</v>
      </c>
    </row>
    <row r="186" spans="2:11" x14ac:dyDescent="0.25">
      <c r="B186" s="108">
        <v>905</v>
      </c>
      <c r="C186" s="98" t="s">
        <v>324</v>
      </c>
      <c r="D186" s="99">
        <v>8</v>
      </c>
      <c r="E186" s="100">
        <v>174</v>
      </c>
      <c r="F186" s="101">
        <v>21935</v>
      </c>
      <c r="G186" s="102">
        <v>33390</v>
      </c>
      <c r="H186" s="98"/>
      <c r="I186" s="103"/>
      <c r="J186" s="104"/>
      <c r="K186" s="105">
        <v>8300</v>
      </c>
    </row>
    <row r="187" spans="2:11" x14ac:dyDescent="0.25">
      <c r="B187" s="108">
        <v>906</v>
      </c>
      <c r="C187" s="98" t="s">
        <v>324</v>
      </c>
      <c r="D187" s="99">
        <v>7.5</v>
      </c>
      <c r="E187" s="100">
        <v>163.13</v>
      </c>
      <c r="F187" s="101">
        <v>19026</v>
      </c>
      <c r="G187" s="102">
        <v>33390</v>
      </c>
      <c r="H187" s="98"/>
      <c r="I187" s="103"/>
      <c r="J187" s="104"/>
      <c r="K187" s="105">
        <v>6472</v>
      </c>
    </row>
    <row r="188" spans="2:11" x14ac:dyDescent="0.25">
      <c r="B188" s="108">
        <v>915</v>
      </c>
      <c r="C188" s="98" t="s">
        <v>330</v>
      </c>
      <c r="D188" s="99">
        <v>8</v>
      </c>
      <c r="E188" s="100">
        <v>174</v>
      </c>
      <c r="F188" s="101">
        <v>20312</v>
      </c>
      <c r="G188" s="106">
        <v>33482</v>
      </c>
      <c r="H188" s="98"/>
      <c r="I188" s="103">
        <v>8</v>
      </c>
      <c r="J188" s="104"/>
      <c r="K188" s="105">
        <v>14650</v>
      </c>
    </row>
    <row r="189" spans="2:11" x14ac:dyDescent="0.25">
      <c r="B189" s="108">
        <v>919</v>
      </c>
      <c r="C189" s="98" t="s">
        <v>351</v>
      </c>
      <c r="D189" s="99">
        <v>8</v>
      </c>
      <c r="E189" s="100">
        <v>174</v>
      </c>
      <c r="F189" s="101">
        <v>21356</v>
      </c>
      <c r="G189" s="106">
        <v>33664</v>
      </c>
      <c r="H189" s="98"/>
      <c r="I189" s="103"/>
      <c r="J189" s="104"/>
      <c r="K189" s="105">
        <v>16490</v>
      </c>
    </row>
    <row r="190" spans="2:11" x14ac:dyDescent="0.25">
      <c r="B190" s="108">
        <v>972</v>
      </c>
      <c r="C190" s="98" t="s">
        <v>325</v>
      </c>
      <c r="D190" s="99">
        <v>4</v>
      </c>
      <c r="E190" s="100">
        <v>87</v>
      </c>
      <c r="F190" s="101">
        <v>19450</v>
      </c>
      <c r="G190" s="106">
        <v>33756</v>
      </c>
      <c r="H190" s="98"/>
      <c r="I190" s="103"/>
      <c r="J190" s="104"/>
      <c r="K190" s="105">
        <v>4225</v>
      </c>
    </row>
    <row r="191" spans="2:11" x14ac:dyDescent="0.25">
      <c r="B191" s="108">
        <v>975</v>
      </c>
      <c r="C191" s="98" t="s">
        <v>324</v>
      </c>
      <c r="D191" s="99">
        <v>7.5</v>
      </c>
      <c r="E191" s="100">
        <v>163.13</v>
      </c>
      <c r="F191" s="101">
        <v>22512</v>
      </c>
      <c r="G191" s="102">
        <v>33756</v>
      </c>
      <c r="H191" s="98"/>
      <c r="I191" s="103"/>
      <c r="J191" s="104"/>
      <c r="K191" s="105">
        <v>7401</v>
      </c>
    </row>
    <row r="192" spans="2:11" x14ac:dyDescent="0.25">
      <c r="B192" s="108">
        <v>998</v>
      </c>
      <c r="C192" s="98" t="s">
        <v>349</v>
      </c>
      <c r="D192" s="99">
        <v>7.5</v>
      </c>
      <c r="E192" s="100">
        <v>163.13</v>
      </c>
      <c r="F192" s="101">
        <v>22700</v>
      </c>
      <c r="G192" s="102">
        <v>33786</v>
      </c>
      <c r="H192" s="98"/>
      <c r="I192" s="103"/>
      <c r="J192" s="104"/>
      <c r="K192" s="105">
        <v>7181</v>
      </c>
    </row>
    <row r="193" spans="2:11" x14ac:dyDescent="0.25">
      <c r="B193" s="108">
        <v>1015</v>
      </c>
      <c r="C193" s="98" t="s">
        <v>333</v>
      </c>
      <c r="D193" s="99">
        <v>8</v>
      </c>
      <c r="E193" s="100">
        <v>174</v>
      </c>
      <c r="F193" s="101">
        <v>21066</v>
      </c>
      <c r="G193" s="102">
        <v>34578</v>
      </c>
      <c r="H193" s="98"/>
      <c r="I193" s="103"/>
      <c r="J193" s="104"/>
      <c r="K193" s="105">
        <v>10655</v>
      </c>
    </row>
    <row r="194" spans="2:11" x14ac:dyDescent="0.25">
      <c r="B194" s="108">
        <v>1023</v>
      </c>
      <c r="C194" s="98" t="s">
        <v>324</v>
      </c>
      <c r="D194" s="99">
        <v>8</v>
      </c>
      <c r="E194" s="100">
        <v>174</v>
      </c>
      <c r="F194" s="101">
        <v>19388</v>
      </c>
      <c r="G194" s="106">
        <v>33848</v>
      </c>
      <c r="H194" s="98"/>
      <c r="I194" s="103"/>
      <c r="J194" s="104"/>
      <c r="K194" s="105">
        <v>8639</v>
      </c>
    </row>
    <row r="195" spans="2:11" x14ac:dyDescent="0.25">
      <c r="B195" s="108">
        <v>1028</v>
      </c>
      <c r="C195" s="98" t="s">
        <v>324</v>
      </c>
      <c r="D195" s="99">
        <v>7.5</v>
      </c>
      <c r="E195" s="100">
        <v>163.13</v>
      </c>
      <c r="F195" s="101">
        <v>22978</v>
      </c>
      <c r="G195" s="106">
        <v>33848</v>
      </c>
      <c r="H195" s="98"/>
      <c r="I195" s="103"/>
      <c r="J195" s="104"/>
      <c r="K195" s="105">
        <v>7401</v>
      </c>
    </row>
    <row r="196" spans="2:11" x14ac:dyDescent="0.25">
      <c r="B196" s="108">
        <v>1057</v>
      </c>
      <c r="C196" s="98" t="s">
        <v>324</v>
      </c>
      <c r="D196" s="99">
        <v>7.5</v>
      </c>
      <c r="E196" s="100">
        <v>163.13</v>
      </c>
      <c r="F196" s="101">
        <v>24883</v>
      </c>
      <c r="G196" s="106">
        <v>38047</v>
      </c>
      <c r="H196" s="98"/>
      <c r="I196" s="103"/>
      <c r="J196" s="104"/>
      <c r="K196" s="105">
        <v>7200</v>
      </c>
    </row>
    <row r="197" spans="2:11" x14ac:dyDescent="0.25">
      <c r="B197" s="108">
        <v>1063</v>
      </c>
      <c r="C197" s="98" t="s">
        <v>324</v>
      </c>
      <c r="D197" s="99">
        <v>7.5</v>
      </c>
      <c r="E197" s="100">
        <v>163.13</v>
      </c>
      <c r="F197" s="101">
        <v>19152</v>
      </c>
      <c r="G197" s="102">
        <v>33604</v>
      </c>
      <c r="H197" s="98"/>
      <c r="I197" s="103"/>
      <c r="J197" s="104"/>
      <c r="K197" s="105">
        <v>6934</v>
      </c>
    </row>
    <row r="198" spans="2:11" x14ac:dyDescent="0.25">
      <c r="B198" s="108">
        <v>1070</v>
      </c>
      <c r="C198" s="98" t="s">
        <v>326</v>
      </c>
      <c r="D198" s="99">
        <v>7.5</v>
      </c>
      <c r="E198" s="100">
        <v>163.13</v>
      </c>
      <c r="F198" s="101">
        <v>18662</v>
      </c>
      <c r="G198" s="102">
        <v>33604</v>
      </c>
      <c r="H198" s="98"/>
      <c r="I198" s="103"/>
      <c r="J198" s="104"/>
      <c r="K198" s="105">
        <v>5995</v>
      </c>
    </row>
    <row r="199" spans="2:11" x14ac:dyDescent="0.25">
      <c r="B199" s="108">
        <v>1100</v>
      </c>
      <c r="C199" s="98" t="s">
        <v>332</v>
      </c>
      <c r="D199" s="99">
        <v>8</v>
      </c>
      <c r="E199" s="100">
        <v>174</v>
      </c>
      <c r="F199" s="101">
        <v>24453</v>
      </c>
      <c r="G199" s="102">
        <v>34090</v>
      </c>
      <c r="H199" s="98"/>
      <c r="I199" s="103"/>
      <c r="J199" s="104"/>
      <c r="K199" s="105">
        <v>10408</v>
      </c>
    </row>
    <row r="200" spans="2:11" x14ac:dyDescent="0.25">
      <c r="B200" s="108">
        <v>1122</v>
      </c>
      <c r="C200" s="98" t="s">
        <v>324</v>
      </c>
      <c r="D200" s="99">
        <v>7.5</v>
      </c>
      <c r="E200" s="100">
        <v>163.13</v>
      </c>
      <c r="F200" s="101">
        <v>18865</v>
      </c>
      <c r="G200" s="106">
        <v>34213</v>
      </c>
      <c r="H200" s="98"/>
      <c r="I200" s="103"/>
      <c r="J200" s="104"/>
      <c r="K200" s="105">
        <v>7500</v>
      </c>
    </row>
    <row r="201" spans="2:11" x14ac:dyDescent="0.25">
      <c r="B201" s="108">
        <v>1123</v>
      </c>
      <c r="C201" s="98" t="s">
        <v>324</v>
      </c>
      <c r="D201" s="99">
        <v>7.5</v>
      </c>
      <c r="E201" s="100">
        <v>163.13</v>
      </c>
      <c r="F201" s="101">
        <v>21437</v>
      </c>
      <c r="G201" s="106">
        <v>34213</v>
      </c>
      <c r="H201" s="98"/>
      <c r="I201" s="103"/>
      <c r="J201" s="104"/>
      <c r="K201" s="105">
        <v>7806</v>
      </c>
    </row>
    <row r="202" spans="2:11" x14ac:dyDescent="0.25">
      <c r="B202" s="108">
        <v>1126</v>
      </c>
      <c r="C202" s="98" t="s">
        <v>324</v>
      </c>
      <c r="D202" s="99">
        <v>7.5</v>
      </c>
      <c r="E202" s="100">
        <v>163.13</v>
      </c>
      <c r="F202" s="101">
        <v>20865</v>
      </c>
      <c r="G202" s="106">
        <v>34213</v>
      </c>
      <c r="H202" s="98"/>
      <c r="I202" s="103"/>
      <c r="J202" s="104"/>
      <c r="K202" s="105">
        <v>6968</v>
      </c>
    </row>
    <row r="203" spans="2:11" x14ac:dyDescent="0.25">
      <c r="B203" s="108">
        <v>1130</v>
      </c>
      <c r="C203" s="98" t="s">
        <v>324</v>
      </c>
      <c r="D203" s="99">
        <v>7.5</v>
      </c>
      <c r="E203" s="100">
        <v>163.13</v>
      </c>
      <c r="F203" s="101">
        <v>24314</v>
      </c>
      <c r="G203" s="102">
        <v>34213</v>
      </c>
      <c r="H203" s="98"/>
      <c r="I203" s="103"/>
      <c r="J203" s="104"/>
      <c r="K203" s="105">
        <v>7465</v>
      </c>
    </row>
    <row r="204" spans="2:11" x14ac:dyDescent="0.25">
      <c r="B204" s="108">
        <v>1132</v>
      </c>
      <c r="C204" s="98" t="s">
        <v>324</v>
      </c>
      <c r="D204" s="99">
        <v>7.5</v>
      </c>
      <c r="E204" s="100">
        <v>163.13</v>
      </c>
      <c r="F204" s="101">
        <v>25789</v>
      </c>
      <c r="G204" s="102">
        <v>34243</v>
      </c>
      <c r="H204" s="98"/>
      <c r="I204" s="103"/>
      <c r="J204" s="104"/>
      <c r="K204" s="105">
        <v>6630</v>
      </c>
    </row>
    <row r="205" spans="2:11" x14ac:dyDescent="0.25">
      <c r="B205" s="108">
        <v>1154</v>
      </c>
      <c r="C205" s="98" t="s">
        <v>352</v>
      </c>
      <c r="D205" s="99">
        <v>7.5</v>
      </c>
      <c r="E205" s="100">
        <v>163.13</v>
      </c>
      <c r="F205" s="101">
        <v>22029</v>
      </c>
      <c r="G205" s="102">
        <v>34274</v>
      </c>
      <c r="H205" s="98"/>
      <c r="I205" s="103"/>
      <c r="J205" s="104"/>
      <c r="K205" s="105">
        <v>4774</v>
      </c>
    </row>
    <row r="206" spans="2:11" x14ac:dyDescent="0.25">
      <c r="B206" s="108">
        <v>1169</v>
      </c>
      <c r="C206" s="98" t="s">
        <v>324</v>
      </c>
      <c r="D206" s="99">
        <v>7.5</v>
      </c>
      <c r="E206" s="100">
        <v>163.13</v>
      </c>
      <c r="F206" s="101">
        <v>22320</v>
      </c>
      <c r="G206" s="106">
        <v>34335</v>
      </c>
      <c r="H206" s="98"/>
      <c r="I206" s="103"/>
      <c r="J206" s="104"/>
      <c r="K206" s="105">
        <v>7260</v>
      </c>
    </row>
    <row r="207" spans="2:11" x14ac:dyDescent="0.25">
      <c r="B207" s="108">
        <v>1171</v>
      </c>
      <c r="C207" s="98" t="s">
        <v>324</v>
      </c>
      <c r="D207" s="99">
        <v>7.5</v>
      </c>
      <c r="E207" s="100">
        <v>163.13</v>
      </c>
      <c r="F207" s="101">
        <v>23062</v>
      </c>
      <c r="G207" s="106">
        <v>34335</v>
      </c>
      <c r="H207" s="98"/>
      <c r="I207" s="103"/>
      <c r="J207" s="104"/>
      <c r="K207" s="105">
        <v>7650</v>
      </c>
    </row>
    <row r="208" spans="2:11" x14ac:dyDescent="0.25">
      <c r="B208" s="108">
        <v>1177</v>
      </c>
      <c r="C208" s="98" t="s">
        <v>324</v>
      </c>
      <c r="D208" s="99">
        <v>7.5</v>
      </c>
      <c r="E208" s="100">
        <v>163.13</v>
      </c>
      <c r="F208" s="101">
        <v>21055</v>
      </c>
      <c r="G208" s="106">
        <v>34335</v>
      </c>
      <c r="H208" s="98"/>
      <c r="I208" s="103"/>
      <c r="J208" s="104"/>
      <c r="K208" s="105">
        <v>8064</v>
      </c>
    </row>
    <row r="209" spans="2:11" x14ac:dyDescent="0.25">
      <c r="B209" s="108">
        <v>1193</v>
      </c>
      <c r="C209" s="98" t="s">
        <v>324</v>
      </c>
      <c r="D209" s="99">
        <v>8</v>
      </c>
      <c r="E209" s="100">
        <v>174</v>
      </c>
      <c r="F209" s="101">
        <v>20171</v>
      </c>
      <c r="G209" s="102">
        <v>34394</v>
      </c>
      <c r="H209" s="98"/>
      <c r="I209" s="103"/>
      <c r="J209" s="104"/>
      <c r="K209" s="105">
        <v>9262</v>
      </c>
    </row>
    <row r="210" spans="2:11" x14ac:dyDescent="0.25">
      <c r="B210" s="108">
        <v>1195</v>
      </c>
      <c r="C210" s="98" t="s">
        <v>324</v>
      </c>
      <c r="D210" s="99">
        <v>7.5</v>
      </c>
      <c r="E210" s="100">
        <v>163.13</v>
      </c>
      <c r="F210" s="101">
        <v>20522</v>
      </c>
      <c r="G210" s="102">
        <v>34394</v>
      </c>
      <c r="H210" s="98"/>
      <c r="I210" s="103"/>
      <c r="J210" s="104"/>
      <c r="K210" s="105">
        <v>7850</v>
      </c>
    </row>
    <row r="211" spans="2:11" x14ac:dyDescent="0.25">
      <c r="B211" s="108">
        <v>1200</v>
      </c>
      <c r="C211" s="98" t="s">
        <v>324</v>
      </c>
      <c r="D211" s="99">
        <v>8</v>
      </c>
      <c r="E211" s="100">
        <v>174</v>
      </c>
      <c r="F211" s="101">
        <v>23213</v>
      </c>
      <c r="G211" s="102">
        <v>34394</v>
      </c>
      <c r="H211" s="98"/>
      <c r="I211" s="103"/>
      <c r="J211" s="104"/>
      <c r="K211" s="105">
        <v>9008</v>
      </c>
    </row>
    <row r="212" spans="2:11" x14ac:dyDescent="0.25">
      <c r="B212" s="108">
        <v>1209</v>
      </c>
      <c r="C212" s="98" t="s">
        <v>326</v>
      </c>
      <c r="D212" s="99">
        <v>7.5</v>
      </c>
      <c r="E212" s="100">
        <v>163.13</v>
      </c>
      <c r="F212" s="101">
        <v>19455</v>
      </c>
      <c r="G212" s="106">
        <v>34394</v>
      </c>
      <c r="H212" s="98"/>
      <c r="I212" s="103"/>
      <c r="J212" s="104"/>
      <c r="K212" s="105">
        <v>7420</v>
      </c>
    </row>
    <row r="213" spans="2:11" x14ac:dyDescent="0.25">
      <c r="B213" s="108">
        <v>1232</v>
      </c>
      <c r="C213" s="98" t="s">
        <v>331</v>
      </c>
      <c r="D213" s="99">
        <v>7.5</v>
      </c>
      <c r="E213" s="100">
        <v>163.13</v>
      </c>
      <c r="F213" s="101">
        <v>21100</v>
      </c>
      <c r="G213" s="106">
        <v>34486</v>
      </c>
      <c r="H213" s="98"/>
      <c r="I213" s="103"/>
      <c r="J213" s="104"/>
      <c r="K213" s="105">
        <v>7833</v>
      </c>
    </row>
    <row r="214" spans="2:11" x14ac:dyDescent="0.25">
      <c r="B214" s="108">
        <v>1239</v>
      </c>
      <c r="C214" s="98" t="s">
        <v>336</v>
      </c>
      <c r="D214" s="99">
        <v>4</v>
      </c>
      <c r="E214" s="100">
        <v>87</v>
      </c>
      <c r="F214" s="101">
        <v>26163</v>
      </c>
      <c r="G214" s="106">
        <v>34486</v>
      </c>
      <c r="H214" s="98"/>
      <c r="I214" s="103"/>
      <c r="J214" s="104"/>
      <c r="K214" s="105">
        <v>3288</v>
      </c>
    </row>
    <row r="215" spans="2:11" x14ac:dyDescent="0.25">
      <c r="B215" s="108">
        <v>1263</v>
      </c>
      <c r="C215" s="98" t="s">
        <v>324</v>
      </c>
      <c r="D215" s="99">
        <v>8</v>
      </c>
      <c r="E215" s="100">
        <v>174</v>
      </c>
      <c r="F215" s="101">
        <v>25931</v>
      </c>
      <c r="G215" s="102">
        <v>38047</v>
      </c>
      <c r="H215" s="98"/>
      <c r="I215" s="103"/>
      <c r="J215" s="104"/>
      <c r="K215" s="105">
        <v>9922</v>
      </c>
    </row>
    <row r="216" spans="2:11" x14ac:dyDescent="0.25">
      <c r="B216" s="108">
        <v>1269</v>
      </c>
      <c r="C216" s="98" t="s">
        <v>326</v>
      </c>
      <c r="D216" s="99">
        <v>7.5</v>
      </c>
      <c r="E216" s="100">
        <v>163.13</v>
      </c>
      <c r="F216" s="101">
        <v>21225</v>
      </c>
      <c r="G216" s="102">
        <v>34578</v>
      </c>
      <c r="H216" s="98"/>
      <c r="I216" s="103"/>
      <c r="J216" s="104"/>
      <c r="K216" s="105">
        <v>6489</v>
      </c>
    </row>
    <row r="217" spans="2:11" x14ac:dyDescent="0.25">
      <c r="B217" s="108">
        <v>1284</v>
      </c>
      <c r="C217" s="98" t="s">
        <v>350</v>
      </c>
      <c r="D217" s="99">
        <v>3.75</v>
      </c>
      <c r="E217" s="100">
        <v>81.569999999999993</v>
      </c>
      <c r="F217" s="101">
        <v>19155</v>
      </c>
      <c r="G217" s="102">
        <v>34790</v>
      </c>
      <c r="H217" s="98"/>
      <c r="I217" s="103"/>
      <c r="J217" s="104"/>
      <c r="K217" s="105">
        <v>3523</v>
      </c>
    </row>
    <row r="218" spans="2:11" x14ac:dyDescent="0.25">
      <c r="B218" s="108">
        <v>1292</v>
      </c>
      <c r="C218" s="98" t="s">
        <v>351</v>
      </c>
      <c r="D218" s="99">
        <v>8</v>
      </c>
      <c r="E218" s="100">
        <v>174</v>
      </c>
      <c r="F218" s="101">
        <v>18282</v>
      </c>
      <c r="G218" s="106">
        <v>34639</v>
      </c>
      <c r="H218" s="98"/>
      <c r="I218" s="103"/>
      <c r="J218" s="104"/>
      <c r="K218" s="105">
        <v>17100</v>
      </c>
    </row>
    <row r="219" spans="2:11" x14ac:dyDescent="0.25">
      <c r="B219" s="108">
        <v>1295</v>
      </c>
      <c r="C219" s="98" t="s">
        <v>324</v>
      </c>
      <c r="D219" s="99">
        <v>7.5</v>
      </c>
      <c r="E219" s="100">
        <v>163.13</v>
      </c>
      <c r="F219" s="101">
        <v>23274</v>
      </c>
      <c r="G219" s="106">
        <v>34335</v>
      </c>
      <c r="H219" s="98"/>
      <c r="I219" s="103"/>
      <c r="J219" s="104"/>
      <c r="K219" s="105">
        <v>7641</v>
      </c>
    </row>
    <row r="220" spans="2:11" x14ac:dyDescent="0.25">
      <c r="B220" s="108">
        <v>1299</v>
      </c>
      <c r="C220" s="98" t="s">
        <v>324</v>
      </c>
      <c r="D220" s="99">
        <v>7.5</v>
      </c>
      <c r="E220" s="100">
        <v>163.13</v>
      </c>
      <c r="F220" s="101">
        <v>24048</v>
      </c>
      <c r="G220" s="106">
        <v>34335</v>
      </c>
      <c r="H220" s="98"/>
      <c r="I220" s="103"/>
      <c r="J220" s="104"/>
      <c r="K220" s="105">
        <v>7200</v>
      </c>
    </row>
    <row r="221" spans="2:11" x14ac:dyDescent="0.25">
      <c r="B221" s="108">
        <v>1307</v>
      </c>
      <c r="C221" s="98" t="s">
        <v>332</v>
      </c>
      <c r="D221" s="99">
        <v>8</v>
      </c>
      <c r="E221" s="100">
        <v>174</v>
      </c>
      <c r="F221" s="101">
        <v>24426</v>
      </c>
      <c r="G221" s="102">
        <v>34335</v>
      </c>
      <c r="H221" s="98"/>
      <c r="I221" s="103"/>
      <c r="J221" s="104"/>
      <c r="K221" s="105">
        <v>10025</v>
      </c>
    </row>
    <row r="222" spans="2:11" x14ac:dyDescent="0.25">
      <c r="B222" s="108">
        <v>1325</v>
      </c>
      <c r="C222" s="98" t="s">
        <v>338</v>
      </c>
      <c r="D222" s="99">
        <v>7.5</v>
      </c>
      <c r="E222" s="100">
        <v>163.13</v>
      </c>
      <c r="F222" s="101">
        <v>21605</v>
      </c>
      <c r="G222" s="102">
        <v>34740</v>
      </c>
      <c r="H222" s="98"/>
      <c r="I222" s="103"/>
      <c r="J222" s="104"/>
      <c r="K222" s="105">
        <v>7100</v>
      </c>
    </row>
    <row r="223" spans="2:11" x14ac:dyDescent="0.25">
      <c r="B223" s="108">
        <v>1335</v>
      </c>
      <c r="C223" s="98" t="s">
        <v>324</v>
      </c>
      <c r="D223" s="99">
        <v>7.5</v>
      </c>
      <c r="E223" s="100">
        <v>163.13</v>
      </c>
      <c r="F223" s="101">
        <v>23294</v>
      </c>
      <c r="G223" s="102">
        <v>34759</v>
      </c>
      <c r="H223" s="98"/>
      <c r="I223" s="103"/>
      <c r="J223" s="104"/>
      <c r="K223" s="105">
        <v>6934</v>
      </c>
    </row>
    <row r="224" spans="2:11" x14ac:dyDescent="0.25">
      <c r="B224" s="108">
        <v>1367</v>
      </c>
      <c r="C224" s="98" t="s">
        <v>329</v>
      </c>
      <c r="D224" s="99">
        <v>8</v>
      </c>
      <c r="E224" s="100">
        <v>174</v>
      </c>
      <c r="F224" s="101">
        <v>25006</v>
      </c>
      <c r="G224" s="106">
        <v>34851</v>
      </c>
      <c r="H224" s="98"/>
      <c r="I224" s="103"/>
      <c r="J224" s="104"/>
      <c r="K224" s="105">
        <v>10765</v>
      </c>
    </row>
    <row r="225" spans="2:11" x14ac:dyDescent="0.25">
      <c r="B225" s="108">
        <v>1373</v>
      </c>
      <c r="C225" s="98" t="s">
        <v>330</v>
      </c>
      <c r="D225" s="99">
        <v>8</v>
      </c>
      <c r="E225" s="100">
        <v>174</v>
      </c>
      <c r="F225" s="101">
        <v>22177</v>
      </c>
      <c r="G225" s="106">
        <v>37257</v>
      </c>
      <c r="H225" s="98"/>
      <c r="I225" s="103">
        <v>8</v>
      </c>
      <c r="J225" s="104"/>
      <c r="K225" s="105">
        <v>15345</v>
      </c>
    </row>
    <row r="226" spans="2:11" x14ac:dyDescent="0.25">
      <c r="B226" s="108">
        <v>1394</v>
      </c>
      <c r="C226" s="98" t="s">
        <v>338</v>
      </c>
      <c r="D226" s="99">
        <v>7.5</v>
      </c>
      <c r="E226" s="100">
        <v>163.13</v>
      </c>
      <c r="F226" s="101">
        <v>26728</v>
      </c>
      <c r="G226" s="106">
        <v>34943</v>
      </c>
      <c r="H226" s="98"/>
      <c r="I226" s="103"/>
      <c r="J226" s="104"/>
      <c r="K226" s="105">
        <v>8130</v>
      </c>
    </row>
    <row r="227" spans="2:11" x14ac:dyDescent="0.25">
      <c r="B227" s="108">
        <v>1433</v>
      </c>
      <c r="C227" s="98" t="s">
        <v>324</v>
      </c>
      <c r="D227" s="99">
        <v>7.5</v>
      </c>
      <c r="E227" s="100">
        <v>163.13</v>
      </c>
      <c r="F227" s="101">
        <v>26162</v>
      </c>
      <c r="G227" s="102">
        <v>35217</v>
      </c>
      <c r="H227" s="98"/>
      <c r="I227" s="103"/>
      <c r="J227" s="104">
        <v>3234</v>
      </c>
      <c r="K227" s="105">
        <v>7381</v>
      </c>
    </row>
    <row r="228" spans="2:11" x14ac:dyDescent="0.25">
      <c r="B228" s="108">
        <v>1474</v>
      </c>
      <c r="C228" s="98" t="s">
        <v>324</v>
      </c>
      <c r="D228" s="99">
        <v>8</v>
      </c>
      <c r="E228" s="100">
        <v>174</v>
      </c>
      <c r="F228" s="101">
        <v>25245</v>
      </c>
      <c r="G228" s="102">
        <v>35796</v>
      </c>
      <c r="H228" s="98"/>
      <c r="I228" s="103"/>
      <c r="J228" s="104"/>
      <c r="K228" s="105">
        <v>18250</v>
      </c>
    </row>
    <row r="229" spans="2:11" x14ac:dyDescent="0.25">
      <c r="B229" s="108">
        <v>1478</v>
      </c>
      <c r="C229" s="98" t="s">
        <v>353</v>
      </c>
      <c r="D229" s="99">
        <v>8</v>
      </c>
      <c r="E229" s="100">
        <v>174</v>
      </c>
      <c r="F229" s="101">
        <v>22088</v>
      </c>
      <c r="G229" s="102">
        <v>35471</v>
      </c>
      <c r="H229" s="98"/>
      <c r="I229" s="103"/>
      <c r="J229" s="104"/>
      <c r="K229" s="105">
        <v>15990</v>
      </c>
    </row>
    <row r="230" spans="2:11" x14ac:dyDescent="0.25">
      <c r="B230" s="108">
        <v>1484</v>
      </c>
      <c r="C230" s="98" t="s">
        <v>324</v>
      </c>
      <c r="D230" s="99">
        <v>8</v>
      </c>
      <c r="E230" s="100">
        <v>174</v>
      </c>
      <c r="F230" s="101">
        <v>22791</v>
      </c>
      <c r="G230" s="106">
        <v>35490</v>
      </c>
      <c r="H230" s="98"/>
      <c r="I230" s="103"/>
      <c r="J230" s="104"/>
      <c r="K230" s="105">
        <v>8618</v>
      </c>
    </row>
    <row r="231" spans="2:11" x14ac:dyDescent="0.25">
      <c r="B231" s="108">
        <v>1556</v>
      </c>
      <c r="C231" s="98" t="s">
        <v>345</v>
      </c>
      <c r="D231" s="99">
        <v>5</v>
      </c>
      <c r="E231" s="100">
        <v>108.75</v>
      </c>
      <c r="F231" s="101">
        <v>25299</v>
      </c>
      <c r="G231" s="106">
        <v>35735</v>
      </c>
      <c r="H231" s="98"/>
      <c r="I231" s="103"/>
      <c r="J231" s="104"/>
      <c r="K231" s="105">
        <v>3450</v>
      </c>
    </row>
    <row r="232" spans="2:11" x14ac:dyDescent="0.25">
      <c r="B232" s="108">
        <v>1639</v>
      </c>
      <c r="C232" s="98" t="s">
        <v>351</v>
      </c>
      <c r="D232" s="99">
        <v>8</v>
      </c>
      <c r="E232" s="100">
        <v>174</v>
      </c>
      <c r="F232" s="101">
        <v>24581</v>
      </c>
      <c r="G232" s="106">
        <v>35947</v>
      </c>
      <c r="H232" s="98"/>
      <c r="I232" s="103"/>
      <c r="J232" s="104"/>
      <c r="K232" s="105">
        <v>15600</v>
      </c>
    </row>
    <row r="233" spans="2:11" x14ac:dyDescent="0.25">
      <c r="B233" s="108">
        <v>1674</v>
      </c>
      <c r="C233" s="98" t="s">
        <v>325</v>
      </c>
      <c r="D233" s="99">
        <v>8</v>
      </c>
      <c r="E233" s="100">
        <v>174</v>
      </c>
      <c r="F233" s="101">
        <v>25619</v>
      </c>
      <c r="G233" s="102">
        <v>36039</v>
      </c>
      <c r="H233" s="98"/>
      <c r="I233" s="103"/>
      <c r="J233" s="104"/>
      <c r="K233" s="105">
        <v>8450</v>
      </c>
    </row>
    <row r="234" spans="2:11" x14ac:dyDescent="0.25">
      <c r="B234" s="108">
        <v>1744</v>
      </c>
      <c r="C234" s="98" t="s">
        <v>328</v>
      </c>
      <c r="D234" s="99">
        <v>7.5</v>
      </c>
      <c r="E234" s="100">
        <v>163.13</v>
      </c>
      <c r="F234" s="101">
        <v>26561</v>
      </c>
      <c r="G234" s="102">
        <v>36251</v>
      </c>
      <c r="H234" s="98"/>
      <c r="I234" s="103"/>
      <c r="J234" s="104"/>
      <c r="K234" s="105">
        <v>6590</v>
      </c>
    </row>
    <row r="235" spans="2:11" x14ac:dyDescent="0.25">
      <c r="B235" s="108">
        <v>1762</v>
      </c>
      <c r="C235" s="98" t="s">
        <v>352</v>
      </c>
      <c r="D235" s="99">
        <v>4</v>
      </c>
      <c r="E235" s="100">
        <v>87</v>
      </c>
      <c r="F235" s="101">
        <v>29266</v>
      </c>
      <c r="G235" s="102">
        <v>36312</v>
      </c>
      <c r="H235" s="98"/>
      <c r="I235" s="103"/>
      <c r="J235" s="104"/>
      <c r="K235" s="105">
        <v>173</v>
      </c>
    </row>
    <row r="236" spans="2:11" x14ac:dyDescent="0.25">
      <c r="B236" s="108">
        <v>1763</v>
      </c>
      <c r="C236" s="98" t="s">
        <v>328</v>
      </c>
      <c r="D236" s="99">
        <v>7.5</v>
      </c>
      <c r="E236" s="100">
        <v>163.13</v>
      </c>
      <c r="F236" s="101">
        <v>21717</v>
      </c>
      <c r="G236" s="106">
        <v>36312</v>
      </c>
      <c r="H236" s="98"/>
      <c r="I236" s="103"/>
      <c r="J236" s="104"/>
      <c r="K236" s="105">
        <v>5750</v>
      </c>
    </row>
    <row r="237" spans="2:11" x14ac:dyDescent="0.25">
      <c r="B237" s="108">
        <v>1765</v>
      </c>
      <c r="C237" s="98" t="s">
        <v>328</v>
      </c>
      <c r="D237" s="99">
        <v>7.5</v>
      </c>
      <c r="E237" s="100">
        <v>163.13</v>
      </c>
      <c r="F237" s="101">
        <v>27706</v>
      </c>
      <c r="G237" s="106">
        <v>36312</v>
      </c>
      <c r="H237" s="98"/>
      <c r="I237" s="103"/>
      <c r="J237" s="104"/>
      <c r="K237" s="105">
        <v>5550</v>
      </c>
    </row>
    <row r="238" spans="2:11" x14ac:dyDescent="0.25">
      <c r="B238" s="108">
        <v>1796</v>
      </c>
      <c r="C238" s="98" t="s">
        <v>343</v>
      </c>
      <c r="D238" s="99">
        <v>7.5</v>
      </c>
      <c r="E238" s="100">
        <v>163.13</v>
      </c>
      <c r="F238" s="101">
        <v>28297</v>
      </c>
      <c r="G238" s="106">
        <v>36404</v>
      </c>
      <c r="H238" s="98"/>
      <c r="I238" s="103"/>
      <c r="J238" s="104"/>
      <c r="K238" s="105">
        <v>7806</v>
      </c>
    </row>
    <row r="239" spans="2:11" x14ac:dyDescent="0.25">
      <c r="B239" s="108">
        <v>1798</v>
      </c>
      <c r="C239" s="98" t="s">
        <v>338</v>
      </c>
      <c r="D239" s="99">
        <v>7.5</v>
      </c>
      <c r="E239" s="100">
        <v>163.13</v>
      </c>
      <c r="F239" s="101">
        <v>25892</v>
      </c>
      <c r="G239" s="102">
        <v>36404</v>
      </c>
      <c r="H239" s="98"/>
      <c r="I239" s="103"/>
      <c r="J239" s="104"/>
      <c r="K239" s="105">
        <v>6980</v>
      </c>
    </row>
    <row r="240" spans="2:11" x14ac:dyDescent="0.25">
      <c r="B240" s="108">
        <v>1824</v>
      </c>
      <c r="C240" s="98" t="s">
        <v>328</v>
      </c>
      <c r="D240" s="99">
        <v>7.5</v>
      </c>
      <c r="E240" s="100">
        <v>163.13</v>
      </c>
      <c r="F240" s="101">
        <v>28294</v>
      </c>
      <c r="G240" s="102">
        <v>36465</v>
      </c>
      <c r="H240" s="98"/>
      <c r="I240" s="103"/>
      <c r="J240" s="104"/>
      <c r="K240" s="105">
        <v>6000</v>
      </c>
    </row>
    <row r="241" spans="2:11" x14ac:dyDescent="0.25">
      <c r="B241" s="108">
        <v>1825</v>
      </c>
      <c r="C241" s="98" t="s">
        <v>351</v>
      </c>
      <c r="D241" s="99">
        <v>8</v>
      </c>
      <c r="E241" s="100">
        <v>174</v>
      </c>
      <c r="F241" s="101">
        <v>25697</v>
      </c>
      <c r="G241" s="102">
        <v>36465</v>
      </c>
      <c r="H241" s="98"/>
      <c r="I241" s="103"/>
      <c r="J241" s="104"/>
      <c r="K241" s="105">
        <v>14100</v>
      </c>
    </row>
    <row r="242" spans="2:11" x14ac:dyDescent="0.25">
      <c r="B242" s="108">
        <v>1845</v>
      </c>
      <c r="C242" s="98" t="s">
        <v>330</v>
      </c>
      <c r="D242" s="99">
        <v>6.4</v>
      </c>
      <c r="E242" s="100">
        <v>139.19999999999999</v>
      </c>
      <c r="F242" s="101">
        <v>25400</v>
      </c>
      <c r="G242" s="106">
        <v>36161</v>
      </c>
      <c r="H242" s="98"/>
      <c r="I242" s="103">
        <v>9</v>
      </c>
      <c r="J242" s="104"/>
      <c r="K242" s="105">
        <v>9100</v>
      </c>
    </row>
    <row r="243" spans="2:11" x14ac:dyDescent="0.25">
      <c r="B243" s="108">
        <v>1852</v>
      </c>
      <c r="C243" s="98" t="s">
        <v>326</v>
      </c>
      <c r="D243" s="99">
        <v>7.5</v>
      </c>
      <c r="E243" s="100">
        <v>163.13</v>
      </c>
      <c r="F243" s="101">
        <v>27395</v>
      </c>
      <c r="G243" s="106">
        <v>36465</v>
      </c>
      <c r="H243" s="98"/>
      <c r="I243" s="103"/>
      <c r="J243" s="104"/>
      <c r="K243" s="105">
        <v>5459</v>
      </c>
    </row>
    <row r="244" spans="2:11" x14ac:dyDescent="0.25">
      <c r="B244" s="108">
        <v>1855</v>
      </c>
      <c r="C244" s="98" t="s">
        <v>354</v>
      </c>
      <c r="D244" s="99">
        <v>7.5</v>
      </c>
      <c r="E244" s="100">
        <v>163.13</v>
      </c>
      <c r="F244" s="101">
        <v>27347</v>
      </c>
      <c r="G244" s="106">
        <v>36161</v>
      </c>
      <c r="H244" s="98"/>
      <c r="I244" s="103"/>
      <c r="J244" s="104"/>
      <c r="K244" s="105">
        <v>6750</v>
      </c>
    </row>
    <row r="245" spans="2:11" x14ac:dyDescent="0.25">
      <c r="B245" s="108">
        <v>1858</v>
      </c>
      <c r="C245" s="98" t="s">
        <v>332</v>
      </c>
      <c r="D245" s="99">
        <v>8</v>
      </c>
      <c r="E245" s="100">
        <v>173</v>
      </c>
      <c r="F245" s="101">
        <v>26275</v>
      </c>
      <c r="G245" s="102">
        <v>36526</v>
      </c>
      <c r="H245" s="98"/>
      <c r="I245" s="103"/>
      <c r="J245" s="104"/>
      <c r="K245" s="105">
        <v>11347</v>
      </c>
    </row>
    <row r="246" spans="2:11" x14ac:dyDescent="0.25">
      <c r="B246" s="108">
        <v>1864</v>
      </c>
      <c r="C246" s="98" t="s">
        <v>332</v>
      </c>
      <c r="D246" s="99">
        <v>4</v>
      </c>
      <c r="E246" s="100">
        <v>87</v>
      </c>
      <c r="F246" s="101">
        <v>26938</v>
      </c>
      <c r="G246" s="102">
        <v>36739</v>
      </c>
      <c r="H246" s="98"/>
      <c r="I246" s="103"/>
      <c r="J246" s="104"/>
      <c r="K246" s="105">
        <v>4890</v>
      </c>
    </row>
    <row r="247" spans="2:11" x14ac:dyDescent="0.25">
      <c r="B247" s="108">
        <v>1868</v>
      </c>
      <c r="C247" s="98" t="s">
        <v>354</v>
      </c>
      <c r="D247" s="99">
        <v>7.5</v>
      </c>
      <c r="E247" s="100">
        <v>163.13</v>
      </c>
      <c r="F247" s="101">
        <v>24244</v>
      </c>
      <c r="G247" s="102">
        <v>36566</v>
      </c>
      <c r="H247" s="98"/>
      <c r="I247" s="103"/>
      <c r="J247" s="104"/>
      <c r="K247" s="105">
        <v>5712</v>
      </c>
    </row>
    <row r="248" spans="2:11" x14ac:dyDescent="0.25">
      <c r="B248" s="108">
        <v>1870</v>
      </c>
      <c r="C248" s="98" t="s">
        <v>323</v>
      </c>
      <c r="D248" s="99">
        <v>7.5</v>
      </c>
      <c r="E248" s="100">
        <v>163.13</v>
      </c>
      <c r="F248" s="101">
        <v>28603</v>
      </c>
      <c r="G248" s="106">
        <v>36566</v>
      </c>
      <c r="H248" s="98"/>
      <c r="I248" s="103"/>
      <c r="J248" s="104"/>
      <c r="K248" s="105">
        <v>7416</v>
      </c>
    </row>
    <row r="249" spans="2:11" x14ac:dyDescent="0.25">
      <c r="B249" s="108">
        <v>1877</v>
      </c>
      <c r="C249" s="98" t="s">
        <v>324</v>
      </c>
      <c r="D249" s="99">
        <v>7.5</v>
      </c>
      <c r="E249" s="100">
        <v>163.13</v>
      </c>
      <c r="F249" s="101">
        <v>25830</v>
      </c>
      <c r="G249" s="106">
        <v>36586</v>
      </c>
      <c r="H249" s="98"/>
      <c r="I249" s="103"/>
      <c r="J249" s="104"/>
      <c r="K249" s="105">
        <v>7201</v>
      </c>
    </row>
    <row r="250" spans="2:11" x14ac:dyDescent="0.25">
      <c r="B250" s="108">
        <v>1891</v>
      </c>
      <c r="C250" s="98" t="s">
        <v>349</v>
      </c>
      <c r="D250" s="99">
        <v>7.5</v>
      </c>
      <c r="E250" s="100">
        <v>163.13</v>
      </c>
      <c r="F250" s="101">
        <v>27589</v>
      </c>
      <c r="G250" s="106">
        <v>38047</v>
      </c>
      <c r="H250" s="98"/>
      <c r="I250" s="103"/>
      <c r="J250" s="104"/>
      <c r="K250" s="105">
        <v>6731</v>
      </c>
    </row>
    <row r="251" spans="2:11" x14ac:dyDescent="0.25">
      <c r="B251" s="108">
        <v>1902</v>
      </c>
      <c r="C251" s="98" t="s">
        <v>326</v>
      </c>
      <c r="D251" s="99">
        <v>3.8</v>
      </c>
      <c r="E251" s="100">
        <v>82.65</v>
      </c>
      <c r="F251" s="101">
        <v>25681</v>
      </c>
      <c r="G251" s="102">
        <v>36647</v>
      </c>
      <c r="H251" s="98"/>
      <c r="I251" s="103"/>
      <c r="J251" s="104"/>
      <c r="K251" s="105">
        <v>3196</v>
      </c>
    </row>
    <row r="252" spans="2:11" x14ac:dyDescent="0.25">
      <c r="B252" s="108">
        <v>1911</v>
      </c>
      <c r="C252" s="98" t="s">
        <v>339</v>
      </c>
      <c r="D252" s="99">
        <v>8</v>
      </c>
      <c r="E252" s="100">
        <v>174</v>
      </c>
      <c r="F252" s="101">
        <v>28619</v>
      </c>
      <c r="G252" s="102">
        <v>36647</v>
      </c>
      <c r="H252" s="98"/>
      <c r="I252" s="103"/>
      <c r="J252" s="104"/>
      <c r="K252" s="105">
        <v>8089</v>
      </c>
    </row>
    <row r="253" spans="2:11" x14ac:dyDescent="0.25">
      <c r="B253" s="108">
        <v>1912</v>
      </c>
      <c r="C253" s="98" t="s">
        <v>341</v>
      </c>
      <c r="D253" s="99">
        <v>8</v>
      </c>
      <c r="E253" s="100">
        <v>174</v>
      </c>
      <c r="F253" s="101">
        <v>21333</v>
      </c>
      <c r="G253" s="102">
        <v>36688</v>
      </c>
      <c r="H253" s="98"/>
      <c r="I253" s="103"/>
      <c r="J253" s="104"/>
      <c r="K253" s="105">
        <v>8800</v>
      </c>
    </row>
    <row r="254" spans="2:11" x14ac:dyDescent="0.25">
      <c r="B254" s="108">
        <v>1924</v>
      </c>
      <c r="C254" s="98" t="s">
        <v>328</v>
      </c>
      <c r="D254" s="99">
        <v>7.5</v>
      </c>
      <c r="E254" s="100">
        <v>163.13</v>
      </c>
      <c r="F254" s="101">
        <v>25714</v>
      </c>
      <c r="G254" s="106">
        <v>36708</v>
      </c>
      <c r="H254" s="98"/>
      <c r="I254" s="103"/>
      <c r="J254" s="104"/>
      <c r="K254" s="105">
        <v>5560</v>
      </c>
    </row>
    <row r="255" spans="2:11" x14ac:dyDescent="0.25">
      <c r="B255" s="108">
        <v>1930</v>
      </c>
      <c r="C255" s="98" t="s">
        <v>324</v>
      </c>
      <c r="D255" s="99">
        <v>8</v>
      </c>
      <c r="E255" s="100">
        <v>174</v>
      </c>
      <c r="F255" s="101">
        <v>25741</v>
      </c>
      <c r="G255" s="106">
        <v>36739</v>
      </c>
      <c r="H255" s="98"/>
      <c r="I255" s="103"/>
      <c r="J255" s="104"/>
      <c r="K255" s="105">
        <v>11674</v>
      </c>
    </row>
    <row r="256" spans="2:11" x14ac:dyDescent="0.25">
      <c r="B256" s="108">
        <v>1948</v>
      </c>
      <c r="C256" s="98" t="s">
        <v>353</v>
      </c>
      <c r="D256" s="99">
        <v>8</v>
      </c>
      <c r="E256" s="100">
        <v>174</v>
      </c>
      <c r="F256" s="101">
        <v>24065</v>
      </c>
      <c r="G256" s="106">
        <v>36770</v>
      </c>
      <c r="H256" s="98"/>
      <c r="I256" s="103"/>
      <c r="J256" s="104"/>
      <c r="K256" s="105">
        <v>10550</v>
      </c>
    </row>
    <row r="257" spans="2:11" x14ac:dyDescent="0.25">
      <c r="B257" s="108">
        <v>1949</v>
      </c>
      <c r="C257" s="98" t="s">
        <v>323</v>
      </c>
      <c r="D257" s="99">
        <v>4</v>
      </c>
      <c r="E257" s="100">
        <v>87</v>
      </c>
      <c r="F257" s="101">
        <v>27433</v>
      </c>
      <c r="G257" s="102">
        <v>36770</v>
      </c>
      <c r="H257" s="98"/>
      <c r="I257" s="103"/>
      <c r="J257" s="104"/>
      <c r="K257" s="105">
        <v>3643</v>
      </c>
    </row>
    <row r="258" spans="2:11" x14ac:dyDescent="0.25">
      <c r="B258" s="108">
        <v>1950</v>
      </c>
      <c r="C258" s="98" t="s">
        <v>351</v>
      </c>
      <c r="D258" s="99">
        <v>8</v>
      </c>
      <c r="E258" s="100">
        <v>174</v>
      </c>
      <c r="F258" s="101">
        <v>25284</v>
      </c>
      <c r="G258" s="102">
        <v>36770</v>
      </c>
      <c r="H258" s="98"/>
      <c r="I258" s="103"/>
      <c r="J258" s="104"/>
      <c r="K258" s="105">
        <v>18100</v>
      </c>
    </row>
    <row r="259" spans="2:11" x14ac:dyDescent="0.25">
      <c r="B259" s="108">
        <v>1951</v>
      </c>
      <c r="C259" s="98" t="s">
        <v>354</v>
      </c>
      <c r="D259" s="99">
        <v>7.5</v>
      </c>
      <c r="E259" s="100">
        <v>163.13</v>
      </c>
      <c r="F259" s="101">
        <v>26900</v>
      </c>
      <c r="G259" s="102">
        <v>36770</v>
      </c>
      <c r="H259" s="98"/>
      <c r="I259" s="103"/>
      <c r="J259" s="104"/>
      <c r="K259" s="105">
        <v>6600</v>
      </c>
    </row>
    <row r="260" spans="2:11" x14ac:dyDescent="0.25">
      <c r="B260" s="108">
        <v>1959</v>
      </c>
      <c r="C260" s="98" t="s">
        <v>328</v>
      </c>
      <c r="D260" s="99">
        <v>7.5</v>
      </c>
      <c r="E260" s="100">
        <v>163.13</v>
      </c>
      <c r="F260" s="101">
        <v>28399</v>
      </c>
      <c r="G260" s="106">
        <v>36770</v>
      </c>
      <c r="H260" s="98"/>
      <c r="I260" s="103"/>
      <c r="J260" s="104"/>
      <c r="K260" s="105">
        <v>5836</v>
      </c>
    </row>
    <row r="261" spans="2:11" x14ac:dyDescent="0.25">
      <c r="B261" s="108">
        <v>1974</v>
      </c>
      <c r="C261" s="98" t="s">
        <v>337</v>
      </c>
      <c r="D261" s="99">
        <v>8</v>
      </c>
      <c r="E261" s="100">
        <v>174</v>
      </c>
      <c r="F261" s="101">
        <v>20198</v>
      </c>
      <c r="G261" s="106">
        <v>36526</v>
      </c>
      <c r="H261" s="98"/>
      <c r="I261" s="103"/>
      <c r="J261" s="104"/>
      <c r="K261" s="105">
        <v>7100</v>
      </c>
    </row>
    <row r="262" spans="2:11" x14ac:dyDescent="0.25">
      <c r="B262" s="108">
        <v>1985</v>
      </c>
      <c r="C262" s="98" t="s">
        <v>334</v>
      </c>
      <c r="D262" s="99">
        <v>6.4</v>
      </c>
      <c r="E262" s="100">
        <v>139.19999999999999</v>
      </c>
      <c r="F262" s="101">
        <v>26256</v>
      </c>
      <c r="G262" s="106">
        <v>36526</v>
      </c>
      <c r="H262" s="98"/>
      <c r="I262" s="103"/>
      <c r="J262" s="104"/>
      <c r="K262" s="105">
        <v>7469</v>
      </c>
    </row>
    <row r="263" spans="2:11" x14ac:dyDescent="0.25">
      <c r="B263" s="108">
        <v>1986</v>
      </c>
      <c r="C263" s="98" t="s">
        <v>328</v>
      </c>
      <c r="D263" s="99">
        <v>7.5</v>
      </c>
      <c r="E263" s="100">
        <v>163.13</v>
      </c>
      <c r="F263" s="101">
        <v>28757</v>
      </c>
      <c r="G263" s="102">
        <v>36526</v>
      </c>
      <c r="H263" s="98"/>
      <c r="I263" s="103"/>
      <c r="J263" s="104"/>
      <c r="K263" s="105">
        <v>5630</v>
      </c>
    </row>
    <row r="264" spans="2:11" x14ac:dyDescent="0.25">
      <c r="B264" s="108">
        <v>1995</v>
      </c>
      <c r="C264" s="98" t="s">
        <v>330</v>
      </c>
      <c r="D264" s="99">
        <v>8</v>
      </c>
      <c r="E264" s="100">
        <v>174</v>
      </c>
      <c r="F264" s="101">
        <v>21206</v>
      </c>
      <c r="G264" s="102">
        <v>36526</v>
      </c>
      <c r="H264" s="98"/>
      <c r="I264" s="103">
        <v>9</v>
      </c>
      <c r="J264" s="104"/>
      <c r="K264" s="105">
        <v>13675</v>
      </c>
    </row>
    <row r="265" spans="2:11" x14ac:dyDescent="0.25">
      <c r="B265" s="108">
        <v>1998</v>
      </c>
      <c r="C265" s="98" t="s">
        <v>328</v>
      </c>
      <c r="D265" s="99">
        <v>7.5</v>
      </c>
      <c r="E265" s="100">
        <v>163.13</v>
      </c>
      <c r="F265" s="101">
        <v>28514</v>
      </c>
      <c r="G265" s="102">
        <v>36831</v>
      </c>
      <c r="H265" s="98"/>
      <c r="I265" s="103"/>
      <c r="J265" s="104"/>
      <c r="K265" s="105">
        <v>5657</v>
      </c>
    </row>
    <row r="266" spans="2:11" x14ac:dyDescent="0.25">
      <c r="B266" s="108">
        <v>2004</v>
      </c>
      <c r="C266" s="98" t="s">
        <v>343</v>
      </c>
      <c r="D266" s="99">
        <v>8</v>
      </c>
      <c r="E266" s="100">
        <v>174</v>
      </c>
      <c r="F266" s="101">
        <v>24171</v>
      </c>
      <c r="G266" s="106">
        <v>36526</v>
      </c>
      <c r="H266" s="98"/>
      <c r="I266" s="103"/>
      <c r="J266" s="104"/>
      <c r="K266" s="105">
        <v>9256</v>
      </c>
    </row>
    <row r="267" spans="2:11" x14ac:dyDescent="0.25">
      <c r="B267" s="108">
        <v>2005</v>
      </c>
      <c r="C267" s="98" t="s">
        <v>327</v>
      </c>
      <c r="D267" s="99">
        <v>8</v>
      </c>
      <c r="E267" s="100">
        <v>174</v>
      </c>
      <c r="F267" s="101">
        <v>28230</v>
      </c>
      <c r="G267" s="106">
        <v>36526</v>
      </c>
      <c r="H267" s="98"/>
      <c r="I267" s="103"/>
      <c r="J267" s="104"/>
      <c r="K267" s="105">
        <v>8100</v>
      </c>
    </row>
    <row r="268" spans="2:11" x14ac:dyDescent="0.25">
      <c r="B268" s="108">
        <v>2006</v>
      </c>
      <c r="C268" s="98" t="s">
        <v>324</v>
      </c>
      <c r="D268" s="99">
        <v>4</v>
      </c>
      <c r="E268" s="100">
        <v>87</v>
      </c>
      <c r="F268" s="101">
        <v>18418</v>
      </c>
      <c r="G268" s="106">
        <v>36526</v>
      </c>
      <c r="H268" s="98"/>
      <c r="I268" s="103"/>
      <c r="J268" s="104"/>
      <c r="K268" s="105">
        <v>6363</v>
      </c>
    </row>
    <row r="269" spans="2:11" x14ac:dyDescent="0.25">
      <c r="B269" s="108">
        <v>2015</v>
      </c>
      <c r="C269" s="98" t="s">
        <v>324</v>
      </c>
      <c r="D269" s="99">
        <v>7.5</v>
      </c>
      <c r="E269" s="100">
        <v>163.13</v>
      </c>
      <c r="F269" s="101">
        <v>24888</v>
      </c>
      <c r="G269" s="102">
        <v>31656</v>
      </c>
      <c r="H269" s="98"/>
      <c r="I269" s="103"/>
      <c r="J269" s="104"/>
      <c r="K269" s="105">
        <v>7480</v>
      </c>
    </row>
    <row r="270" spans="2:11" x14ac:dyDescent="0.25">
      <c r="B270" s="108">
        <v>2017</v>
      </c>
      <c r="C270" s="98" t="s">
        <v>324</v>
      </c>
      <c r="D270" s="99">
        <v>7.5</v>
      </c>
      <c r="E270" s="100">
        <v>163.13</v>
      </c>
      <c r="F270" s="101">
        <v>20325</v>
      </c>
      <c r="G270" s="102">
        <v>34335</v>
      </c>
      <c r="H270" s="98"/>
      <c r="I270" s="103"/>
      <c r="J270" s="104"/>
      <c r="K270" s="105">
        <v>7800</v>
      </c>
    </row>
    <row r="271" spans="2:11" x14ac:dyDescent="0.25">
      <c r="B271" s="108">
        <v>2018</v>
      </c>
      <c r="C271" s="98" t="s">
        <v>324</v>
      </c>
      <c r="D271" s="99">
        <v>7.5</v>
      </c>
      <c r="E271" s="100">
        <v>163.13</v>
      </c>
      <c r="F271" s="101">
        <v>23157</v>
      </c>
      <c r="G271" s="102">
        <v>35582</v>
      </c>
      <c r="H271" s="98"/>
      <c r="I271" s="103"/>
      <c r="J271" s="104"/>
      <c r="K271" s="105">
        <v>7748</v>
      </c>
    </row>
    <row r="272" spans="2:11" x14ac:dyDescent="0.25">
      <c r="B272" s="108">
        <v>2031</v>
      </c>
      <c r="C272" s="98" t="s">
        <v>326</v>
      </c>
      <c r="D272" s="99">
        <v>1.6</v>
      </c>
      <c r="E272" s="100">
        <v>34.799999999999997</v>
      </c>
      <c r="F272" s="101">
        <v>26728</v>
      </c>
      <c r="G272" s="106">
        <v>36923</v>
      </c>
      <c r="H272" s="98"/>
      <c r="I272" s="103"/>
      <c r="J272" s="104"/>
      <c r="K272" s="105">
        <v>1355</v>
      </c>
    </row>
    <row r="273" spans="2:11" x14ac:dyDescent="0.25">
      <c r="B273" s="108">
        <v>2045</v>
      </c>
      <c r="C273" s="98" t="s">
        <v>341</v>
      </c>
      <c r="D273" s="99">
        <v>8</v>
      </c>
      <c r="E273" s="100">
        <v>174</v>
      </c>
      <c r="F273" s="101">
        <v>24409</v>
      </c>
      <c r="G273" s="106">
        <v>36951</v>
      </c>
      <c r="H273" s="98"/>
      <c r="I273" s="103"/>
      <c r="J273" s="104"/>
      <c r="K273" s="105">
        <v>8248</v>
      </c>
    </row>
    <row r="274" spans="2:11" x14ac:dyDescent="0.25">
      <c r="B274" s="108">
        <v>2048</v>
      </c>
      <c r="C274" s="98" t="s">
        <v>330</v>
      </c>
      <c r="D274" s="99">
        <v>8</v>
      </c>
      <c r="E274" s="100">
        <v>174</v>
      </c>
      <c r="F274" s="101">
        <v>25105</v>
      </c>
      <c r="G274" s="106">
        <v>36951</v>
      </c>
      <c r="H274" s="98"/>
      <c r="I274" s="103">
        <v>9</v>
      </c>
      <c r="J274" s="104"/>
      <c r="K274" s="105">
        <v>12660</v>
      </c>
    </row>
    <row r="275" spans="2:11" x14ac:dyDescent="0.25">
      <c r="B275" s="108">
        <v>2050</v>
      </c>
      <c r="C275" s="98" t="s">
        <v>328</v>
      </c>
      <c r="D275" s="99">
        <v>7.5</v>
      </c>
      <c r="E275" s="100">
        <v>163.13</v>
      </c>
      <c r="F275" s="101">
        <v>24126</v>
      </c>
      <c r="G275" s="102">
        <v>36951</v>
      </c>
      <c r="H275" s="98"/>
      <c r="I275" s="103"/>
      <c r="J275" s="104"/>
      <c r="K275" s="105">
        <v>6100</v>
      </c>
    </row>
    <row r="276" spans="2:11" x14ac:dyDescent="0.25">
      <c r="B276" s="108">
        <v>2072</v>
      </c>
      <c r="C276" s="98" t="s">
        <v>324</v>
      </c>
      <c r="D276" s="99">
        <v>8</v>
      </c>
      <c r="E276" s="100">
        <v>174</v>
      </c>
      <c r="F276" s="101">
        <v>20226</v>
      </c>
      <c r="G276" s="102">
        <v>38078</v>
      </c>
      <c r="H276" s="98"/>
      <c r="I276" s="103"/>
      <c r="J276" s="104"/>
      <c r="K276" s="105">
        <v>11175</v>
      </c>
    </row>
    <row r="277" spans="2:11" x14ac:dyDescent="0.25">
      <c r="B277" s="108">
        <v>2090</v>
      </c>
      <c r="C277" s="98" t="s">
        <v>347</v>
      </c>
      <c r="D277" s="99">
        <v>7.5</v>
      </c>
      <c r="E277" s="100">
        <v>163.13</v>
      </c>
      <c r="F277" s="101">
        <v>27030</v>
      </c>
      <c r="G277" s="102">
        <v>37043</v>
      </c>
      <c r="H277" s="98"/>
      <c r="I277" s="103"/>
      <c r="J277" s="104"/>
      <c r="K277" s="105">
        <v>6344</v>
      </c>
    </row>
    <row r="278" spans="2:11" x14ac:dyDescent="0.25">
      <c r="B278" s="108">
        <v>2098</v>
      </c>
      <c r="C278" s="98" t="s">
        <v>328</v>
      </c>
      <c r="D278" s="99">
        <v>7.5</v>
      </c>
      <c r="E278" s="100">
        <v>163.13</v>
      </c>
      <c r="F278" s="101">
        <v>27928</v>
      </c>
      <c r="G278" s="106">
        <v>37043</v>
      </c>
      <c r="H278" s="98"/>
      <c r="I278" s="103"/>
      <c r="J278" s="104"/>
      <c r="K278" s="105">
        <v>5876</v>
      </c>
    </row>
    <row r="279" spans="2:11" x14ac:dyDescent="0.25">
      <c r="B279" s="108">
        <v>2113</v>
      </c>
      <c r="C279" s="98" t="s">
        <v>324</v>
      </c>
      <c r="D279" s="99">
        <v>9.5</v>
      </c>
      <c r="E279" s="100">
        <v>82.65</v>
      </c>
      <c r="F279" s="101">
        <v>27058</v>
      </c>
      <c r="G279" s="106">
        <v>37135</v>
      </c>
      <c r="H279" s="98"/>
      <c r="I279" s="103"/>
      <c r="J279" s="104"/>
      <c r="K279" s="105">
        <v>3288</v>
      </c>
    </row>
    <row r="280" spans="2:11" x14ac:dyDescent="0.25">
      <c r="B280" s="108">
        <v>2116</v>
      </c>
      <c r="C280" s="98" t="s">
        <v>326</v>
      </c>
      <c r="D280" s="99">
        <v>7.5</v>
      </c>
      <c r="E280" s="100">
        <v>163.13</v>
      </c>
      <c r="F280" s="101">
        <v>28612</v>
      </c>
      <c r="G280" s="106">
        <v>37135</v>
      </c>
      <c r="H280" s="98"/>
      <c r="I280" s="103"/>
      <c r="J280" s="104"/>
      <c r="K280" s="105">
        <v>5902</v>
      </c>
    </row>
    <row r="281" spans="2:11" x14ac:dyDescent="0.25">
      <c r="B281" s="108">
        <v>2129</v>
      </c>
      <c r="C281" s="98" t="s">
        <v>330</v>
      </c>
      <c r="D281" s="99">
        <v>8</v>
      </c>
      <c r="E281" s="100">
        <v>174</v>
      </c>
      <c r="F281" s="101">
        <v>25292</v>
      </c>
      <c r="G281" s="102">
        <v>37135</v>
      </c>
      <c r="H281" s="98"/>
      <c r="I281" s="103">
        <v>9</v>
      </c>
      <c r="J281" s="104"/>
      <c r="K281" s="105">
        <v>12490</v>
      </c>
    </row>
    <row r="282" spans="2:11" x14ac:dyDescent="0.25">
      <c r="B282" s="108">
        <v>2150</v>
      </c>
      <c r="C282" s="98" t="s">
        <v>323</v>
      </c>
      <c r="D282" s="99">
        <v>8</v>
      </c>
      <c r="E282" s="100">
        <v>174</v>
      </c>
      <c r="F282" s="101">
        <v>23275</v>
      </c>
      <c r="G282" s="102">
        <v>37196</v>
      </c>
      <c r="H282" s="98"/>
      <c r="I282" s="103"/>
      <c r="J282" s="104"/>
      <c r="K282" s="105">
        <v>8630</v>
      </c>
    </row>
    <row r="283" spans="2:11" x14ac:dyDescent="0.25">
      <c r="B283" s="108">
        <v>2166</v>
      </c>
      <c r="C283" s="98" t="s">
        <v>347</v>
      </c>
      <c r="D283" s="99">
        <v>7.5</v>
      </c>
      <c r="E283" s="100">
        <v>163.13</v>
      </c>
      <c r="F283" s="101">
        <v>26926</v>
      </c>
      <c r="G283" s="102">
        <v>36892</v>
      </c>
      <c r="H283" s="98"/>
      <c r="I283" s="103"/>
      <c r="J283" s="104"/>
      <c r="K283" s="105">
        <v>6743</v>
      </c>
    </row>
    <row r="284" spans="2:11" x14ac:dyDescent="0.25">
      <c r="B284" s="108">
        <v>2168</v>
      </c>
      <c r="C284" s="98" t="s">
        <v>354</v>
      </c>
      <c r="D284" s="99">
        <v>5</v>
      </c>
      <c r="E284" s="100">
        <v>108.75</v>
      </c>
      <c r="F284" s="101">
        <v>30349</v>
      </c>
      <c r="G284" s="106">
        <v>36892</v>
      </c>
      <c r="H284" s="98"/>
      <c r="I284" s="103"/>
      <c r="J284" s="104"/>
      <c r="K284" s="105">
        <v>3586</v>
      </c>
    </row>
    <row r="285" spans="2:11" x14ac:dyDescent="0.25">
      <c r="B285" s="108">
        <v>2170</v>
      </c>
      <c r="C285" s="98" t="s">
        <v>333</v>
      </c>
      <c r="D285" s="99">
        <v>8</v>
      </c>
      <c r="E285" s="100">
        <v>174</v>
      </c>
      <c r="F285" s="101">
        <v>28782</v>
      </c>
      <c r="G285" s="106">
        <v>37257</v>
      </c>
      <c r="H285" s="98"/>
      <c r="I285" s="103"/>
      <c r="J285" s="104"/>
      <c r="K285" s="105">
        <v>10018</v>
      </c>
    </row>
    <row r="286" spans="2:11" x14ac:dyDescent="0.25">
      <c r="B286" s="108">
        <v>2178</v>
      </c>
      <c r="C286" s="98" t="s">
        <v>327</v>
      </c>
      <c r="D286" s="99">
        <v>8</v>
      </c>
      <c r="E286" s="100">
        <v>174</v>
      </c>
      <c r="F286" s="101">
        <v>26194</v>
      </c>
      <c r="G286" s="106">
        <v>37288</v>
      </c>
      <c r="H286" s="98"/>
      <c r="I286" s="103"/>
      <c r="J286" s="104"/>
      <c r="K286" s="105">
        <v>10790</v>
      </c>
    </row>
    <row r="287" spans="2:11" x14ac:dyDescent="0.25">
      <c r="B287" s="108">
        <v>2181</v>
      </c>
      <c r="C287" s="98" t="s">
        <v>353</v>
      </c>
      <c r="D287" s="99">
        <v>8</v>
      </c>
      <c r="E287" s="100">
        <v>174</v>
      </c>
      <c r="F287" s="101">
        <v>26690</v>
      </c>
      <c r="G287" s="102">
        <v>37316</v>
      </c>
      <c r="H287" s="98"/>
      <c r="I287" s="103"/>
      <c r="J287" s="104"/>
      <c r="K287" s="105">
        <v>10135</v>
      </c>
    </row>
    <row r="288" spans="2:11" x14ac:dyDescent="0.25">
      <c r="B288" s="108">
        <v>2182</v>
      </c>
      <c r="C288" s="98" t="s">
        <v>349</v>
      </c>
      <c r="D288" s="99">
        <v>7.5</v>
      </c>
      <c r="E288" s="100">
        <v>163.13</v>
      </c>
      <c r="F288" s="101">
        <v>24114</v>
      </c>
      <c r="G288" s="102">
        <v>37316</v>
      </c>
      <c r="H288" s="98"/>
      <c r="I288" s="103"/>
      <c r="J288" s="104"/>
      <c r="K288" s="105">
        <v>7396</v>
      </c>
    </row>
    <row r="289" spans="2:11" x14ac:dyDescent="0.25">
      <c r="B289" s="108">
        <v>2195</v>
      </c>
      <c r="C289" s="98" t="s">
        <v>324</v>
      </c>
      <c r="D289" s="99">
        <v>8</v>
      </c>
      <c r="E289" s="100">
        <v>174</v>
      </c>
      <c r="F289" s="101">
        <v>19885</v>
      </c>
      <c r="G289" s="102">
        <v>27912</v>
      </c>
      <c r="H289" s="98"/>
      <c r="I289" s="103"/>
      <c r="J289" s="104"/>
      <c r="K289" s="105">
        <v>9810</v>
      </c>
    </row>
    <row r="290" spans="2:11" x14ac:dyDescent="0.25">
      <c r="B290" s="108">
        <v>2196</v>
      </c>
      <c r="C290" s="98" t="s">
        <v>324</v>
      </c>
      <c r="D290" s="99">
        <v>3.75</v>
      </c>
      <c r="E290" s="100">
        <v>81.569999999999993</v>
      </c>
      <c r="F290" s="101">
        <v>18463</v>
      </c>
      <c r="G290" s="106">
        <v>29646</v>
      </c>
      <c r="H290" s="98"/>
      <c r="I290" s="103"/>
      <c r="J290" s="104"/>
      <c r="K290" s="105">
        <v>3850</v>
      </c>
    </row>
    <row r="291" spans="2:11" x14ac:dyDescent="0.25">
      <c r="B291" s="108">
        <v>2197</v>
      </c>
      <c r="C291" s="98" t="s">
        <v>324</v>
      </c>
      <c r="D291" s="99">
        <v>3.75</v>
      </c>
      <c r="E291" s="100">
        <v>81.569999999999993</v>
      </c>
      <c r="F291" s="101">
        <v>19875</v>
      </c>
      <c r="G291" s="106">
        <v>30742</v>
      </c>
      <c r="H291" s="98"/>
      <c r="I291" s="103"/>
      <c r="J291" s="104"/>
      <c r="K291" s="105">
        <v>3780</v>
      </c>
    </row>
    <row r="292" spans="2:11" x14ac:dyDescent="0.25">
      <c r="B292" s="108">
        <v>2198</v>
      </c>
      <c r="C292" s="98" t="s">
        <v>324</v>
      </c>
      <c r="D292" s="99">
        <v>7.5</v>
      </c>
      <c r="E292" s="100">
        <v>163.13</v>
      </c>
      <c r="F292" s="101">
        <v>18797</v>
      </c>
      <c r="G292" s="106">
        <v>34578</v>
      </c>
      <c r="H292" s="98"/>
      <c r="I292" s="103"/>
      <c r="J292" s="104"/>
      <c r="K292" s="105">
        <v>7600</v>
      </c>
    </row>
    <row r="293" spans="2:11" x14ac:dyDescent="0.25">
      <c r="B293" s="108">
        <v>2199</v>
      </c>
      <c r="C293" s="98" t="s">
        <v>324</v>
      </c>
      <c r="D293" s="99">
        <v>7.5</v>
      </c>
      <c r="E293" s="100">
        <v>163.13</v>
      </c>
      <c r="F293" s="101">
        <v>19570</v>
      </c>
      <c r="G293" s="102">
        <v>29556</v>
      </c>
      <c r="H293" s="98"/>
      <c r="I293" s="103"/>
      <c r="J293" s="104"/>
      <c r="K293" s="105">
        <v>7900</v>
      </c>
    </row>
    <row r="294" spans="2:11" x14ac:dyDescent="0.25">
      <c r="B294" s="108">
        <v>2200</v>
      </c>
      <c r="C294" s="98" t="s">
        <v>324</v>
      </c>
      <c r="D294" s="99">
        <v>3.75</v>
      </c>
      <c r="E294" s="100">
        <v>81.569999999999993</v>
      </c>
      <c r="F294" s="101">
        <v>20064</v>
      </c>
      <c r="G294" s="102">
        <v>29465</v>
      </c>
      <c r="H294" s="98"/>
      <c r="I294" s="103"/>
      <c r="J294" s="104"/>
      <c r="K294" s="105">
        <v>4040</v>
      </c>
    </row>
    <row r="295" spans="2:11" x14ac:dyDescent="0.25">
      <c r="B295" s="108">
        <v>2203</v>
      </c>
      <c r="C295" s="98" t="s">
        <v>324</v>
      </c>
      <c r="D295" s="99">
        <v>7.5</v>
      </c>
      <c r="E295" s="100">
        <v>163.13</v>
      </c>
      <c r="F295" s="101">
        <v>20491</v>
      </c>
      <c r="G295" s="102">
        <v>28095</v>
      </c>
      <c r="H295" s="98"/>
      <c r="I295" s="103"/>
      <c r="J295" s="104">
        <v>1217</v>
      </c>
      <c r="K295" s="105">
        <v>7800</v>
      </c>
    </row>
    <row r="296" spans="2:11" x14ac:dyDescent="0.25">
      <c r="B296" s="108">
        <v>2204</v>
      </c>
      <c r="C296" s="98" t="s">
        <v>324</v>
      </c>
      <c r="D296" s="99">
        <v>8</v>
      </c>
      <c r="E296" s="100">
        <v>174</v>
      </c>
      <c r="F296" s="101">
        <v>20928</v>
      </c>
      <c r="G296" s="106">
        <v>29738</v>
      </c>
      <c r="H296" s="98"/>
      <c r="I296" s="103"/>
      <c r="J296" s="104"/>
      <c r="K296" s="105">
        <v>9079</v>
      </c>
    </row>
    <row r="297" spans="2:11" x14ac:dyDescent="0.25">
      <c r="B297" s="108">
        <v>2205</v>
      </c>
      <c r="C297" s="98" t="s">
        <v>324</v>
      </c>
      <c r="D297" s="99">
        <v>7.5</v>
      </c>
      <c r="E297" s="100">
        <v>163.13</v>
      </c>
      <c r="F297" s="101">
        <v>18846</v>
      </c>
      <c r="G297" s="106">
        <v>28369</v>
      </c>
      <c r="H297" s="98"/>
      <c r="I297" s="103"/>
      <c r="J297" s="104"/>
      <c r="K297" s="105">
        <v>7600</v>
      </c>
    </row>
    <row r="298" spans="2:11" x14ac:dyDescent="0.25">
      <c r="B298" s="108">
        <v>2208</v>
      </c>
      <c r="C298" s="98" t="s">
        <v>324</v>
      </c>
      <c r="D298" s="99">
        <v>3.75</v>
      </c>
      <c r="E298" s="100">
        <v>81.569999999999993</v>
      </c>
      <c r="F298" s="101">
        <v>19224</v>
      </c>
      <c r="G298" s="106">
        <v>32660</v>
      </c>
      <c r="H298" s="98"/>
      <c r="I298" s="103"/>
      <c r="J298" s="104"/>
      <c r="K298" s="105">
        <v>3850</v>
      </c>
    </row>
    <row r="299" spans="2:11" x14ac:dyDescent="0.25">
      <c r="B299" s="108">
        <v>2210</v>
      </c>
      <c r="C299" s="98" t="s">
        <v>324</v>
      </c>
      <c r="D299" s="99">
        <v>3.75</v>
      </c>
      <c r="E299" s="100">
        <v>81.569999999999993</v>
      </c>
      <c r="F299" s="101">
        <v>19572</v>
      </c>
      <c r="G299" s="102">
        <v>29738</v>
      </c>
      <c r="H299" s="98"/>
      <c r="I299" s="103"/>
      <c r="J299" s="104"/>
      <c r="K299" s="105">
        <v>3813</v>
      </c>
    </row>
    <row r="300" spans="2:11" x14ac:dyDescent="0.25">
      <c r="B300" s="108">
        <v>2212</v>
      </c>
      <c r="C300" s="98" t="s">
        <v>324</v>
      </c>
      <c r="D300" s="99">
        <v>7.5</v>
      </c>
      <c r="E300" s="100">
        <v>163.13</v>
      </c>
      <c r="F300" s="101">
        <v>19869</v>
      </c>
      <c r="G300" s="102">
        <v>30103</v>
      </c>
      <c r="H300" s="98"/>
      <c r="I300" s="103"/>
      <c r="J300" s="104"/>
      <c r="K300" s="105">
        <v>9000</v>
      </c>
    </row>
    <row r="301" spans="2:11" x14ac:dyDescent="0.25">
      <c r="B301" s="108">
        <v>2222</v>
      </c>
      <c r="C301" s="98" t="s">
        <v>324</v>
      </c>
      <c r="D301" s="99">
        <v>8</v>
      </c>
      <c r="E301" s="100">
        <v>174</v>
      </c>
      <c r="F301" s="101">
        <v>23672</v>
      </c>
      <c r="G301" s="102">
        <v>34578</v>
      </c>
      <c r="H301" s="98"/>
      <c r="I301" s="103"/>
      <c r="J301" s="104"/>
      <c r="K301" s="105">
        <v>8575</v>
      </c>
    </row>
    <row r="302" spans="2:11" x14ac:dyDescent="0.25">
      <c r="B302" s="108">
        <v>2225</v>
      </c>
      <c r="C302" s="98" t="s">
        <v>324</v>
      </c>
      <c r="D302" s="99">
        <v>7.5</v>
      </c>
      <c r="E302" s="100">
        <v>163.13</v>
      </c>
      <c r="F302" s="101">
        <v>20496</v>
      </c>
      <c r="G302" s="106">
        <v>34394</v>
      </c>
      <c r="H302" s="98"/>
      <c r="I302" s="103"/>
      <c r="J302" s="104"/>
      <c r="K302" s="105">
        <v>7434</v>
      </c>
    </row>
    <row r="303" spans="2:11" x14ac:dyDescent="0.25">
      <c r="B303" s="108">
        <v>2234</v>
      </c>
      <c r="C303" s="98" t="s">
        <v>324</v>
      </c>
      <c r="D303" s="99">
        <v>7.5</v>
      </c>
      <c r="E303" s="100">
        <v>163.13</v>
      </c>
      <c r="F303" s="101">
        <v>23320</v>
      </c>
      <c r="G303" s="106">
        <v>34578</v>
      </c>
      <c r="H303" s="98"/>
      <c r="I303" s="103"/>
      <c r="J303" s="104"/>
      <c r="K303" s="105">
        <v>7380</v>
      </c>
    </row>
    <row r="304" spans="2:11" x14ac:dyDescent="0.25">
      <c r="B304" s="108">
        <v>2238</v>
      </c>
      <c r="C304" s="98" t="s">
        <v>324</v>
      </c>
      <c r="D304" s="99">
        <v>7.5</v>
      </c>
      <c r="E304" s="100">
        <v>163.13</v>
      </c>
      <c r="F304" s="101">
        <v>19769</v>
      </c>
      <c r="G304" s="106">
        <v>28915</v>
      </c>
      <c r="H304" s="98"/>
      <c r="I304" s="103"/>
      <c r="J304" s="104"/>
      <c r="K304" s="105">
        <v>7554</v>
      </c>
    </row>
    <row r="305" spans="2:11" x14ac:dyDescent="0.25">
      <c r="B305" s="108">
        <v>2239</v>
      </c>
      <c r="C305" s="98" t="s">
        <v>324</v>
      </c>
      <c r="D305" s="99">
        <v>7.5</v>
      </c>
      <c r="E305" s="100">
        <v>163.13</v>
      </c>
      <c r="F305" s="101">
        <v>22377</v>
      </c>
      <c r="G305" s="102">
        <v>35125</v>
      </c>
      <c r="H305" s="98"/>
      <c r="I305" s="103"/>
      <c r="J305" s="104"/>
      <c r="K305" s="105">
        <v>7200</v>
      </c>
    </row>
    <row r="306" spans="2:11" x14ac:dyDescent="0.25">
      <c r="B306" s="108">
        <v>2242</v>
      </c>
      <c r="C306" s="98" t="s">
        <v>330</v>
      </c>
      <c r="D306" s="99">
        <v>8</v>
      </c>
      <c r="E306" s="100">
        <v>174</v>
      </c>
      <c r="F306" s="101">
        <v>22974</v>
      </c>
      <c r="G306" s="102">
        <v>35125</v>
      </c>
      <c r="H306" s="98"/>
      <c r="I306" s="103">
        <v>9</v>
      </c>
      <c r="J306" s="104"/>
      <c r="K306" s="105">
        <v>13614</v>
      </c>
    </row>
    <row r="307" spans="2:11" x14ac:dyDescent="0.25">
      <c r="B307" s="108">
        <v>2244</v>
      </c>
      <c r="C307" s="98" t="s">
        <v>324</v>
      </c>
      <c r="D307" s="99">
        <v>4</v>
      </c>
      <c r="E307" s="100">
        <v>87</v>
      </c>
      <c r="F307" s="101">
        <v>19597</v>
      </c>
      <c r="G307" s="102">
        <v>30286</v>
      </c>
      <c r="H307" s="98"/>
      <c r="I307" s="103"/>
      <c r="J307" s="104"/>
      <c r="K307" s="105">
        <v>4700</v>
      </c>
    </row>
    <row r="308" spans="2:11" x14ac:dyDescent="0.25">
      <c r="B308" s="108">
        <v>2245</v>
      </c>
      <c r="C308" s="98" t="s">
        <v>324</v>
      </c>
      <c r="D308" s="99">
        <v>7.5</v>
      </c>
      <c r="E308" s="100">
        <v>163.13</v>
      </c>
      <c r="F308" s="101">
        <v>22822</v>
      </c>
      <c r="G308" s="106">
        <v>31453</v>
      </c>
      <c r="H308" s="98"/>
      <c r="I308" s="103"/>
      <c r="J308" s="104"/>
      <c r="K308" s="105">
        <v>7500</v>
      </c>
    </row>
    <row r="309" spans="2:11" x14ac:dyDescent="0.25">
      <c r="B309" s="108">
        <v>2246</v>
      </c>
      <c r="C309" s="98" t="s">
        <v>324</v>
      </c>
      <c r="D309" s="99">
        <v>8</v>
      </c>
      <c r="E309" s="100">
        <v>174</v>
      </c>
      <c r="F309" s="101">
        <v>19041</v>
      </c>
      <c r="G309" s="106">
        <v>29556</v>
      </c>
      <c r="H309" s="98"/>
      <c r="I309" s="103"/>
      <c r="J309" s="104"/>
      <c r="K309" s="105">
        <v>8645</v>
      </c>
    </row>
    <row r="310" spans="2:11" x14ac:dyDescent="0.25">
      <c r="B310" s="108">
        <v>2249</v>
      </c>
      <c r="C310" s="98" t="s">
        <v>324</v>
      </c>
      <c r="D310" s="99">
        <v>7.5</v>
      </c>
      <c r="E310" s="100">
        <v>163.13</v>
      </c>
      <c r="F310" s="101">
        <v>21904</v>
      </c>
      <c r="G310" s="106">
        <v>31656</v>
      </c>
      <c r="H310" s="98"/>
      <c r="I310" s="103"/>
      <c r="J310" s="104"/>
      <c r="K310" s="105">
        <v>7250</v>
      </c>
    </row>
    <row r="311" spans="2:11" x14ac:dyDescent="0.25">
      <c r="B311" s="108">
        <v>2252</v>
      </c>
      <c r="C311" s="98" t="s">
        <v>324</v>
      </c>
      <c r="D311" s="99">
        <v>7.5</v>
      </c>
      <c r="E311" s="100">
        <v>163.13</v>
      </c>
      <c r="F311" s="101">
        <v>22024</v>
      </c>
      <c r="G311" s="102">
        <v>34213</v>
      </c>
      <c r="H311" s="98"/>
      <c r="I311" s="103"/>
      <c r="J311" s="104"/>
      <c r="K311" s="105">
        <v>8715</v>
      </c>
    </row>
    <row r="312" spans="2:11" x14ac:dyDescent="0.25">
      <c r="B312" s="108">
        <v>2253</v>
      </c>
      <c r="C312" s="98" t="s">
        <v>324</v>
      </c>
      <c r="D312" s="99">
        <v>8</v>
      </c>
      <c r="E312" s="100">
        <v>174</v>
      </c>
      <c r="F312" s="101">
        <v>24533</v>
      </c>
      <c r="G312" s="102">
        <v>35309</v>
      </c>
      <c r="H312" s="98"/>
      <c r="I312" s="103"/>
      <c r="J312" s="104">
        <v>3018</v>
      </c>
      <c r="K312" s="105">
        <v>9280</v>
      </c>
    </row>
    <row r="313" spans="2:11" x14ac:dyDescent="0.25">
      <c r="B313" s="108">
        <v>2258</v>
      </c>
      <c r="C313" s="98" t="s">
        <v>324</v>
      </c>
      <c r="D313" s="99">
        <v>8</v>
      </c>
      <c r="E313" s="100">
        <v>174</v>
      </c>
      <c r="F313" s="101">
        <v>20131</v>
      </c>
      <c r="G313" s="102">
        <v>28734</v>
      </c>
      <c r="H313" s="98"/>
      <c r="I313" s="103"/>
      <c r="J313" s="104"/>
      <c r="K313" s="105">
        <v>12900</v>
      </c>
    </row>
    <row r="314" spans="2:11" x14ac:dyDescent="0.25">
      <c r="B314" s="108">
        <v>2260</v>
      </c>
      <c r="C314" s="98" t="s">
        <v>324</v>
      </c>
      <c r="D314" s="99">
        <v>8</v>
      </c>
      <c r="E314" s="100">
        <v>174</v>
      </c>
      <c r="F314" s="101">
        <v>20338</v>
      </c>
      <c r="G314" s="106">
        <v>29281</v>
      </c>
      <c r="H314" s="98"/>
      <c r="I314" s="103"/>
      <c r="J314" s="104"/>
      <c r="K314" s="105">
        <v>9550</v>
      </c>
    </row>
    <row r="315" spans="2:11" x14ac:dyDescent="0.25">
      <c r="B315" s="108">
        <v>2261</v>
      </c>
      <c r="C315" s="98" t="s">
        <v>324</v>
      </c>
      <c r="D315" s="99">
        <v>8</v>
      </c>
      <c r="E315" s="100">
        <v>174</v>
      </c>
      <c r="F315" s="101">
        <v>18330</v>
      </c>
      <c r="G315" s="106">
        <v>29556</v>
      </c>
      <c r="H315" s="98"/>
      <c r="I315" s="103"/>
      <c r="J315" s="104"/>
      <c r="K315" s="105">
        <v>-3770.22</v>
      </c>
    </row>
    <row r="316" spans="2:11" x14ac:dyDescent="0.25">
      <c r="B316" s="108">
        <v>2262</v>
      </c>
      <c r="C316" s="98" t="s">
        <v>324</v>
      </c>
      <c r="D316" s="99">
        <v>4</v>
      </c>
      <c r="E316" s="100">
        <v>87</v>
      </c>
      <c r="F316" s="101">
        <v>17978</v>
      </c>
      <c r="G316" s="106">
        <v>27546</v>
      </c>
      <c r="H316" s="98"/>
      <c r="I316" s="103"/>
      <c r="J316" s="104"/>
      <c r="K316" s="105">
        <v>5450</v>
      </c>
    </row>
    <row r="317" spans="2:11" x14ac:dyDescent="0.25">
      <c r="B317" s="108">
        <v>2263</v>
      </c>
      <c r="C317" s="98" t="s">
        <v>324</v>
      </c>
      <c r="D317" s="99">
        <v>8</v>
      </c>
      <c r="E317" s="100">
        <v>174</v>
      </c>
      <c r="F317" s="101">
        <v>21949</v>
      </c>
      <c r="G317" s="102">
        <v>30376</v>
      </c>
      <c r="H317" s="98"/>
      <c r="I317" s="103"/>
      <c r="J317" s="104"/>
      <c r="K317" s="105">
        <v>8435</v>
      </c>
    </row>
    <row r="318" spans="2:11" x14ac:dyDescent="0.25">
      <c r="B318" s="108">
        <v>2265</v>
      </c>
      <c r="C318" s="98" t="s">
        <v>324</v>
      </c>
      <c r="D318" s="99">
        <v>7.5</v>
      </c>
      <c r="E318" s="100">
        <v>163.13</v>
      </c>
      <c r="F318" s="101">
        <v>18054</v>
      </c>
      <c r="G318" s="102">
        <v>32478</v>
      </c>
      <c r="H318" s="98"/>
      <c r="I318" s="103"/>
      <c r="J318" s="104"/>
      <c r="K318" s="105">
        <v>6967</v>
      </c>
    </row>
    <row r="319" spans="2:11" x14ac:dyDescent="0.25">
      <c r="B319" s="108">
        <v>2267</v>
      </c>
      <c r="C319" s="98" t="s">
        <v>330</v>
      </c>
      <c r="D319" s="99">
        <v>8</v>
      </c>
      <c r="E319" s="100">
        <v>174</v>
      </c>
      <c r="F319" s="101">
        <v>23016</v>
      </c>
      <c r="G319" s="102">
        <v>31107</v>
      </c>
      <c r="H319" s="98"/>
      <c r="I319" s="103">
        <v>7</v>
      </c>
      <c r="J319" s="104"/>
      <c r="K319" s="105">
        <v>14200</v>
      </c>
    </row>
    <row r="320" spans="2:11" x14ac:dyDescent="0.25">
      <c r="B320" s="108">
        <v>2268</v>
      </c>
      <c r="C320" s="98" t="s">
        <v>324</v>
      </c>
      <c r="D320" s="99">
        <v>7.5</v>
      </c>
      <c r="E320" s="100">
        <v>163.13</v>
      </c>
      <c r="F320" s="101">
        <v>19955</v>
      </c>
      <c r="G320" s="106">
        <v>30560</v>
      </c>
      <c r="H320" s="98"/>
      <c r="I320" s="103"/>
      <c r="J320" s="104">
        <v>777</v>
      </c>
      <c r="K320" s="105">
        <v>6914</v>
      </c>
    </row>
    <row r="321" spans="2:11" x14ac:dyDescent="0.25">
      <c r="B321" s="108">
        <v>2269</v>
      </c>
      <c r="C321" s="98" t="s">
        <v>324</v>
      </c>
      <c r="D321" s="99">
        <v>7.5</v>
      </c>
      <c r="E321" s="100">
        <v>163.13</v>
      </c>
      <c r="F321" s="101">
        <v>24755</v>
      </c>
      <c r="G321" s="106">
        <v>31291</v>
      </c>
      <c r="H321" s="98"/>
      <c r="I321" s="103"/>
      <c r="J321" s="104"/>
      <c r="K321" s="105">
        <v>7640</v>
      </c>
    </row>
    <row r="322" spans="2:11" x14ac:dyDescent="0.25">
      <c r="B322" s="108">
        <v>2282</v>
      </c>
      <c r="C322" s="98" t="s">
        <v>325</v>
      </c>
      <c r="D322" s="99">
        <v>8</v>
      </c>
      <c r="E322" s="100">
        <v>174</v>
      </c>
      <c r="F322" s="101">
        <v>18883</v>
      </c>
      <c r="G322" s="106">
        <v>30926</v>
      </c>
      <c r="H322" s="98"/>
      <c r="I322" s="103"/>
      <c r="J322" s="104"/>
      <c r="K322" s="105">
        <v>10250</v>
      </c>
    </row>
    <row r="323" spans="2:11" x14ac:dyDescent="0.25">
      <c r="B323" s="108">
        <v>2287</v>
      </c>
      <c r="C323" s="98" t="s">
        <v>324</v>
      </c>
      <c r="D323" s="99">
        <v>7.5</v>
      </c>
      <c r="E323" s="100">
        <v>163.13</v>
      </c>
      <c r="F323" s="101">
        <v>21234</v>
      </c>
      <c r="G323" s="102">
        <v>33239</v>
      </c>
      <c r="H323" s="98"/>
      <c r="I323" s="103"/>
      <c r="J323" s="104"/>
      <c r="K323" s="105">
        <v>7603</v>
      </c>
    </row>
    <row r="324" spans="2:11" x14ac:dyDescent="0.25">
      <c r="B324" s="108">
        <v>2289</v>
      </c>
      <c r="C324" s="98" t="s">
        <v>324</v>
      </c>
      <c r="D324" s="99">
        <v>8</v>
      </c>
      <c r="E324" s="100">
        <v>174</v>
      </c>
      <c r="F324" s="101">
        <v>17440</v>
      </c>
      <c r="G324" s="102">
        <v>29587</v>
      </c>
      <c r="H324" s="98"/>
      <c r="I324" s="103"/>
      <c r="J324" s="104"/>
      <c r="K324" s="105">
        <v>7650</v>
      </c>
    </row>
    <row r="325" spans="2:11" x14ac:dyDescent="0.25">
      <c r="B325" s="108">
        <v>2292</v>
      </c>
      <c r="C325" s="98" t="s">
        <v>324</v>
      </c>
      <c r="D325" s="99">
        <v>8</v>
      </c>
      <c r="E325" s="100">
        <v>174</v>
      </c>
      <c r="F325" s="101">
        <v>19146</v>
      </c>
      <c r="G325" s="102">
        <v>31472</v>
      </c>
      <c r="H325" s="98"/>
      <c r="I325" s="103"/>
      <c r="J325" s="104"/>
      <c r="K325" s="105">
        <v>8300</v>
      </c>
    </row>
    <row r="326" spans="2:11" x14ac:dyDescent="0.25">
      <c r="B326" s="108">
        <v>2293</v>
      </c>
      <c r="C326" s="98" t="s">
        <v>324</v>
      </c>
      <c r="D326" s="99">
        <v>7.5</v>
      </c>
      <c r="E326" s="100">
        <v>163.13</v>
      </c>
      <c r="F326" s="101">
        <v>19149</v>
      </c>
      <c r="G326" s="106">
        <v>33239</v>
      </c>
      <c r="H326" s="98"/>
      <c r="I326" s="103"/>
      <c r="J326" s="104"/>
      <c r="K326" s="105">
        <v>7018</v>
      </c>
    </row>
    <row r="327" spans="2:11" x14ac:dyDescent="0.25">
      <c r="B327" s="108">
        <v>2300</v>
      </c>
      <c r="C327" s="98" t="s">
        <v>324</v>
      </c>
      <c r="D327" s="99">
        <v>7.5</v>
      </c>
      <c r="E327" s="100">
        <v>163.13</v>
      </c>
      <c r="F327" s="101">
        <v>20673</v>
      </c>
      <c r="G327" s="106">
        <v>33848</v>
      </c>
      <c r="H327" s="98"/>
      <c r="I327" s="103"/>
      <c r="J327" s="104"/>
      <c r="K327" s="105">
        <v>7580</v>
      </c>
    </row>
    <row r="328" spans="2:11" x14ac:dyDescent="0.25">
      <c r="B328" s="108">
        <v>2308</v>
      </c>
      <c r="C328" s="98" t="s">
        <v>324</v>
      </c>
      <c r="D328" s="99">
        <v>7.5</v>
      </c>
      <c r="E328" s="100">
        <v>163.13</v>
      </c>
      <c r="F328" s="101">
        <v>20210</v>
      </c>
      <c r="G328" s="106">
        <v>35582</v>
      </c>
      <c r="H328" s="98"/>
      <c r="I328" s="103"/>
      <c r="J328" s="104"/>
      <c r="K328" s="105">
        <v>8420</v>
      </c>
    </row>
    <row r="329" spans="2:11" x14ac:dyDescent="0.25">
      <c r="B329" s="108">
        <v>2309</v>
      </c>
      <c r="C329" s="98" t="s">
        <v>324</v>
      </c>
      <c r="D329" s="99">
        <v>7.5</v>
      </c>
      <c r="E329" s="100">
        <v>163.13</v>
      </c>
      <c r="F329" s="101">
        <v>20555</v>
      </c>
      <c r="G329" s="102">
        <v>35582</v>
      </c>
      <c r="H329" s="98"/>
      <c r="I329" s="103"/>
      <c r="J329" s="104"/>
      <c r="K329" s="105">
        <v>7050</v>
      </c>
    </row>
    <row r="330" spans="2:11" x14ac:dyDescent="0.25">
      <c r="B330" s="108">
        <v>2314</v>
      </c>
      <c r="C330" s="98" t="s">
        <v>324</v>
      </c>
      <c r="D330" s="99">
        <v>7.5</v>
      </c>
      <c r="E330" s="100">
        <v>163.13</v>
      </c>
      <c r="F330" s="101">
        <v>25855</v>
      </c>
      <c r="G330" s="102">
        <v>35674</v>
      </c>
      <c r="H330" s="98"/>
      <c r="I330" s="103"/>
      <c r="J330" s="104"/>
      <c r="K330" s="105">
        <v>6980</v>
      </c>
    </row>
    <row r="331" spans="2:11" x14ac:dyDescent="0.25">
      <c r="B331" s="108">
        <v>2315</v>
      </c>
      <c r="C331" s="98" t="s">
        <v>324</v>
      </c>
      <c r="D331" s="99">
        <v>8</v>
      </c>
      <c r="E331" s="100">
        <v>174</v>
      </c>
      <c r="F331" s="101">
        <v>23770</v>
      </c>
      <c r="G331" s="102">
        <v>31107</v>
      </c>
      <c r="H331" s="98"/>
      <c r="I331" s="103"/>
      <c r="J331" s="104"/>
      <c r="K331" s="105">
        <v>9000</v>
      </c>
    </row>
    <row r="332" spans="2:11" x14ac:dyDescent="0.25">
      <c r="B332" s="108">
        <v>2317</v>
      </c>
      <c r="C332" s="98" t="s">
        <v>324</v>
      </c>
      <c r="D332" s="99">
        <v>7.5</v>
      </c>
      <c r="E332" s="100">
        <v>163.13</v>
      </c>
      <c r="F332" s="101">
        <v>23412</v>
      </c>
      <c r="G332" s="106">
        <v>31291</v>
      </c>
      <c r="H332" s="98"/>
      <c r="I332" s="103"/>
      <c r="J332" s="104"/>
      <c r="K332" s="105">
        <v>7000</v>
      </c>
    </row>
    <row r="333" spans="2:11" x14ac:dyDescent="0.25">
      <c r="B333" s="108">
        <v>2319</v>
      </c>
      <c r="C333" s="98" t="s">
        <v>342</v>
      </c>
      <c r="D333" s="99">
        <v>7.5</v>
      </c>
      <c r="E333" s="100">
        <v>163.13</v>
      </c>
      <c r="F333" s="101">
        <v>30275</v>
      </c>
      <c r="G333" s="106">
        <v>37500</v>
      </c>
      <c r="H333" s="98"/>
      <c r="I333" s="103"/>
      <c r="J333" s="104"/>
      <c r="K333" s="105">
        <v>7125</v>
      </c>
    </row>
    <row r="334" spans="2:11" x14ac:dyDescent="0.25">
      <c r="B334" s="108">
        <v>2321</v>
      </c>
      <c r="C334" s="98" t="s">
        <v>334</v>
      </c>
      <c r="D334" s="99">
        <v>8</v>
      </c>
      <c r="E334" s="100">
        <v>174</v>
      </c>
      <c r="F334" s="101">
        <v>19102</v>
      </c>
      <c r="G334" s="106">
        <v>34700</v>
      </c>
      <c r="H334" s="98"/>
      <c r="I334" s="103"/>
      <c r="J334" s="104"/>
      <c r="K334" s="105">
        <v>11354</v>
      </c>
    </row>
    <row r="335" spans="2:11" x14ac:dyDescent="0.25">
      <c r="B335" s="108">
        <v>2322</v>
      </c>
      <c r="C335" s="98" t="s">
        <v>324</v>
      </c>
      <c r="D335" s="99">
        <v>7.5</v>
      </c>
      <c r="E335" s="100">
        <v>163.13</v>
      </c>
      <c r="F335" s="101">
        <v>22362</v>
      </c>
      <c r="G335" s="102">
        <v>31291</v>
      </c>
      <c r="H335" s="98"/>
      <c r="I335" s="103"/>
      <c r="J335" s="104"/>
      <c r="K335" s="105">
        <v>7174</v>
      </c>
    </row>
    <row r="336" spans="2:11" x14ac:dyDescent="0.25">
      <c r="B336" s="108">
        <v>2324</v>
      </c>
      <c r="C336" s="98" t="s">
        <v>324</v>
      </c>
      <c r="D336" s="99">
        <v>8</v>
      </c>
      <c r="E336" s="100">
        <v>174</v>
      </c>
      <c r="F336" s="101">
        <v>25400</v>
      </c>
      <c r="G336" s="102">
        <v>33298</v>
      </c>
      <c r="H336" s="98"/>
      <c r="I336" s="103"/>
      <c r="J336" s="104"/>
      <c r="K336" s="105">
        <v>9000</v>
      </c>
    </row>
    <row r="337" spans="2:11" x14ac:dyDescent="0.25">
      <c r="B337" s="108">
        <v>2330</v>
      </c>
      <c r="C337" s="98" t="s">
        <v>324</v>
      </c>
      <c r="D337" s="99">
        <v>4</v>
      </c>
      <c r="E337" s="100">
        <v>87</v>
      </c>
      <c r="F337" s="101">
        <v>17438</v>
      </c>
      <c r="G337" s="102">
        <v>32174</v>
      </c>
      <c r="H337" s="98"/>
      <c r="I337" s="103"/>
      <c r="J337" s="104"/>
      <c r="K337" s="105">
        <v>5700</v>
      </c>
    </row>
    <row r="338" spans="2:11" x14ac:dyDescent="0.25">
      <c r="B338" s="108">
        <v>2331</v>
      </c>
      <c r="C338" s="98" t="s">
        <v>324</v>
      </c>
      <c r="D338" s="99">
        <v>8</v>
      </c>
      <c r="E338" s="100">
        <v>174</v>
      </c>
      <c r="F338" s="101">
        <v>21670</v>
      </c>
      <c r="G338" s="106">
        <v>35582</v>
      </c>
      <c r="H338" s="98"/>
      <c r="I338" s="103"/>
      <c r="J338" s="104"/>
      <c r="K338" s="105">
        <v>9500</v>
      </c>
    </row>
    <row r="339" spans="2:11" x14ac:dyDescent="0.25">
      <c r="B339" s="108">
        <v>2334</v>
      </c>
      <c r="C339" s="98" t="s">
        <v>339</v>
      </c>
      <c r="D339" s="99">
        <v>8</v>
      </c>
      <c r="E339" s="100">
        <v>174</v>
      </c>
      <c r="F339" s="101">
        <v>29137</v>
      </c>
      <c r="G339" s="106">
        <v>38687</v>
      </c>
      <c r="H339" s="98"/>
      <c r="I339" s="103"/>
      <c r="J339" s="104"/>
      <c r="K339" s="105">
        <v>7782</v>
      </c>
    </row>
    <row r="340" spans="2:11" x14ac:dyDescent="0.25">
      <c r="B340" s="108">
        <v>2338</v>
      </c>
      <c r="C340" s="98" t="s">
        <v>324</v>
      </c>
      <c r="D340" s="99">
        <v>8</v>
      </c>
      <c r="E340" s="100">
        <v>174</v>
      </c>
      <c r="F340" s="101">
        <v>21049</v>
      </c>
      <c r="G340" s="106">
        <v>34608</v>
      </c>
      <c r="H340" s="98"/>
      <c r="I340" s="103"/>
      <c r="J340" s="104"/>
      <c r="K340" s="105">
        <v>11942</v>
      </c>
    </row>
    <row r="341" spans="2:11" x14ac:dyDescent="0.25">
      <c r="B341" s="108">
        <v>2339</v>
      </c>
      <c r="C341" s="98" t="s">
        <v>324</v>
      </c>
      <c r="D341" s="99">
        <v>4</v>
      </c>
      <c r="E341" s="100">
        <v>87</v>
      </c>
      <c r="F341" s="101">
        <v>20280</v>
      </c>
      <c r="G341" s="102">
        <v>34943</v>
      </c>
      <c r="H341" s="98"/>
      <c r="I341" s="103"/>
      <c r="J341" s="104"/>
      <c r="K341" s="105">
        <v>4550</v>
      </c>
    </row>
    <row r="342" spans="2:11" x14ac:dyDescent="0.25">
      <c r="B342" s="108">
        <v>2340</v>
      </c>
      <c r="C342" s="98" t="s">
        <v>324</v>
      </c>
      <c r="D342" s="99">
        <v>8</v>
      </c>
      <c r="E342" s="100">
        <v>174</v>
      </c>
      <c r="F342" s="101">
        <v>22709</v>
      </c>
      <c r="G342" s="102">
        <v>35674</v>
      </c>
      <c r="H342" s="98"/>
      <c r="I342" s="103"/>
      <c r="J342" s="104"/>
      <c r="K342" s="105">
        <v>9516</v>
      </c>
    </row>
    <row r="343" spans="2:11" x14ac:dyDescent="0.25">
      <c r="B343" s="108">
        <v>2344</v>
      </c>
      <c r="C343" s="98" t="s">
        <v>324</v>
      </c>
      <c r="D343" s="99">
        <v>8</v>
      </c>
      <c r="E343" s="100">
        <v>174</v>
      </c>
      <c r="F343" s="101">
        <v>20231</v>
      </c>
      <c r="G343" s="102">
        <v>34578</v>
      </c>
      <c r="H343" s="98"/>
      <c r="I343" s="103"/>
      <c r="J343" s="104"/>
      <c r="K343" s="105">
        <v>4357.5</v>
      </c>
    </row>
    <row r="344" spans="2:11" x14ac:dyDescent="0.25">
      <c r="B344" s="108">
        <v>2349</v>
      </c>
      <c r="C344" s="98" t="s">
        <v>330</v>
      </c>
      <c r="D344" s="99">
        <v>8</v>
      </c>
      <c r="E344" s="100">
        <v>174</v>
      </c>
      <c r="F344" s="101">
        <v>19600</v>
      </c>
      <c r="G344" s="106">
        <v>30103</v>
      </c>
      <c r="H344" s="98"/>
      <c r="I344" s="103">
        <v>9</v>
      </c>
      <c r="J344" s="104"/>
      <c r="K344" s="105">
        <v>14950</v>
      </c>
    </row>
    <row r="345" spans="2:11" x14ac:dyDescent="0.25">
      <c r="B345" s="108">
        <v>2350</v>
      </c>
      <c r="C345" s="98" t="s">
        <v>324</v>
      </c>
      <c r="D345" s="99">
        <v>8</v>
      </c>
      <c r="E345" s="100">
        <v>174</v>
      </c>
      <c r="F345" s="101">
        <v>17912</v>
      </c>
      <c r="G345" s="106">
        <v>32874</v>
      </c>
      <c r="H345" s="98"/>
      <c r="I345" s="103"/>
      <c r="J345" s="104"/>
      <c r="K345" s="105">
        <v>9734</v>
      </c>
    </row>
    <row r="346" spans="2:11" x14ac:dyDescent="0.25">
      <c r="B346" s="108">
        <v>2361</v>
      </c>
      <c r="C346" s="98" t="s">
        <v>324</v>
      </c>
      <c r="D346" s="99">
        <v>8</v>
      </c>
      <c r="E346" s="100">
        <v>174</v>
      </c>
      <c r="F346" s="101">
        <v>22141</v>
      </c>
      <c r="G346" s="106">
        <v>31656</v>
      </c>
      <c r="H346" s="98"/>
      <c r="I346" s="103"/>
      <c r="J346" s="104"/>
      <c r="K346" s="105">
        <v>12665</v>
      </c>
    </row>
    <row r="347" spans="2:11" x14ac:dyDescent="0.25">
      <c r="B347" s="108">
        <v>2362</v>
      </c>
      <c r="C347" s="98" t="s">
        <v>324</v>
      </c>
      <c r="D347" s="99">
        <v>4</v>
      </c>
      <c r="E347" s="100">
        <v>87</v>
      </c>
      <c r="F347" s="101">
        <v>19405</v>
      </c>
      <c r="G347" s="102">
        <v>31837</v>
      </c>
      <c r="H347" s="98"/>
      <c r="I347" s="103"/>
      <c r="J347" s="104"/>
      <c r="K347" s="105">
        <v>5252</v>
      </c>
    </row>
    <row r="348" spans="2:11" x14ac:dyDescent="0.25">
      <c r="B348" s="108">
        <v>2363</v>
      </c>
      <c r="C348" s="98" t="s">
        <v>324</v>
      </c>
      <c r="D348" s="99">
        <v>8</v>
      </c>
      <c r="E348" s="100">
        <v>174</v>
      </c>
      <c r="F348" s="101">
        <v>19927</v>
      </c>
      <c r="G348" s="102">
        <v>35582</v>
      </c>
      <c r="H348" s="98"/>
      <c r="I348" s="103"/>
      <c r="J348" s="104"/>
      <c r="K348" s="105">
        <v>9485</v>
      </c>
    </row>
    <row r="349" spans="2:11" x14ac:dyDescent="0.25">
      <c r="B349" s="108">
        <v>2364</v>
      </c>
      <c r="C349" s="98" t="s">
        <v>324</v>
      </c>
      <c r="D349" s="99">
        <v>8</v>
      </c>
      <c r="E349" s="100">
        <v>174</v>
      </c>
      <c r="F349" s="101">
        <v>22578</v>
      </c>
      <c r="G349" s="102">
        <v>34700</v>
      </c>
      <c r="H349" s="98"/>
      <c r="I349" s="103"/>
      <c r="J349" s="104"/>
      <c r="K349" s="105">
        <v>10233</v>
      </c>
    </row>
    <row r="350" spans="2:11" x14ac:dyDescent="0.25">
      <c r="B350" s="108">
        <v>2365</v>
      </c>
      <c r="C350" s="98" t="s">
        <v>324</v>
      </c>
      <c r="D350" s="99">
        <v>3.75</v>
      </c>
      <c r="E350" s="100">
        <v>81.569999999999993</v>
      </c>
      <c r="F350" s="101">
        <v>18212</v>
      </c>
      <c r="G350" s="106">
        <v>35217</v>
      </c>
      <c r="H350" s="98"/>
      <c r="I350" s="103"/>
      <c r="J350" s="104"/>
      <c r="K350" s="105">
        <v>3741</v>
      </c>
    </row>
    <row r="351" spans="2:11" x14ac:dyDescent="0.25">
      <c r="B351" s="108">
        <v>2366</v>
      </c>
      <c r="C351" s="98" t="s">
        <v>324</v>
      </c>
      <c r="D351" s="99">
        <v>8</v>
      </c>
      <c r="E351" s="100">
        <v>174</v>
      </c>
      <c r="F351" s="101">
        <v>20487</v>
      </c>
      <c r="G351" s="106">
        <v>31837</v>
      </c>
      <c r="H351" s="98"/>
      <c r="I351" s="103"/>
      <c r="J351" s="104"/>
      <c r="K351" s="105">
        <v>11100</v>
      </c>
    </row>
    <row r="352" spans="2:11" x14ac:dyDescent="0.25">
      <c r="B352" s="108">
        <v>2369</v>
      </c>
      <c r="C352" s="98" t="s">
        <v>324</v>
      </c>
      <c r="D352" s="99">
        <v>8</v>
      </c>
      <c r="E352" s="100">
        <v>174</v>
      </c>
      <c r="F352" s="101">
        <v>20743</v>
      </c>
      <c r="G352" s="106">
        <v>28856</v>
      </c>
      <c r="H352" s="98"/>
      <c r="I352" s="103"/>
      <c r="J352" s="104"/>
      <c r="K352" s="105">
        <v>12000</v>
      </c>
    </row>
    <row r="353" spans="2:11" x14ac:dyDescent="0.25">
      <c r="B353" s="108">
        <v>2371</v>
      </c>
      <c r="C353" s="98" t="s">
        <v>324</v>
      </c>
      <c r="D353" s="99">
        <v>7.5</v>
      </c>
      <c r="E353" s="100">
        <v>163.13</v>
      </c>
      <c r="F353" s="101">
        <v>20936</v>
      </c>
      <c r="G353" s="102">
        <v>36404</v>
      </c>
      <c r="H353" s="98"/>
      <c r="I353" s="103"/>
      <c r="J353" s="104"/>
      <c r="K353" s="105">
        <v>7350</v>
      </c>
    </row>
    <row r="354" spans="2:11" x14ac:dyDescent="0.25">
      <c r="B354" s="108">
        <v>2381</v>
      </c>
      <c r="C354" s="98" t="s">
        <v>341</v>
      </c>
      <c r="D354" s="99">
        <v>7.5</v>
      </c>
      <c r="E354" s="100">
        <v>163.13</v>
      </c>
      <c r="F354" s="101">
        <v>27652</v>
      </c>
      <c r="G354" s="102">
        <v>37257</v>
      </c>
      <c r="H354" s="98"/>
      <c r="I354" s="103"/>
      <c r="J354" s="104"/>
      <c r="K354" s="105">
        <v>15450</v>
      </c>
    </row>
    <row r="355" spans="2:11" x14ac:dyDescent="0.25">
      <c r="B355" s="108">
        <v>2386</v>
      </c>
      <c r="C355" s="98" t="s">
        <v>333</v>
      </c>
      <c r="D355" s="99">
        <v>8</v>
      </c>
      <c r="E355" s="100">
        <v>174</v>
      </c>
      <c r="F355" s="101">
        <v>24332</v>
      </c>
      <c r="G355" s="102">
        <v>34486</v>
      </c>
      <c r="H355" s="98"/>
      <c r="I355" s="103"/>
      <c r="J355" s="104"/>
      <c r="K355" s="105">
        <v>8900</v>
      </c>
    </row>
    <row r="356" spans="2:11" x14ac:dyDescent="0.25">
      <c r="B356" s="108">
        <v>2390</v>
      </c>
      <c r="C356" s="98" t="s">
        <v>332</v>
      </c>
      <c r="D356" s="99">
        <v>8</v>
      </c>
      <c r="E356" s="100">
        <v>174</v>
      </c>
      <c r="F356" s="101">
        <v>24241</v>
      </c>
      <c r="G356" s="106">
        <v>36251</v>
      </c>
      <c r="H356" s="98"/>
      <c r="I356" s="103"/>
      <c r="J356" s="104"/>
      <c r="K356" s="105">
        <v>10404</v>
      </c>
    </row>
    <row r="357" spans="2:11" x14ac:dyDescent="0.25">
      <c r="B357" s="108">
        <v>2393</v>
      </c>
      <c r="C357" s="98" t="s">
        <v>352</v>
      </c>
      <c r="D357" s="99">
        <v>7.5</v>
      </c>
      <c r="E357" s="100">
        <v>163.13</v>
      </c>
      <c r="F357" s="101">
        <v>22565</v>
      </c>
      <c r="G357" s="106">
        <v>36281</v>
      </c>
      <c r="H357" s="98"/>
      <c r="I357" s="103"/>
      <c r="J357" s="104"/>
      <c r="K357" s="105">
        <v>6150</v>
      </c>
    </row>
    <row r="358" spans="2:11" x14ac:dyDescent="0.25">
      <c r="B358" s="108">
        <v>2396</v>
      </c>
      <c r="C358" s="98" t="s">
        <v>353</v>
      </c>
      <c r="D358" s="99">
        <v>8</v>
      </c>
      <c r="E358" s="100">
        <v>174</v>
      </c>
      <c r="F358" s="101">
        <v>28865</v>
      </c>
      <c r="G358" s="106">
        <v>36312</v>
      </c>
      <c r="H358" s="98"/>
      <c r="I358" s="103"/>
      <c r="J358" s="104"/>
      <c r="K358" s="105">
        <v>8200</v>
      </c>
    </row>
    <row r="359" spans="2:11" x14ac:dyDescent="0.25">
      <c r="B359" s="108">
        <v>2399</v>
      </c>
      <c r="C359" s="98" t="s">
        <v>328</v>
      </c>
      <c r="D359" s="99">
        <v>7.5</v>
      </c>
      <c r="E359" s="100">
        <v>163.13</v>
      </c>
      <c r="F359" s="101">
        <v>25372</v>
      </c>
      <c r="G359" s="102">
        <v>36312</v>
      </c>
      <c r="H359" s="98"/>
      <c r="I359" s="103"/>
      <c r="J359" s="104"/>
      <c r="K359" s="105">
        <v>5200</v>
      </c>
    </row>
    <row r="360" spans="2:11" x14ac:dyDescent="0.25">
      <c r="B360" s="108">
        <v>2401</v>
      </c>
      <c r="C360" s="98" t="s">
        <v>330</v>
      </c>
      <c r="D360" s="99">
        <v>8</v>
      </c>
      <c r="E360" s="100">
        <v>174</v>
      </c>
      <c r="F360" s="101">
        <v>27760</v>
      </c>
      <c r="G360" s="102">
        <v>36312</v>
      </c>
      <c r="H360" s="98"/>
      <c r="I360" s="103">
        <v>9</v>
      </c>
      <c r="J360" s="104"/>
      <c r="K360" s="105">
        <v>12900</v>
      </c>
    </row>
    <row r="361" spans="2:11" x14ac:dyDescent="0.25">
      <c r="B361" s="108">
        <v>2419</v>
      </c>
      <c r="C361" s="98" t="s">
        <v>328</v>
      </c>
      <c r="D361" s="99">
        <v>7.5</v>
      </c>
      <c r="E361" s="100">
        <v>163.13</v>
      </c>
      <c r="F361" s="101">
        <v>29296</v>
      </c>
      <c r="G361" s="102">
        <v>37681</v>
      </c>
      <c r="H361" s="98"/>
      <c r="I361" s="103"/>
      <c r="J361" s="104"/>
      <c r="K361" s="105">
        <v>5200</v>
      </c>
    </row>
    <row r="362" spans="2:11" x14ac:dyDescent="0.25">
      <c r="B362" s="108">
        <v>2421</v>
      </c>
      <c r="C362" s="98" t="s">
        <v>338</v>
      </c>
      <c r="D362" s="99">
        <v>8</v>
      </c>
      <c r="E362" s="100">
        <v>174</v>
      </c>
      <c r="F362" s="101">
        <v>25948</v>
      </c>
      <c r="G362" s="106">
        <v>37681</v>
      </c>
      <c r="H362" s="98"/>
      <c r="I362" s="103"/>
      <c r="J362" s="104"/>
      <c r="K362" s="105">
        <v>9550</v>
      </c>
    </row>
    <row r="363" spans="2:11" x14ac:dyDescent="0.25">
      <c r="B363" s="108">
        <v>2424</v>
      </c>
      <c r="C363" s="98" t="s">
        <v>329</v>
      </c>
      <c r="D363" s="99">
        <v>8</v>
      </c>
      <c r="E363" s="100">
        <v>174</v>
      </c>
      <c r="F363" s="101">
        <v>25963</v>
      </c>
      <c r="G363" s="106">
        <v>37681</v>
      </c>
      <c r="H363" s="98"/>
      <c r="I363" s="103"/>
      <c r="J363" s="104"/>
      <c r="K363" s="105">
        <v>14600</v>
      </c>
    </row>
    <row r="364" spans="2:11" x14ac:dyDescent="0.25">
      <c r="B364" s="108">
        <v>2432</v>
      </c>
      <c r="C364" s="98" t="s">
        <v>347</v>
      </c>
      <c r="D364" s="99">
        <v>7.5</v>
      </c>
      <c r="E364" s="100">
        <v>163.13</v>
      </c>
      <c r="F364" s="101">
        <v>28860</v>
      </c>
      <c r="G364" s="106">
        <v>37712</v>
      </c>
      <c r="H364" s="98"/>
      <c r="I364" s="103"/>
      <c r="J364" s="104"/>
      <c r="K364" s="105">
        <v>5850</v>
      </c>
    </row>
    <row r="365" spans="2:11" x14ac:dyDescent="0.25">
      <c r="B365" s="108">
        <v>2434</v>
      </c>
      <c r="C365" s="98" t="s">
        <v>337</v>
      </c>
      <c r="D365" s="99">
        <v>7.5</v>
      </c>
      <c r="E365" s="100">
        <v>163.13</v>
      </c>
      <c r="F365" s="101">
        <v>30062</v>
      </c>
      <c r="G365" s="102">
        <v>37865</v>
      </c>
      <c r="H365" s="98"/>
      <c r="I365" s="103"/>
      <c r="J365" s="104"/>
      <c r="K365" s="105">
        <v>6125</v>
      </c>
    </row>
    <row r="366" spans="2:11" x14ac:dyDescent="0.25">
      <c r="B366" s="108">
        <v>2435</v>
      </c>
      <c r="C366" s="98" t="s">
        <v>328</v>
      </c>
      <c r="D366" s="99">
        <v>7.5</v>
      </c>
      <c r="E366" s="100">
        <v>163.13</v>
      </c>
      <c r="F366" s="101">
        <v>22762</v>
      </c>
      <c r="G366" s="102">
        <v>37865</v>
      </c>
      <c r="H366" s="98"/>
      <c r="I366" s="103"/>
      <c r="J366" s="104"/>
      <c r="K366" s="105">
        <v>5350</v>
      </c>
    </row>
    <row r="367" spans="2:11" x14ac:dyDescent="0.25">
      <c r="B367" s="108">
        <v>2484</v>
      </c>
      <c r="C367" s="98" t="s">
        <v>324</v>
      </c>
      <c r="D367" s="99">
        <v>7.5</v>
      </c>
      <c r="E367" s="100">
        <v>163.13</v>
      </c>
      <c r="F367" s="101">
        <v>28260</v>
      </c>
      <c r="G367" s="102">
        <v>38047</v>
      </c>
      <c r="H367" s="98"/>
      <c r="I367" s="103"/>
      <c r="J367" s="104"/>
      <c r="K367" s="105">
        <v>6839</v>
      </c>
    </row>
    <row r="368" spans="2:11" x14ac:dyDescent="0.25">
      <c r="B368" s="108">
        <v>2485</v>
      </c>
      <c r="C368" s="98" t="s">
        <v>324</v>
      </c>
      <c r="D368" s="99">
        <v>8</v>
      </c>
      <c r="E368" s="100">
        <v>174</v>
      </c>
      <c r="F368" s="101">
        <v>24501</v>
      </c>
      <c r="G368" s="106">
        <v>38047</v>
      </c>
      <c r="H368" s="98"/>
      <c r="I368" s="103"/>
      <c r="J368" s="104"/>
      <c r="K368" s="105">
        <v>8435</v>
      </c>
    </row>
    <row r="369" spans="2:11" x14ac:dyDescent="0.25">
      <c r="B369" s="108">
        <v>2486</v>
      </c>
      <c r="C369" s="98" t="s">
        <v>324</v>
      </c>
      <c r="D369" s="99">
        <v>8</v>
      </c>
      <c r="E369" s="100">
        <v>174</v>
      </c>
      <c r="F369" s="101">
        <v>27497</v>
      </c>
      <c r="G369" s="106">
        <v>38078</v>
      </c>
      <c r="H369" s="98"/>
      <c r="I369" s="103"/>
      <c r="J369" s="104"/>
      <c r="K369" s="105">
        <v>8160</v>
      </c>
    </row>
    <row r="370" spans="2:11" x14ac:dyDescent="0.25">
      <c r="B370" s="108">
        <v>2487</v>
      </c>
      <c r="C370" s="98" t="s">
        <v>326</v>
      </c>
      <c r="D370" s="99">
        <v>7.5</v>
      </c>
      <c r="E370" s="100">
        <v>163.13</v>
      </c>
      <c r="F370" s="101">
        <v>29337</v>
      </c>
      <c r="G370" s="106">
        <v>38047</v>
      </c>
      <c r="H370" s="98"/>
      <c r="I370" s="103"/>
      <c r="J370" s="104"/>
      <c r="K370" s="105">
        <v>5482</v>
      </c>
    </row>
    <row r="371" spans="2:11" x14ac:dyDescent="0.25">
      <c r="B371" s="108">
        <v>2488</v>
      </c>
      <c r="C371" s="98" t="s">
        <v>326</v>
      </c>
      <c r="D371" s="99">
        <v>7.5</v>
      </c>
      <c r="E371" s="100">
        <v>163.13</v>
      </c>
      <c r="F371" s="101">
        <v>26394</v>
      </c>
      <c r="G371" s="102">
        <v>38047</v>
      </c>
      <c r="H371" s="98"/>
      <c r="I371" s="103"/>
      <c r="J371" s="104"/>
      <c r="K371" s="105">
        <v>5550</v>
      </c>
    </row>
    <row r="372" spans="2:11" x14ac:dyDescent="0.25">
      <c r="B372" s="108">
        <v>2489</v>
      </c>
      <c r="C372" s="98" t="s">
        <v>323</v>
      </c>
      <c r="D372" s="99">
        <v>7.5</v>
      </c>
      <c r="E372" s="100">
        <v>163.13</v>
      </c>
      <c r="F372" s="101">
        <v>30252</v>
      </c>
      <c r="G372" s="102">
        <v>38200</v>
      </c>
      <c r="H372" s="98"/>
      <c r="I372" s="103"/>
      <c r="J372" s="104"/>
      <c r="K372" s="105">
        <v>6405</v>
      </c>
    </row>
    <row r="373" spans="2:11" x14ac:dyDescent="0.25">
      <c r="B373" s="108">
        <v>2540</v>
      </c>
      <c r="C373" s="98" t="s">
        <v>330</v>
      </c>
      <c r="D373" s="99">
        <v>8</v>
      </c>
      <c r="E373" s="100">
        <v>174</v>
      </c>
      <c r="F373" s="101">
        <v>28485</v>
      </c>
      <c r="G373" s="102">
        <v>38078</v>
      </c>
      <c r="H373" s="98"/>
      <c r="I373" s="103">
        <v>8</v>
      </c>
      <c r="J373" s="104"/>
      <c r="K373" s="105">
        <v>9650</v>
      </c>
    </row>
    <row r="374" spans="2:11" x14ac:dyDescent="0.25">
      <c r="B374" s="108">
        <v>2542</v>
      </c>
      <c r="C374" s="98" t="s">
        <v>328</v>
      </c>
      <c r="D374" s="99">
        <v>7.5</v>
      </c>
      <c r="E374" s="100">
        <v>163.13</v>
      </c>
      <c r="F374" s="101">
        <v>28574</v>
      </c>
      <c r="G374" s="106">
        <v>38047</v>
      </c>
      <c r="H374" s="98"/>
      <c r="I374" s="103"/>
      <c r="J374" s="104"/>
      <c r="K374" s="105">
        <v>5665</v>
      </c>
    </row>
    <row r="375" spans="2:11" x14ac:dyDescent="0.25">
      <c r="B375" s="108">
        <v>2544</v>
      </c>
      <c r="C375" s="98" t="s">
        <v>327</v>
      </c>
      <c r="D375" s="99">
        <v>8</v>
      </c>
      <c r="E375" s="100">
        <v>174</v>
      </c>
      <c r="F375" s="101">
        <v>27933</v>
      </c>
      <c r="G375" s="106">
        <v>38047</v>
      </c>
      <c r="H375" s="98"/>
      <c r="I375" s="103"/>
      <c r="J375" s="104"/>
      <c r="K375" s="105">
        <v>9200</v>
      </c>
    </row>
    <row r="376" spans="2:11" x14ac:dyDescent="0.25">
      <c r="B376" s="108">
        <v>2545</v>
      </c>
      <c r="C376" s="98" t="s">
        <v>336</v>
      </c>
      <c r="D376" s="99">
        <v>4</v>
      </c>
      <c r="E376" s="100">
        <v>87</v>
      </c>
      <c r="F376" s="101">
        <v>28452</v>
      </c>
      <c r="G376" s="106">
        <v>38047</v>
      </c>
      <c r="H376" s="98"/>
      <c r="I376" s="103"/>
      <c r="J376" s="104"/>
      <c r="K376" s="105">
        <v>2441</v>
      </c>
    </row>
    <row r="377" spans="2:11" x14ac:dyDescent="0.25">
      <c r="B377" s="108">
        <v>2546</v>
      </c>
      <c r="C377" s="98" t="s">
        <v>328</v>
      </c>
      <c r="D377" s="99">
        <v>7.5</v>
      </c>
      <c r="E377" s="100">
        <v>163.13</v>
      </c>
      <c r="F377" s="101">
        <v>30567</v>
      </c>
      <c r="G377" s="102">
        <v>38047</v>
      </c>
      <c r="H377" s="98"/>
      <c r="I377" s="103"/>
      <c r="J377" s="104"/>
      <c r="K377" s="105">
        <v>5590</v>
      </c>
    </row>
    <row r="378" spans="2:11" x14ac:dyDescent="0.25">
      <c r="B378" s="108">
        <v>2548</v>
      </c>
      <c r="C378" s="98" t="s">
        <v>337</v>
      </c>
      <c r="D378" s="99">
        <v>7.5</v>
      </c>
      <c r="E378" s="100">
        <v>163.13</v>
      </c>
      <c r="F378" s="101">
        <v>27978</v>
      </c>
      <c r="G378" s="102">
        <v>38047</v>
      </c>
      <c r="H378" s="98"/>
      <c r="I378" s="103"/>
      <c r="J378" s="104">
        <v>1217</v>
      </c>
      <c r="K378" s="105">
        <v>5550</v>
      </c>
    </row>
    <row r="379" spans="2:11" x14ac:dyDescent="0.25">
      <c r="B379" s="108">
        <v>2576</v>
      </c>
      <c r="C379" s="98" t="s">
        <v>336</v>
      </c>
      <c r="D379" s="99">
        <v>7.5</v>
      </c>
      <c r="E379" s="100">
        <v>163.13</v>
      </c>
      <c r="F379" s="101">
        <v>29739</v>
      </c>
      <c r="G379" s="102">
        <v>38169</v>
      </c>
      <c r="H379" s="98"/>
      <c r="I379" s="103"/>
      <c r="J379" s="104"/>
      <c r="K379" s="105">
        <v>4730</v>
      </c>
    </row>
    <row r="380" spans="2:11" x14ac:dyDescent="0.25">
      <c r="B380" s="108">
        <v>2583</v>
      </c>
      <c r="C380" s="98" t="s">
        <v>354</v>
      </c>
      <c r="D380" s="99">
        <v>7.5</v>
      </c>
      <c r="E380" s="100">
        <v>163.13</v>
      </c>
      <c r="F380" s="101">
        <v>27955</v>
      </c>
      <c r="G380" s="106">
        <v>38231</v>
      </c>
      <c r="H380" s="98"/>
      <c r="I380" s="103"/>
      <c r="J380" s="104"/>
      <c r="K380" s="105">
        <v>5081</v>
      </c>
    </row>
    <row r="381" spans="2:11" x14ac:dyDescent="0.25">
      <c r="B381" s="108">
        <v>2586</v>
      </c>
      <c r="C381" s="98" t="s">
        <v>354</v>
      </c>
      <c r="D381" s="99">
        <v>7.5</v>
      </c>
      <c r="E381" s="100">
        <v>163.13</v>
      </c>
      <c r="F381" s="101">
        <v>28709</v>
      </c>
      <c r="G381" s="106">
        <v>38231</v>
      </c>
      <c r="H381" s="98"/>
      <c r="I381" s="103"/>
      <c r="J381" s="104"/>
      <c r="K381" s="105">
        <v>5000</v>
      </c>
    </row>
    <row r="382" spans="2:11" x14ac:dyDescent="0.25">
      <c r="B382" s="108">
        <v>2591</v>
      </c>
      <c r="C382" s="98" t="s">
        <v>351</v>
      </c>
      <c r="D382" s="99">
        <v>8</v>
      </c>
      <c r="E382" s="100">
        <v>174</v>
      </c>
      <c r="F382" s="101">
        <v>24342</v>
      </c>
      <c r="G382" s="106">
        <v>38231</v>
      </c>
      <c r="H382" s="98"/>
      <c r="I382" s="103"/>
      <c r="J382" s="104"/>
      <c r="K382" s="105">
        <v>14800</v>
      </c>
    </row>
    <row r="383" spans="2:11" x14ac:dyDescent="0.25">
      <c r="B383" s="108">
        <v>2594</v>
      </c>
      <c r="C383" s="98" t="s">
        <v>348</v>
      </c>
      <c r="D383" s="99">
        <v>7.5</v>
      </c>
      <c r="E383" s="100">
        <v>163.13</v>
      </c>
      <c r="F383" s="101">
        <v>30984</v>
      </c>
      <c r="G383" s="102">
        <v>38231</v>
      </c>
      <c r="H383" s="98"/>
      <c r="I383" s="103"/>
      <c r="J383" s="104"/>
      <c r="K383" s="105">
        <v>6507</v>
      </c>
    </row>
    <row r="384" spans="2:11" x14ac:dyDescent="0.25">
      <c r="B384" s="108">
        <v>2601</v>
      </c>
      <c r="C384" s="98" t="s">
        <v>324</v>
      </c>
      <c r="D384" s="99">
        <v>8</v>
      </c>
      <c r="E384" s="100">
        <v>174</v>
      </c>
      <c r="F384" s="101">
        <v>28179</v>
      </c>
      <c r="G384" s="102">
        <v>38412</v>
      </c>
      <c r="H384" s="98"/>
      <c r="I384" s="103"/>
      <c r="J384" s="104"/>
      <c r="K384" s="105">
        <v>9000</v>
      </c>
    </row>
    <row r="385" spans="2:11" x14ac:dyDescent="0.25">
      <c r="B385" s="108">
        <v>2604</v>
      </c>
      <c r="C385" s="98" t="s">
        <v>328</v>
      </c>
      <c r="D385" s="99">
        <v>7.5</v>
      </c>
      <c r="E385" s="100">
        <v>163.13</v>
      </c>
      <c r="F385" s="101">
        <v>29087</v>
      </c>
      <c r="G385" s="102">
        <v>38292</v>
      </c>
      <c r="H385" s="98"/>
      <c r="I385" s="103"/>
      <c r="J385" s="104"/>
      <c r="K385" s="105">
        <v>5560</v>
      </c>
    </row>
    <row r="386" spans="2:11" x14ac:dyDescent="0.25">
      <c r="B386" s="108">
        <v>2606</v>
      </c>
      <c r="C386" s="98" t="s">
        <v>323</v>
      </c>
      <c r="D386" s="99">
        <v>3.8</v>
      </c>
      <c r="E386" s="100">
        <v>82.65</v>
      </c>
      <c r="F386" s="101">
        <v>28675</v>
      </c>
      <c r="G386" s="106">
        <v>37987</v>
      </c>
      <c r="H386" s="98"/>
      <c r="I386" s="103"/>
      <c r="J386" s="104"/>
      <c r="K386" s="105">
        <v>5850</v>
      </c>
    </row>
    <row r="387" spans="2:11" x14ac:dyDescent="0.25">
      <c r="B387" s="108">
        <v>2611</v>
      </c>
      <c r="C387" s="98" t="s">
        <v>328</v>
      </c>
      <c r="D387" s="99">
        <v>7.5</v>
      </c>
      <c r="E387" s="100">
        <v>163.13</v>
      </c>
      <c r="F387" s="101">
        <v>25319</v>
      </c>
      <c r="G387" s="106">
        <v>37987</v>
      </c>
      <c r="H387" s="98"/>
      <c r="I387" s="103"/>
      <c r="J387" s="104"/>
      <c r="K387" s="105">
        <v>6416</v>
      </c>
    </row>
    <row r="388" spans="2:11" x14ac:dyDescent="0.25">
      <c r="B388" s="108">
        <v>2613</v>
      </c>
      <c r="C388" s="98" t="s">
        <v>324</v>
      </c>
      <c r="D388" s="99">
        <v>8</v>
      </c>
      <c r="E388" s="100">
        <v>174</v>
      </c>
      <c r="F388" s="101">
        <v>24077</v>
      </c>
      <c r="G388" s="106">
        <v>38384</v>
      </c>
      <c r="H388" s="98"/>
      <c r="I388" s="103"/>
      <c r="J388" s="104"/>
      <c r="K388" s="105">
        <v>10150</v>
      </c>
    </row>
    <row r="389" spans="2:11" x14ac:dyDescent="0.25">
      <c r="B389" s="108">
        <v>2615</v>
      </c>
      <c r="C389" s="98" t="s">
        <v>328</v>
      </c>
      <c r="D389" s="99">
        <v>7.5</v>
      </c>
      <c r="E389" s="100">
        <v>163.13</v>
      </c>
      <c r="F389" s="101">
        <v>21727</v>
      </c>
      <c r="G389" s="102">
        <v>38353</v>
      </c>
      <c r="H389" s="98"/>
      <c r="I389" s="103"/>
      <c r="J389" s="104"/>
      <c r="K389" s="105">
        <v>6489</v>
      </c>
    </row>
    <row r="390" spans="2:11" x14ac:dyDescent="0.25">
      <c r="B390" s="108">
        <v>2616</v>
      </c>
      <c r="C390" s="98" t="s">
        <v>336</v>
      </c>
      <c r="D390" s="99">
        <v>7.5</v>
      </c>
      <c r="E390" s="100">
        <v>163.13</v>
      </c>
      <c r="F390" s="101">
        <v>30812</v>
      </c>
      <c r="G390" s="102">
        <v>38384</v>
      </c>
      <c r="H390" s="98"/>
      <c r="I390" s="103"/>
      <c r="J390" s="104"/>
      <c r="K390" s="105">
        <v>6073</v>
      </c>
    </row>
    <row r="391" spans="2:11" x14ac:dyDescent="0.25">
      <c r="B391" s="108">
        <v>2617</v>
      </c>
      <c r="C391" s="98" t="s">
        <v>348</v>
      </c>
      <c r="D391" s="99">
        <v>7.5</v>
      </c>
      <c r="E391" s="100">
        <v>163.13</v>
      </c>
      <c r="F391" s="101">
        <v>26812</v>
      </c>
      <c r="G391" s="102">
        <v>38412</v>
      </c>
      <c r="H391" s="98"/>
      <c r="I391" s="103"/>
      <c r="J391" s="104"/>
      <c r="K391" s="105">
        <v>6855</v>
      </c>
    </row>
    <row r="392" spans="2:11" x14ac:dyDescent="0.25">
      <c r="B392" s="108">
        <v>2620</v>
      </c>
      <c r="C392" s="98" t="s">
        <v>354</v>
      </c>
      <c r="D392" s="99">
        <v>7.5</v>
      </c>
      <c r="E392" s="100">
        <v>163.13</v>
      </c>
      <c r="F392" s="101">
        <v>30076</v>
      </c>
      <c r="G392" s="106">
        <v>38412</v>
      </c>
      <c r="H392" s="98"/>
      <c r="I392" s="103"/>
      <c r="J392" s="104"/>
      <c r="K392" s="105">
        <v>5081</v>
      </c>
    </row>
    <row r="393" spans="2:11" x14ac:dyDescent="0.25">
      <c r="B393" s="108">
        <v>2621</v>
      </c>
      <c r="C393" s="98" t="s">
        <v>324</v>
      </c>
      <c r="D393" s="99">
        <v>8</v>
      </c>
      <c r="E393" s="100">
        <v>174</v>
      </c>
      <c r="F393" s="101">
        <v>28092</v>
      </c>
      <c r="G393" s="106">
        <v>38384</v>
      </c>
      <c r="H393" s="98"/>
      <c r="I393" s="103"/>
      <c r="J393" s="104"/>
      <c r="K393" s="105">
        <v>10183</v>
      </c>
    </row>
    <row r="394" spans="2:11" x14ac:dyDescent="0.25">
      <c r="B394" s="108">
        <v>2622</v>
      </c>
      <c r="C394" s="98" t="s">
        <v>323</v>
      </c>
      <c r="D394" s="99">
        <v>7.5</v>
      </c>
      <c r="E394" s="100">
        <v>163.13</v>
      </c>
      <c r="F394" s="101">
        <v>28922</v>
      </c>
      <c r="G394" s="106">
        <v>38412</v>
      </c>
      <c r="H394" s="98"/>
      <c r="I394" s="103"/>
      <c r="J394" s="104"/>
      <c r="K394" s="105">
        <v>6335</v>
      </c>
    </row>
    <row r="395" spans="2:11" x14ac:dyDescent="0.25">
      <c r="B395" s="108">
        <v>2623</v>
      </c>
      <c r="C395" s="98" t="s">
        <v>345</v>
      </c>
      <c r="D395" s="99">
        <v>5</v>
      </c>
      <c r="E395" s="100">
        <v>108.75</v>
      </c>
      <c r="F395" s="101">
        <v>31298</v>
      </c>
      <c r="G395" s="102">
        <v>38443</v>
      </c>
      <c r="H395" s="98"/>
      <c r="I395" s="103"/>
      <c r="J395" s="104"/>
      <c r="K395" s="105">
        <v>3094</v>
      </c>
    </row>
    <row r="396" spans="2:11" x14ac:dyDescent="0.25">
      <c r="B396" s="108">
        <v>2626</v>
      </c>
      <c r="C396" s="98" t="s">
        <v>324</v>
      </c>
      <c r="D396" s="99">
        <v>8</v>
      </c>
      <c r="E396" s="100">
        <v>174</v>
      </c>
      <c r="F396" s="101">
        <v>28390</v>
      </c>
      <c r="G396" s="102">
        <v>38443</v>
      </c>
      <c r="H396" s="98"/>
      <c r="I396" s="103"/>
      <c r="J396" s="104"/>
      <c r="K396" s="105">
        <v>8200</v>
      </c>
    </row>
    <row r="397" spans="2:11" x14ac:dyDescent="0.25">
      <c r="B397" s="108">
        <v>2628</v>
      </c>
      <c r="C397" s="98" t="s">
        <v>341</v>
      </c>
      <c r="D397" s="99">
        <v>8</v>
      </c>
      <c r="E397" s="100">
        <v>174</v>
      </c>
      <c r="F397" s="101">
        <v>28579</v>
      </c>
      <c r="G397" s="102">
        <v>38443</v>
      </c>
      <c r="H397" s="98"/>
      <c r="I397" s="103"/>
      <c r="J397" s="104"/>
      <c r="K397" s="105">
        <v>8300</v>
      </c>
    </row>
    <row r="398" spans="2:11" x14ac:dyDescent="0.25">
      <c r="B398" s="108">
        <v>2629</v>
      </c>
      <c r="C398" s="98" t="s">
        <v>324</v>
      </c>
      <c r="D398" s="99">
        <v>7.5</v>
      </c>
      <c r="E398" s="100">
        <v>163.13</v>
      </c>
      <c r="F398" s="101">
        <v>22265</v>
      </c>
      <c r="G398" s="106">
        <v>38412</v>
      </c>
      <c r="H398" s="98"/>
      <c r="I398" s="103"/>
      <c r="J398" s="104"/>
      <c r="K398" s="105">
        <v>7249</v>
      </c>
    </row>
    <row r="399" spans="2:11" x14ac:dyDescent="0.25">
      <c r="B399" s="108">
        <v>2631</v>
      </c>
      <c r="C399" s="98" t="s">
        <v>324</v>
      </c>
      <c r="D399" s="99">
        <v>8</v>
      </c>
      <c r="E399" s="100">
        <v>174</v>
      </c>
      <c r="F399" s="101">
        <v>24387</v>
      </c>
      <c r="G399" s="106">
        <v>38412</v>
      </c>
      <c r="H399" s="98"/>
      <c r="I399" s="103"/>
      <c r="J399" s="104"/>
      <c r="K399" s="105">
        <v>8373</v>
      </c>
    </row>
    <row r="400" spans="2:11" x14ac:dyDescent="0.25">
      <c r="B400" s="108">
        <v>2633</v>
      </c>
      <c r="C400" s="98" t="s">
        <v>345</v>
      </c>
      <c r="D400" s="99">
        <v>5</v>
      </c>
      <c r="E400" s="100">
        <v>108.75</v>
      </c>
      <c r="F400" s="101">
        <v>23223</v>
      </c>
      <c r="G400" s="106">
        <v>38443</v>
      </c>
      <c r="H400" s="98"/>
      <c r="I400" s="103"/>
      <c r="J400" s="104"/>
      <c r="K400" s="105">
        <v>3240</v>
      </c>
    </row>
    <row r="401" spans="2:11" x14ac:dyDescent="0.25">
      <c r="B401" s="108">
        <v>2634</v>
      </c>
      <c r="C401" s="98" t="s">
        <v>324</v>
      </c>
      <c r="D401" s="99">
        <v>7.5</v>
      </c>
      <c r="E401" s="100">
        <v>163.13</v>
      </c>
      <c r="F401" s="101">
        <v>27831</v>
      </c>
      <c r="G401" s="102">
        <v>38504</v>
      </c>
      <c r="H401" s="98"/>
      <c r="I401" s="103"/>
      <c r="J401" s="104"/>
      <c r="K401" s="105">
        <v>5801</v>
      </c>
    </row>
    <row r="402" spans="2:11" x14ac:dyDescent="0.25">
      <c r="B402" s="108">
        <v>2637</v>
      </c>
      <c r="C402" s="98" t="s">
        <v>334</v>
      </c>
      <c r="D402" s="99">
        <v>7.5</v>
      </c>
      <c r="E402" s="100">
        <v>163.13</v>
      </c>
      <c r="F402" s="101">
        <v>28413</v>
      </c>
      <c r="G402" s="102">
        <v>38504</v>
      </c>
      <c r="H402" s="98"/>
      <c r="I402" s="103"/>
      <c r="J402" s="104"/>
      <c r="K402" s="105">
        <v>6700</v>
      </c>
    </row>
    <row r="403" spans="2:11" x14ac:dyDescent="0.25">
      <c r="B403" s="108">
        <v>2638</v>
      </c>
      <c r="C403" s="98" t="s">
        <v>325</v>
      </c>
      <c r="D403" s="99">
        <v>7.5</v>
      </c>
      <c r="E403" s="100">
        <v>163.13</v>
      </c>
      <c r="F403" s="101">
        <v>30031</v>
      </c>
      <c r="G403" s="102">
        <v>38504</v>
      </c>
      <c r="H403" s="98"/>
      <c r="I403" s="103"/>
      <c r="J403" s="104"/>
      <c r="K403" s="105">
        <v>5756</v>
      </c>
    </row>
    <row r="404" spans="2:11" x14ac:dyDescent="0.25">
      <c r="B404" s="108">
        <v>2639</v>
      </c>
      <c r="C404" s="98" t="s">
        <v>324</v>
      </c>
      <c r="D404" s="99">
        <v>7.5</v>
      </c>
      <c r="E404" s="100">
        <v>163.13</v>
      </c>
      <c r="F404" s="101">
        <v>28652</v>
      </c>
      <c r="G404" s="106">
        <v>38504</v>
      </c>
      <c r="H404" s="98"/>
      <c r="I404" s="103"/>
      <c r="J404" s="104"/>
      <c r="K404" s="105">
        <v>6839</v>
      </c>
    </row>
    <row r="405" spans="2:11" x14ac:dyDescent="0.25">
      <c r="B405" s="108">
        <v>2642</v>
      </c>
      <c r="C405" s="98" t="s">
        <v>325</v>
      </c>
      <c r="D405" s="99">
        <v>7.5</v>
      </c>
      <c r="E405" s="100">
        <v>163.13</v>
      </c>
      <c r="F405" s="101">
        <v>27228</v>
      </c>
      <c r="G405" s="106">
        <v>38504</v>
      </c>
      <c r="H405" s="98"/>
      <c r="I405" s="103"/>
      <c r="J405" s="104"/>
      <c r="K405" s="105">
        <v>7600</v>
      </c>
    </row>
    <row r="406" spans="2:11" x14ac:dyDescent="0.25">
      <c r="B406" s="108">
        <v>2643</v>
      </c>
      <c r="C406" s="98" t="s">
        <v>355</v>
      </c>
      <c r="D406" s="99">
        <v>8</v>
      </c>
      <c r="E406" s="100">
        <v>174</v>
      </c>
      <c r="F406" s="101">
        <v>25816</v>
      </c>
      <c r="G406" s="106">
        <v>38504</v>
      </c>
      <c r="H406" s="98"/>
      <c r="I406" s="103"/>
      <c r="J406" s="104"/>
      <c r="K406" s="105">
        <v>11960</v>
      </c>
    </row>
    <row r="407" spans="2:11" x14ac:dyDescent="0.25">
      <c r="B407" s="108">
        <v>2649</v>
      </c>
      <c r="C407" s="98" t="s">
        <v>327</v>
      </c>
      <c r="D407" s="99">
        <v>8</v>
      </c>
      <c r="E407" s="100">
        <v>174</v>
      </c>
      <c r="F407" s="101">
        <v>26476</v>
      </c>
      <c r="G407" s="102">
        <v>38504</v>
      </c>
      <c r="H407" s="98"/>
      <c r="I407" s="103"/>
      <c r="J407" s="104"/>
      <c r="K407" s="105">
        <v>9850</v>
      </c>
    </row>
    <row r="408" spans="2:11" x14ac:dyDescent="0.25">
      <c r="B408" s="108">
        <v>2651</v>
      </c>
      <c r="C408" s="98" t="s">
        <v>324</v>
      </c>
      <c r="D408" s="99">
        <v>7.5</v>
      </c>
      <c r="E408" s="100">
        <v>163.13</v>
      </c>
      <c r="F408" s="101">
        <v>26447</v>
      </c>
      <c r="G408" s="102">
        <v>38504</v>
      </c>
      <c r="H408" s="98"/>
      <c r="I408" s="103"/>
      <c r="J408" s="104"/>
      <c r="K408" s="105">
        <v>5907</v>
      </c>
    </row>
    <row r="409" spans="2:11" x14ac:dyDescent="0.25">
      <c r="B409" s="108">
        <v>2652</v>
      </c>
      <c r="C409" s="98" t="s">
        <v>330</v>
      </c>
      <c r="D409" s="99">
        <v>8</v>
      </c>
      <c r="E409" s="100">
        <v>174</v>
      </c>
      <c r="F409" s="101">
        <v>26221</v>
      </c>
      <c r="G409" s="102">
        <v>38565</v>
      </c>
      <c r="H409" s="98"/>
      <c r="I409" s="103">
        <v>9</v>
      </c>
      <c r="J409" s="104"/>
      <c r="K409" s="105">
        <v>9050</v>
      </c>
    </row>
    <row r="410" spans="2:11" x14ac:dyDescent="0.25">
      <c r="B410" s="108">
        <v>2657</v>
      </c>
      <c r="C410" s="98" t="s">
        <v>324</v>
      </c>
      <c r="D410" s="99">
        <v>7.5</v>
      </c>
      <c r="E410" s="100">
        <v>163.13</v>
      </c>
      <c r="F410" s="101">
        <v>26231</v>
      </c>
      <c r="G410" s="106">
        <v>38596</v>
      </c>
      <c r="H410" s="98"/>
      <c r="I410" s="103"/>
      <c r="J410" s="104"/>
      <c r="K410" s="105">
        <v>7000</v>
      </c>
    </row>
    <row r="411" spans="2:11" x14ac:dyDescent="0.25">
      <c r="B411" s="108">
        <v>2658</v>
      </c>
      <c r="C411" s="98" t="s">
        <v>324</v>
      </c>
      <c r="D411" s="99">
        <v>8</v>
      </c>
      <c r="E411" s="100">
        <v>174</v>
      </c>
      <c r="F411" s="101">
        <v>24838</v>
      </c>
      <c r="G411" s="106">
        <v>38596</v>
      </c>
      <c r="H411" s="98"/>
      <c r="I411" s="103"/>
      <c r="J411" s="104"/>
      <c r="K411" s="105">
        <v>8150</v>
      </c>
    </row>
    <row r="412" spans="2:11" x14ac:dyDescent="0.25">
      <c r="B412" s="108">
        <v>2660</v>
      </c>
      <c r="C412" s="98" t="s">
        <v>324</v>
      </c>
      <c r="D412" s="99">
        <v>8</v>
      </c>
      <c r="E412" s="100">
        <v>174</v>
      </c>
      <c r="F412" s="101">
        <v>23833</v>
      </c>
      <c r="G412" s="106">
        <v>38473</v>
      </c>
      <c r="H412" s="98"/>
      <c r="I412" s="103"/>
      <c r="J412" s="104"/>
      <c r="K412" s="105">
        <v>8808</v>
      </c>
    </row>
    <row r="413" spans="2:11" x14ac:dyDescent="0.25">
      <c r="B413" s="108">
        <v>2664</v>
      </c>
      <c r="C413" s="98" t="s">
        <v>324</v>
      </c>
      <c r="D413" s="99">
        <v>7.5</v>
      </c>
      <c r="E413" s="100">
        <v>163.13</v>
      </c>
      <c r="F413" s="101">
        <v>26907</v>
      </c>
      <c r="G413" s="102">
        <v>38504</v>
      </c>
      <c r="H413" s="98"/>
      <c r="I413" s="103"/>
      <c r="J413" s="104"/>
      <c r="K413" s="105">
        <v>6602</v>
      </c>
    </row>
    <row r="414" spans="2:11" x14ac:dyDescent="0.25">
      <c r="B414" s="108">
        <v>2669</v>
      </c>
      <c r="C414" s="98" t="s">
        <v>324</v>
      </c>
      <c r="D414" s="99">
        <v>7.5</v>
      </c>
      <c r="E414" s="100">
        <v>163.13</v>
      </c>
      <c r="F414" s="101">
        <v>27131</v>
      </c>
      <c r="G414" s="102">
        <v>38596</v>
      </c>
      <c r="H414" s="98"/>
      <c r="I414" s="103"/>
      <c r="J414" s="104"/>
      <c r="K414" s="105">
        <v>6839</v>
      </c>
    </row>
    <row r="415" spans="2:11" x14ac:dyDescent="0.25">
      <c r="B415" s="108">
        <v>2670</v>
      </c>
      <c r="C415" s="98" t="s">
        <v>324</v>
      </c>
      <c r="D415" s="99">
        <v>7.5</v>
      </c>
      <c r="E415" s="100">
        <v>163.13</v>
      </c>
      <c r="F415" s="101">
        <v>25883</v>
      </c>
      <c r="G415" s="102">
        <v>38504</v>
      </c>
      <c r="H415" s="98"/>
      <c r="I415" s="103"/>
      <c r="J415" s="104"/>
      <c r="K415" s="105">
        <v>6839</v>
      </c>
    </row>
    <row r="416" spans="2:11" x14ac:dyDescent="0.25">
      <c r="B416" s="108">
        <v>2678</v>
      </c>
      <c r="C416" s="98" t="s">
        <v>324</v>
      </c>
      <c r="D416" s="99">
        <v>7.5</v>
      </c>
      <c r="E416" s="100">
        <v>163.13</v>
      </c>
      <c r="F416" s="101">
        <v>27557</v>
      </c>
      <c r="G416" s="106">
        <v>38504</v>
      </c>
      <c r="H416" s="98"/>
      <c r="I416" s="103"/>
      <c r="J416" s="104"/>
      <c r="K416" s="105">
        <v>6839</v>
      </c>
    </row>
    <row r="417" spans="2:11" x14ac:dyDescent="0.25">
      <c r="B417" s="108">
        <v>2680</v>
      </c>
      <c r="C417" s="98" t="s">
        <v>324</v>
      </c>
      <c r="D417" s="99">
        <v>8</v>
      </c>
      <c r="E417" s="100">
        <v>174</v>
      </c>
      <c r="F417" s="101">
        <v>25137</v>
      </c>
      <c r="G417" s="106">
        <v>38504</v>
      </c>
      <c r="H417" s="98"/>
      <c r="I417" s="103"/>
      <c r="J417" s="104"/>
      <c r="K417" s="105">
        <v>8600</v>
      </c>
    </row>
    <row r="418" spans="2:11" x14ac:dyDescent="0.25">
      <c r="B418" s="108">
        <v>2682</v>
      </c>
      <c r="C418" s="98" t="s">
        <v>324</v>
      </c>
      <c r="D418" s="99">
        <v>7.5</v>
      </c>
      <c r="E418" s="100">
        <v>163.13</v>
      </c>
      <c r="F418" s="101">
        <v>27209</v>
      </c>
      <c r="G418" s="106">
        <v>38596</v>
      </c>
      <c r="H418" s="98"/>
      <c r="I418" s="103"/>
      <c r="J418" s="104"/>
      <c r="K418" s="105">
        <v>8090</v>
      </c>
    </row>
    <row r="419" spans="2:11" x14ac:dyDescent="0.25">
      <c r="B419" s="108">
        <v>2683</v>
      </c>
      <c r="C419" s="98" t="s">
        <v>325</v>
      </c>
      <c r="D419" s="99">
        <v>7.5</v>
      </c>
      <c r="E419" s="100">
        <v>163.13</v>
      </c>
      <c r="F419" s="101">
        <v>28492</v>
      </c>
      <c r="G419" s="102">
        <v>38504</v>
      </c>
      <c r="H419" s="98"/>
      <c r="I419" s="103"/>
      <c r="J419" s="104"/>
      <c r="K419" s="105">
        <v>6686</v>
      </c>
    </row>
    <row r="420" spans="2:11" x14ac:dyDescent="0.25">
      <c r="B420" s="108">
        <v>2684</v>
      </c>
      <c r="C420" s="98" t="s">
        <v>324</v>
      </c>
      <c r="D420" s="99">
        <v>7.5</v>
      </c>
      <c r="E420" s="100">
        <v>163.13</v>
      </c>
      <c r="F420" s="101">
        <v>26622</v>
      </c>
      <c r="G420" s="102">
        <v>38596</v>
      </c>
      <c r="H420" s="98"/>
      <c r="I420" s="103"/>
      <c r="J420" s="104"/>
      <c r="K420" s="105">
        <v>7250</v>
      </c>
    </row>
    <row r="421" spans="2:11" x14ac:dyDescent="0.25">
      <c r="B421" s="108">
        <v>2686</v>
      </c>
      <c r="C421" s="98" t="s">
        <v>330</v>
      </c>
      <c r="D421" s="99">
        <v>8</v>
      </c>
      <c r="E421" s="100">
        <v>174</v>
      </c>
      <c r="F421" s="101">
        <v>26740</v>
      </c>
      <c r="G421" s="102">
        <v>38596</v>
      </c>
      <c r="H421" s="98"/>
      <c r="I421" s="103">
        <v>9</v>
      </c>
      <c r="J421" s="104"/>
      <c r="K421" s="105">
        <v>11100</v>
      </c>
    </row>
    <row r="422" spans="2:11" x14ac:dyDescent="0.25">
      <c r="B422" s="108">
        <v>2687</v>
      </c>
      <c r="C422" s="98" t="s">
        <v>328</v>
      </c>
      <c r="D422" s="99">
        <v>7.5</v>
      </c>
      <c r="E422" s="100">
        <v>163.13</v>
      </c>
      <c r="F422" s="101">
        <v>27403</v>
      </c>
      <c r="G422" s="106">
        <v>38534</v>
      </c>
      <c r="H422" s="98"/>
      <c r="I422" s="103"/>
      <c r="J422" s="104"/>
      <c r="K422" s="105">
        <v>6184</v>
      </c>
    </row>
    <row r="423" spans="2:11" x14ac:dyDescent="0.25">
      <c r="B423" s="108">
        <v>2689</v>
      </c>
      <c r="C423" s="98" t="s">
        <v>355</v>
      </c>
      <c r="D423" s="99">
        <v>8</v>
      </c>
      <c r="E423" s="100">
        <v>174</v>
      </c>
      <c r="F423" s="101">
        <v>24633</v>
      </c>
      <c r="G423" s="106">
        <v>38534</v>
      </c>
      <c r="H423" s="98"/>
      <c r="I423" s="103"/>
      <c r="J423" s="104"/>
      <c r="K423" s="105">
        <v>8800</v>
      </c>
    </row>
    <row r="424" spans="2:11" x14ac:dyDescent="0.25">
      <c r="B424" s="108">
        <v>2690</v>
      </c>
      <c r="C424" s="98" t="s">
        <v>324</v>
      </c>
      <c r="D424" s="99">
        <v>3.8</v>
      </c>
      <c r="E424" s="100">
        <v>82.65</v>
      </c>
      <c r="F424" s="101">
        <v>27644</v>
      </c>
      <c r="G424" s="106">
        <v>38534</v>
      </c>
      <c r="H424" s="98"/>
      <c r="I424" s="103"/>
      <c r="J424" s="104"/>
      <c r="K424" s="105">
        <v>4050</v>
      </c>
    </row>
    <row r="425" spans="2:11" x14ac:dyDescent="0.25">
      <c r="B425" s="108">
        <v>2691</v>
      </c>
      <c r="C425" s="98" t="s">
        <v>324</v>
      </c>
      <c r="D425" s="99">
        <v>7.5</v>
      </c>
      <c r="E425" s="100">
        <v>163.13</v>
      </c>
      <c r="F425" s="101">
        <v>27499</v>
      </c>
      <c r="G425" s="102">
        <v>38504</v>
      </c>
      <c r="H425" s="98"/>
      <c r="I425" s="103"/>
      <c r="J425" s="104"/>
      <c r="K425" s="105">
        <v>6445</v>
      </c>
    </row>
    <row r="426" spans="2:11" x14ac:dyDescent="0.25">
      <c r="B426" s="108">
        <v>2694</v>
      </c>
      <c r="C426" s="98" t="s">
        <v>325</v>
      </c>
      <c r="D426" s="99">
        <v>7.5</v>
      </c>
      <c r="E426" s="100">
        <v>163.13</v>
      </c>
      <c r="F426" s="101">
        <v>29188</v>
      </c>
      <c r="G426" s="102">
        <v>38504</v>
      </c>
      <c r="H426" s="98"/>
      <c r="I426" s="103"/>
      <c r="J426" s="104"/>
      <c r="K426" s="105">
        <v>6686</v>
      </c>
    </row>
    <row r="427" spans="2:11" x14ac:dyDescent="0.25">
      <c r="B427" s="108">
        <v>2695</v>
      </c>
      <c r="C427" s="98" t="s">
        <v>324</v>
      </c>
      <c r="D427" s="99">
        <v>7.5</v>
      </c>
      <c r="E427" s="100">
        <v>163.13</v>
      </c>
      <c r="F427" s="101">
        <v>27546</v>
      </c>
      <c r="G427" s="102">
        <v>38596</v>
      </c>
      <c r="H427" s="98"/>
      <c r="I427" s="103"/>
      <c r="J427" s="104"/>
      <c r="K427" s="105">
        <v>5996</v>
      </c>
    </row>
    <row r="428" spans="2:11" x14ac:dyDescent="0.25">
      <c r="B428" s="108">
        <v>2800</v>
      </c>
      <c r="C428" s="98" t="s">
        <v>324</v>
      </c>
      <c r="D428" s="99">
        <v>7.5</v>
      </c>
      <c r="E428" s="100">
        <v>163.13</v>
      </c>
      <c r="F428" s="101">
        <v>25117</v>
      </c>
      <c r="G428" s="106">
        <v>38687</v>
      </c>
      <c r="H428" s="98"/>
      <c r="I428" s="103"/>
      <c r="J428" s="104"/>
      <c r="K428" s="105">
        <v>6372</v>
      </c>
    </row>
    <row r="429" spans="2:11" x14ac:dyDescent="0.25">
      <c r="B429" s="108">
        <v>2801</v>
      </c>
      <c r="C429" s="98" t="s">
        <v>324</v>
      </c>
      <c r="D429" s="99">
        <v>7.5</v>
      </c>
      <c r="E429" s="100">
        <v>163.13</v>
      </c>
      <c r="F429" s="101">
        <v>27489</v>
      </c>
      <c r="G429" s="106">
        <v>38687</v>
      </c>
      <c r="H429" s="98"/>
      <c r="I429" s="103"/>
      <c r="J429" s="104"/>
      <c r="K429" s="105">
        <v>6125</v>
      </c>
    </row>
    <row r="430" spans="2:11" x14ac:dyDescent="0.25">
      <c r="B430" s="108">
        <v>2802</v>
      </c>
      <c r="C430" s="98" t="s">
        <v>324</v>
      </c>
      <c r="D430" s="99">
        <v>7.5</v>
      </c>
      <c r="E430" s="100">
        <v>163.13</v>
      </c>
      <c r="F430" s="101">
        <v>28595</v>
      </c>
      <c r="G430" s="106">
        <v>38687</v>
      </c>
      <c r="H430" s="98"/>
      <c r="I430" s="103"/>
      <c r="J430" s="104"/>
      <c r="K430" s="105">
        <v>6839</v>
      </c>
    </row>
    <row r="431" spans="2:11" x14ac:dyDescent="0.25">
      <c r="B431" s="108">
        <v>2803</v>
      </c>
      <c r="C431" s="98" t="s">
        <v>324</v>
      </c>
      <c r="D431" s="99">
        <v>7.5</v>
      </c>
      <c r="E431" s="100">
        <v>163.13</v>
      </c>
      <c r="F431" s="101">
        <v>26337</v>
      </c>
      <c r="G431" s="102">
        <v>38687</v>
      </c>
      <c r="H431" s="98"/>
      <c r="I431" s="103"/>
      <c r="J431" s="104"/>
      <c r="K431" s="105">
        <v>5472</v>
      </c>
    </row>
    <row r="432" spans="2:11" x14ac:dyDescent="0.25">
      <c r="B432" s="108">
        <v>2804</v>
      </c>
      <c r="C432" s="98" t="s">
        <v>324</v>
      </c>
      <c r="D432" s="99">
        <v>7.5</v>
      </c>
      <c r="E432" s="100">
        <v>163.13</v>
      </c>
      <c r="F432" s="101">
        <v>27677</v>
      </c>
      <c r="G432" s="102">
        <v>38687</v>
      </c>
      <c r="H432" s="98"/>
      <c r="I432" s="103"/>
      <c r="J432" s="104"/>
      <c r="K432" s="105">
        <v>6500</v>
      </c>
    </row>
    <row r="433" spans="2:11" x14ac:dyDescent="0.25">
      <c r="B433" s="108">
        <v>2806</v>
      </c>
      <c r="C433" s="98" t="s">
        <v>324</v>
      </c>
      <c r="D433" s="99">
        <v>8</v>
      </c>
      <c r="E433" s="100">
        <v>174</v>
      </c>
      <c r="F433" s="101">
        <v>27988</v>
      </c>
      <c r="G433" s="102">
        <v>38687</v>
      </c>
      <c r="H433" s="98"/>
      <c r="I433" s="103"/>
      <c r="J433" s="104"/>
      <c r="K433" s="105">
        <v>8100</v>
      </c>
    </row>
    <row r="434" spans="2:11" x14ac:dyDescent="0.25">
      <c r="B434" s="108">
        <v>2808</v>
      </c>
      <c r="C434" s="98" t="s">
        <v>326</v>
      </c>
      <c r="D434" s="99">
        <v>7.5</v>
      </c>
      <c r="E434" s="100">
        <v>163.13</v>
      </c>
      <c r="F434" s="101">
        <v>28123</v>
      </c>
      <c r="G434" s="106">
        <v>38687</v>
      </c>
      <c r="H434" s="98"/>
      <c r="I434" s="103"/>
      <c r="J434" s="104"/>
      <c r="K434" s="105">
        <v>5180</v>
      </c>
    </row>
    <row r="435" spans="2:11" x14ac:dyDescent="0.25">
      <c r="B435" s="108">
        <v>2809</v>
      </c>
      <c r="C435" s="98" t="s">
        <v>342</v>
      </c>
      <c r="D435" s="99">
        <v>7.5</v>
      </c>
      <c r="E435" s="100">
        <v>163.13</v>
      </c>
      <c r="F435" s="101">
        <v>28884</v>
      </c>
      <c r="G435" s="106">
        <v>38687</v>
      </c>
      <c r="H435" s="98"/>
      <c r="I435" s="103"/>
      <c r="J435" s="104"/>
      <c r="K435" s="105">
        <v>5557</v>
      </c>
    </row>
    <row r="436" spans="2:11" x14ac:dyDescent="0.25">
      <c r="B436" s="108">
        <v>2811</v>
      </c>
      <c r="C436" s="98" t="s">
        <v>324</v>
      </c>
      <c r="D436" s="99">
        <v>8</v>
      </c>
      <c r="E436" s="100">
        <v>174</v>
      </c>
      <c r="F436" s="101">
        <v>21815</v>
      </c>
      <c r="G436" s="106">
        <v>38687</v>
      </c>
      <c r="H436" s="98"/>
      <c r="I436" s="103"/>
      <c r="J436" s="104"/>
      <c r="K436" s="105">
        <v>8000</v>
      </c>
    </row>
    <row r="437" spans="2:11" x14ac:dyDescent="0.25">
      <c r="B437" s="108">
        <v>2815</v>
      </c>
      <c r="C437" s="98" t="s">
        <v>324</v>
      </c>
      <c r="D437" s="99">
        <v>7.5</v>
      </c>
      <c r="E437" s="100">
        <v>163.13</v>
      </c>
      <c r="F437" s="101">
        <v>27506</v>
      </c>
      <c r="G437" s="102">
        <v>38687</v>
      </c>
      <c r="H437" s="98"/>
      <c r="I437" s="103"/>
      <c r="J437" s="104"/>
      <c r="K437" s="105">
        <v>5375</v>
      </c>
    </row>
    <row r="438" spans="2:11" x14ac:dyDescent="0.25">
      <c r="B438" s="108">
        <v>2817</v>
      </c>
      <c r="C438" s="98" t="s">
        <v>324</v>
      </c>
      <c r="D438" s="99">
        <v>7.5</v>
      </c>
      <c r="E438" s="100">
        <v>163.13</v>
      </c>
      <c r="F438" s="101">
        <v>26539</v>
      </c>
      <c r="G438" s="102">
        <v>38687</v>
      </c>
      <c r="H438" s="98"/>
      <c r="I438" s="103"/>
      <c r="J438" s="104"/>
      <c r="K438" s="105">
        <v>5907</v>
      </c>
    </row>
    <row r="439" spans="2:11" x14ac:dyDescent="0.25">
      <c r="B439" s="108">
        <v>2822</v>
      </c>
      <c r="C439" s="98" t="s">
        <v>326</v>
      </c>
      <c r="D439" s="99">
        <v>4</v>
      </c>
      <c r="E439" s="100">
        <v>87</v>
      </c>
      <c r="F439" s="101">
        <v>24052</v>
      </c>
      <c r="G439" s="102">
        <v>38687</v>
      </c>
      <c r="H439" s="98"/>
      <c r="I439" s="103"/>
      <c r="J439" s="104"/>
      <c r="K439" s="105">
        <v>2940</v>
      </c>
    </row>
    <row r="440" spans="2:11" x14ac:dyDescent="0.25">
      <c r="B440" s="108">
        <v>2825</v>
      </c>
      <c r="C440" s="98" t="s">
        <v>324</v>
      </c>
      <c r="D440" s="99">
        <v>8</v>
      </c>
      <c r="E440" s="100">
        <v>174</v>
      </c>
      <c r="F440" s="101">
        <v>27959</v>
      </c>
      <c r="G440" s="106">
        <v>38718</v>
      </c>
      <c r="H440" s="98"/>
      <c r="I440" s="103"/>
      <c r="J440" s="104"/>
      <c r="K440" s="105">
        <v>8214</v>
      </c>
    </row>
    <row r="441" spans="2:11" x14ac:dyDescent="0.25">
      <c r="B441" s="108">
        <v>2826</v>
      </c>
      <c r="C441" s="98" t="s">
        <v>338</v>
      </c>
      <c r="D441" s="99">
        <v>4</v>
      </c>
      <c r="E441" s="100">
        <v>87</v>
      </c>
      <c r="F441" s="101">
        <v>19209</v>
      </c>
      <c r="G441" s="106">
        <v>38687</v>
      </c>
      <c r="H441" s="98"/>
      <c r="I441" s="103"/>
      <c r="J441" s="104"/>
      <c r="K441" s="105">
        <v>8800</v>
      </c>
    </row>
    <row r="442" spans="2:11" x14ac:dyDescent="0.25">
      <c r="B442" s="108">
        <v>2836</v>
      </c>
      <c r="C442" s="98" t="s">
        <v>343</v>
      </c>
      <c r="D442" s="99">
        <v>7.5</v>
      </c>
      <c r="E442" s="100">
        <v>163.13</v>
      </c>
      <c r="F442" s="101">
        <v>27875</v>
      </c>
      <c r="G442" s="106">
        <v>39448</v>
      </c>
      <c r="H442" s="98"/>
      <c r="I442" s="103"/>
      <c r="J442" s="104"/>
      <c r="K442" s="105">
        <v>7800</v>
      </c>
    </row>
    <row r="443" spans="2:11" x14ac:dyDescent="0.25">
      <c r="B443" s="108">
        <v>2837</v>
      </c>
      <c r="C443" s="98" t="s">
        <v>337</v>
      </c>
      <c r="D443" s="99">
        <v>8</v>
      </c>
      <c r="E443" s="100">
        <v>174</v>
      </c>
      <c r="F443" s="101">
        <v>20641</v>
      </c>
      <c r="G443" s="102">
        <v>36373</v>
      </c>
      <c r="H443" s="98"/>
      <c r="I443" s="103"/>
      <c r="J443" s="104"/>
      <c r="K443" s="105">
        <v>6412</v>
      </c>
    </row>
    <row r="444" spans="2:11" x14ac:dyDescent="0.25">
      <c r="B444" s="108">
        <v>2839</v>
      </c>
      <c r="C444" s="98" t="s">
        <v>323</v>
      </c>
      <c r="D444" s="99">
        <v>7.5</v>
      </c>
      <c r="E444" s="100">
        <v>163.13</v>
      </c>
      <c r="F444" s="101">
        <v>27468</v>
      </c>
      <c r="G444" s="102">
        <v>38838</v>
      </c>
      <c r="H444" s="98"/>
      <c r="I444" s="103"/>
      <c r="J444" s="104"/>
      <c r="K444" s="105">
        <v>7004</v>
      </c>
    </row>
    <row r="445" spans="2:11" x14ac:dyDescent="0.25">
      <c r="B445" s="108">
        <v>2840</v>
      </c>
      <c r="C445" s="98" t="s">
        <v>328</v>
      </c>
      <c r="D445" s="99">
        <v>7.5</v>
      </c>
      <c r="E445" s="100">
        <v>163.13</v>
      </c>
      <c r="F445" s="101">
        <v>27867</v>
      </c>
      <c r="G445" s="102">
        <v>38758</v>
      </c>
      <c r="H445" s="98"/>
      <c r="I445" s="103"/>
      <c r="J445" s="104"/>
      <c r="K445" s="105">
        <v>5500</v>
      </c>
    </row>
    <row r="446" spans="2:11" x14ac:dyDescent="0.25">
      <c r="B446" s="108">
        <v>2841</v>
      </c>
      <c r="C446" s="98" t="s">
        <v>344</v>
      </c>
      <c r="D446" s="99">
        <v>7.5</v>
      </c>
      <c r="E446" s="100">
        <v>163.13</v>
      </c>
      <c r="F446" s="101">
        <v>30331</v>
      </c>
      <c r="G446" s="106">
        <v>38777</v>
      </c>
      <c r="H446" s="98"/>
      <c r="I446" s="103"/>
      <c r="J446" s="104"/>
      <c r="K446" s="105">
        <v>4981</v>
      </c>
    </row>
    <row r="447" spans="2:11" x14ac:dyDescent="0.25">
      <c r="B447" s="108">
        <v>2844</v>
      </c>
      <c r="C447" s="98" t="s">
        <v>326</v>
      </c>
      <c r="D447" s="99">
        <v>7.5</v>
      </c>
      <c r="E447" s="100">
        <v>163.13</v>
      </c>
      <c r="F447" s="101">
        <v>30382</v>
      </c>
      <c r="G447" s="106">
        <v>38777</v>
      </c>
      <c r="H447" s="98"/>
      <c r="I447" s="103"/>
      <c r="J447" s="104"/>
      <c r="K447" s="105">
        <v>5459</v>
      </c>
    </row>
    <row r="448" spans="2:11" x14ac:dyDescent="0.25">
      <c r="B448" s="108">
        <v>2845</v>
      </c>
      <c r="C448" s="98" t="s">
        <v>330</v>
      </c>
      <c r="D448" s="99">
        <v>8</v>
      </c>
      <c r="E448" s="100">
        <v>174</v>
      </c>
      <c r="F448" s="101">
        <v>23108</v>
      </c>
      <c r="G448" s="106">
        <v>38869</v>
      </c>
      <c r="H448" s="98"/>
      <c r="I448" s="103">
        <v>9</v>
      </c>
      <c r="J448" s="104"/>
      <c r="K448" s="105">
        <v>12590</v>
      </c>
    </row>
    <row r="449" spans="2:11" x14ac:dyDescent="0.25">
      <c r="B449" s="108">
        <v>2857</v>
      </c>
      <c r="C449" s="98" t="s">
        <v>324</v>
      </c>
      <c r="D449" s="99">
        <v>7.5</v>
      </c>
      <c r="E449" s="100">
        <v>163.13</v>
      </c>
      <c r="F449" s="101">
        <v>26505</v>
      </c>
      <c r="G449" s="102">
        <v>38869</v>
      </c>
      <c r="H449" s="98"/>
      <c r="I449" s="103"/>
      <c r="J449" s="104"/>
      <c r="K449" s="105">
        <v>6686</v>
      </c>
    </row>
    <row r="450" spans="2:11" x14ac:dyDescent="0.25">
      <c r="B450" s="108">
        <v>2858</v>
      </c>
      <c r="C450" s="98" t="s">
        <v>324</v>
      </c>
      <c r="D450" s="99">
        <v>7.5</v>
      </c>
      <c r="E450" s="100">
        <v>163.13</v>
      </c>
      <c r="F450" s="101">
        <v>27412</v>
      </c>
      <c r="G450" s="102">
        <v>38869</v>
      </c>
      <c r="H450" s="98"/>
      <c r="I450" s="103"/>
      <c r="J450" s="104"/>
      <c r="K450" s="105">
        <v>6172</v>
      </c>
    </row>
    <row r="451" spans="2:11" x14ac:dyDescent="0.25">
      <c r="B451" s="108">
        <v>2859</v>
      </c>
      <c r="C451" s="98" t="s">
        <v>324</v>
      </c>
      <c r="D451" s="99">
        <v>7.5</v>
      </c>
      <c r="E451" s="100">
        <v>163.13</v>
      </c>
      <c r="F451" s="101">
        <v>27562</v>
      </c>
      <c r="G451" s="102">
        <v>38869</v>
      </c>
      <c r="H451" s="98"/>
      <c r="I451" s="103"/>
      <c r="J451" s="104"/>
      <c r="K451" s="105">
        <v>6980</v>
      </c>
    </row>
    <row r="452" spans="2:11" x14ac:dyDescent="0.25">
      <c r="B452" s="108">
        <v>2860</v>
      </c>
      <c r="C452" s="98" t="s">
        <v>324</v>
      </c>
      <c r="D452" s="99">
        <v>7.5</v>
      </c>
      <c r="E452" s="100">
        <v>163.13</v>
      </c>
      <c r="F452" s="101">
        <v>27418</v>
      </c>
      <c r="G452" s="106">
        <v>38869</v>
      </c>
      <c r="H452" s="98"/>
      <c r="I452" s="103"/>
      <c r="J452" s="104"/>
      <c r="K452" s="105">
        <v>8715</v>
      </c>
    </row>
    <row r="453" spans="2:11" x14ac:dyDescent="0.25">
      <c r="B453" s="108">
        <v>2861</v>
      </c>
      <c r="C453" s="98" t="s">
        <v>324</v>
      </c>
      <c r="D453" s="99">
        <v>7.5</v>
      </c>
      <c r="E453" s="100">
        <v>163.13</v>
      </c>
      <c r="F453" s="101">
        <v>27569</v>
      </c>
      <c r="G453" s="106">
        <v>38869</v>
      </c>
      <c r="H453" s="98"/>
      <c r="I453" s="103"/>
      <c r="J453" s="104"/>
      <c r="K453" s="105">
        <v>6372</v>
      </c>
    </row>
    <row r="454" spans="2:11" x14ac:dyDescent="0.25">
      <c r="B454" s="108">
        <v>2867</v>
      </c>
      <c r="C454" s="98" t="s">
        <v>352</v>
      </c>
      <c r="D454" s="99">
        <v>7.5</v>
      </c>
      <c r="E454" s="100">
        <v>163.13</v>
      </c>
      <c r="F454" s="101">
        <v>29028</v>
      </c>
      <c r="G454" s="106">
        <v>38808</v>
      </c>
      <c r="H454" s="98"/>
      <c r="I454" s="103"/>
      <c r="J454" s="104"/>
      <c r="K454" s="105">
        <v>5650</v>
      </c>
    </row>
    <row r="455" spans="2:11" x14ac:dyDescent="0.25">
      <c r="B455" s="108">
        <v>2869</v>
      </c>
      <c r="C455" s="98" t="s">
        <v>352</v>
      </c>
      <c r="D455" s="99">
        <v>7.5</v>
      </c>
      <c r="E455" s="100">
        <v>163.13</v>
      </c>
      <c r="F455" s="101">
        <v>26918</v>
      </c>
      <c r="G455" s="102">
        <v>38808</v>
      </c>
      <c r="H455" s="98"/>
      <c r="I455" s="103"/>
      <c r="J455" s="104"/>
      <c r="K455" s="105">
        <v>5440</v>
      </c>
    </row>
    <row r="456" spans="2:11" x14ac:dyDescent="0.25">
      <c r="B456" s="108">
        <v>2870</v>
      </c>
      <c r="C456" s="98" t="s">
        <v>352</v>
      </c>
      <c r="D456" s="99">
        <v>7.5</v>
      </c>
      <c r="E456" s="100">
        <v>163.13</v>
      </c>
      <c r="F456" s="101">
        <v>28629</v>
      </c>
      <c r="G456" s="102">
        <v>38808</v>
      </c>
      <c r="H456" s="98"/>
      <c r="I456" s="103"/>
      <c r="J456" s="104"/>
      <c r="K456" s="105">
        <v>5400</v>
      </c>
    </row>
    <row r="457" spans="2:11" x14ac:dyDescent="0.25">
      <c r="B457" s="108">
        <v>2876</v>
      </c>
      <c r="C457" s="98" t="s">
        <v>324</v>
      </c>
      <c r="D457" s="99">
        <v>7.5</v>
      </c>
      <c r="E457" s="100">
        <v>163.13</v>
      </c>
      <c r="F457" s="101">
        <v>24935</v>
      </c>
      <c r="G457" s="102">
        <v>38869</v>
      </c>
      <c r="H457" s="98"/>
      <c r="I457" s="103"/>
      <c r="J457" s="104"/>
      <c r="K457" s="105">
        <v>6594</v>
      </c>
    </row>
    <row r="458" spans="2:11" x14ac:dyDescent="0.25">
      <c r="B458" s="108">
        <v>2877</v>
      </c>
      <c r="C458" s="98" t="s">
        <v>324</v>
      </c>
      <c r="D458" s="99">
        <v>7.5</v>
      </c>
      <c r="E458" s="100">
        <v>163.13</v>
      </c>
      <c r="F458" s="101">
        <v>27862</v>
      </c>
      <c r="G458" s="106">
        <v>38869</v>
      </c>
      <c r="H458" s="98"/>
      <c r="I458" s="103"/>
      <c r="J458" s="104"/>
      <c r="K458" s="105">
        <v>5907</v>
      </c>
    </row>
    <row r="459" spans="2:11" x14ac:dyDescent="0.25">
      <c r="B459" s="108">
        <v>2878</v>
      </c>
      <c r="C459" s="98" t="s">
        <v>324</v>
      </c>
      <c r="D459" s="99">
        <v>8</v>
      </c>
      <c r="E459" s="100">
        <v>174</v>
      </c>
      <c r="F459" s="101">
        <v>27549</v>
      </c>
      <c r="G459" s="106">
        <v>38869</v>
      </c>
      <c r="H459" s="98"/>
      <c r="I459" s="103"/>
      <c r="J459" s="104"/>
      <c r="K459" s="105">
        <v>8350</v>
      </c>
    </row>
    <row r="460" spans="2:11" x14ac:dyDescent="0.25">
      <c r="B460" s="108">
        <v>2880</v>
      </c>
      <c r="C460" s="98" t="s">
        <v>324</v>
      </c>
      <c r="D460" s="99">
        <v>7.5</v>
      </c>
      <c r="E460" s="100">
        <v>163.13</v>
      </c>
      <c r="F460" s="101">
        <v>24950</v>
      </c>
      <c r="G460" s="106">
        <v>38869</v>
      </c>
      <c r="H460" s="98"/>
      <c r="I460" s="103"/>
      <c r="J460" s="104"/>
      <c r="K460" s="105">
        <v>7700</v>
      </c>
    </row>
    <row r="461" spans="2:11" x14ac:dyDescent="0.25">
      <c r="B461" s="108">
        <v>2881</v>
      </c>
      <c r="C461" s="98" t="s">
        <v>325</v>
      </c>
      <c r="D461" s="99">
        <v>7.5</v>
      </c>
      <c r="E461" s="100">
        <v>163.13</v>
      </c>
      <c r="F461" s="101">
        <v>26324</v>
      </c>
      <c r="G461" s="102">
        <v>38869</v>
      </c>
      <c r="H461" s="98"/>
      <c r="I461" s="103"/>
      <c r="J461" s="104"/>
      <c r="K461" s="105">
        <v>6172</v>
      </c>
    </row>
    <row r="462" spans="2:11" x14ac:dyDescent="0.25">
      <c r="B462" s="108">
        <v>2882</v>
      </c>
      <c r="C462" s="98" t="s">
        <v>324</v>
      </c>
      <c r="D462" s="99">
        <v>7.5</v>
      </c>
      <c r="E462" s="100">
        <v>163.13</v>
      </c>
      <c r="F462" s="101">
        <v>28296</v>
      </c>
      <c r="G462" s="102">
        <v>38869</v>
      </c>
      <c r="H462" s="98"/>
      <c r="I462" s="103"/>
      <c r="J462" s="104"/>
      <c r="K462" s="105">
        <v>5907</v>
      </c>
    </row>
    <row r="463" spans="2:11" x14ac:dyDescent="0.25">
      <c r="B463" s="108">
        <v>2884</v>
      </c>
      <c r="C463" s="98" t="s">
        <v>324</v>
      </c>
      <c r="D463" s="99">
        <v>7.5</v>
      </c>
      <c r="E463" s="100">
        <v>163.13</v>
      </c>
      <c r="F463" s="101">
        <v>27302</v>
      </c>
      <c r="G463" s="102">
        <v>38869</v>
      </c>
      <c r="H463" s="98"/>
      <c r="I463" s="103"/>
      <c r="J463" s="104"/>
      <c r="K463" s="105">
        <v>6333</v>
      </c>
    </row>
    <row r="464" spans="2:11" x14ac:dyDescent="0.25">
      <c r="B464" s="108">
        <v>2886</v>
      </c>
      <c r="C464" s="98" t="s">
        <v>330</v>
      </c>
      <c r="D464" s="99">
        <v>8</v>
      </c>
      <c r="E464" s="100">
        <v>174</v>
      </c>
      <c r="F464" s="101">
        <v>22445</v>
      </c>
      <c r="G464" s="106">
        <v>38869</v>
      </c>
      <c r="H464" s="98"/>
      <c r="I464" s="103">
        <v>9</v>
      </c>
      <c r="J464" s="104"/>
      <c r="K464" s="105">
        <v>12900</v>
      </c>
    </row>
    <row r="465" spans="2:11" x14ac:dyDescent="0.25">
      <c r="B465" s="108">
        <v>2887</v>
      </c>
      <c r="C465" s="98" t="s">
        <v>334</v>
      </c>
      <c r="D465" s="99">
        <v>8</v>
      </c>
      <c r="E465" s="100">
        <v>174</v>
      </c>
      <c r="F465" s="101">
        <v>27334</v>
      </c>
      <c r="G465" s="106">
        <v>38808</v>
      </c>
      <c r="H465" s="98"/>
      <c r="I465" s="103"/>
      <c r="J465" s="104"/>
      <c r="K465" s="105">
        <v>11375</v>
      </c>
    </row>
    <row r="466" spans="2:11" x14ac:dyDescent="0.25">
      <c r="B466" s="108">
        <v>2888</v>
      </c>
      <c r="C466" s="98" t="s">
        <v>323</v>
      </c>
      <c r="D466" s="99">
        <v>8</v>
      </c>
      <c r="E466" s="100">
        <v>174</v>
      </c>
      <c r="F466" s="101">
        <v>19979</v>
      </c>
      <c r="G466" s="106">
        <v>35855</v>
      </c>
      <c r="H466" s="98"/>
      <c r="I466" s="103"/>
      <c r="J466" s="104"/>
      <c r="K466" s="105">
        <v>11180</v>
      </c>
    </row>
    <row r="467" spans="2:11" x14ac:dyDescent="0.25">
      <c r="B467" s="108">
        <v>2893</v>
      </c>
      <c r="C467" s="98" t="s">
        <v>330</v>
      </c>
      <c r="D467" s="99">
        <v>8</v>
      </c>
      <c r="E467" s="100">
        <v>174</v>
      </c>
      <c r="F467" s="101">
        <v>27078</v>
      </c>
      <c r="G467" s="102">
        <v>38869</v>
      </c>
      <c r="H467" s="98"/>
      <c r="I467" s="103">
        <v>8</v>
      </c>
      <c r="J467" s="104"/>
      <c r="K467" s="105">
        <v>11315</v>
      </c>
    </row>
    <row r="468" spans="2:11" x14ac:dyDescent="0.25">
      <c r="B468" s="108">
        <v>2896</v>
      </c>
      <c r="C468" s="98" t="s">
        <v>324</v>
      </c>
      <c r="D468" s="99">
        <v>7.5</v>
      </c>
      <c r="E468" s="100">
        <v>163.13</v>
      </c>
      <c r="F468" s="101">
        <v>28738</v>
      </c>
      <c r="G468" s="102">
        <v>39052</v>
      </c>
      <c r="H468" s="98"/>
      <c r="I468" s="103"/>
      <c r="J468" s="104"/>
      <c r="K468" s="105">
        <v>5907</v>
      </c>
    </row>
    <row r="469" spans="2:11" x14ac:dyDescent="0.25">
      <c r="B469" s="108">
        <v>2898</v>
      </c>
      <c r="C469" s="98" t="s">
        <v>324</v>
      </c>
      <c r="D469" s="99">
        <v>7.5</v>
      </c>
      <c r="E469" s="100">
        <v>163.13</v>
      </c>
      <c r="F469" s="101">
        <v>27820</v>
      </c>
      <c r="G469" s="102">
        <v>39052</v>
      </c>
      <c r="H469" s="98"/>
      <c r="I469" s="103"/>
      <c r="J469" s="104"/>
      <c r="K469" s="105">
        <v>5907</v>
      </c>
    </row>
    <row r="470" spans="2:11" x14ac:dyDescent="0.25">
      <c r="B470" s="108">
        <v>2899</v>
      </c>
      <c r="C470" s="98" t="s">
        <v>324</v>
      </c>
      <c r="D470" s="99">
        <v>7.5</v>
      </c>
      <c r="E470" s="100">
        <v>163.13</v>
      </c>
      <c r="F470" s="101">
        <v>29945</v>
      </c>
      <c r="G470" s="106">
        <v>39052</v>
      </c>
      <c r="H470" s="98"/>
      <c r="I470" s="103"/>
      <c r="J470" s="104"/>
      <c r="K470" s="105">
        <v>5907</v>
      </c>
    </row>
    <row r="471" spans="2:11" x14ac:dyDescent="0.25">
      <c r="B471" s="108">
        <v>2900</v>
      </c>
      <c r="C471" s="98" t="s">
        <v>324</v>
      </c>
      <c r="D471" s="99">
        <v>7.5</v>
      </c>
      <c r="E471" s="100">
        <v>163.13</v>
      </c>
      <c r="F471" s="101">
        <v>28422</v>
      </c>
      <c r="G471" s="106">
        <v>39052</v>
      </c>
      <c r="H471" s="98"/>
      <c r="I471" s="103"/>
      <c r="J471" s="104"/>
      <c r="K471" s="105">
        <v>5907</v>
      </c>
    </row>
    <row r="472" spans="2:11" x14ac:dyDescent="0.25">
      <c r="B472" s="108">
        <v>2901</v>
      </c>
      <c r="C472" s="98" t="s">
        <v>325</v>
      </c>
      <c r="D472" s="99">
        <v>7.5</v>
      </c>
      <c r="E472" s="100">
        <v>163.13</v>
      </c>
      <c r="F472" s="101">
        <v>27184</v>
      </c>
      <c r="G472" s="106">
        <v>39052</v>
      </c>
      <c r="H472" s="98"/>
      <c r="I472" s="103"/>
      <c r="J472" s="104"/>
      <c r="K472" s="105">
        <v>6072</v>
      </c>
    </row>
    <row r="473" spans="2:11" x14ac:dyDescent="0.25">
      <c r="B473" s="108">
        <v>2903</v>
      </c>
      <c r="C473" s="98" t="s">
        <v>324</v>
      </c>
      <c r="D473" s="99">
        <v>7.5</v>
      </c>
      <c r="E473" s="100">
        <v>163.13</v>
      </c>
      <c r="F473" s="101">
        <v>25384</v>
      </c>
      <c r="G473" s="102">
        <v>39052</v>
      </c>
      <c r="H473" s="98"/>
      <c r="I473" s="103"/>
      <c r="J473" s="104"/>
      <c r="K473" s="105">
        <v>5700</v>
      </c>
    </row>
    <row r="474" spans="2:11" x14ac:dyDescent="0.25">
      <c r="B474" s="108">
        <v>2905</v>
      </c>
      <c r="C474" s="98" t="s">
        <v>355</v>
      </c>
      <c r="D474" s="99">
        <v>7.5</v>
      </c>
      <c r="E474" s="100">
        <v>163.13</v>
      </c>
      <c r="F474" s="101">
        <v>27908</v>
      </c>
      <c r="G474" s="102">
        <v>39052</v>
      </c>
      <c r="H474" s="98"/>
      <c r="I474" s="103"/>
      <c r="J474" s="104"/>
      <c r="K474" s="105">
        <v>5907</v>
      </c>
    </row>
    <row r="475" spans="2:11" x14ac:dyDescent="0.25">
      <c r="B475" s="108">
        <v>2906</v>
      </c>
      <c r="C475" s="98" t="s">
        <v>324</v>
      </c>
      <c r="D475" s="99">
        <v>7.5</v>
      </c>
      <c r="E475" s="100">
        <v>163.13</v>
      </c>
      <c r="F475" s="101">
        <v>28930</v>
      </c>
      <c r="G475" s="102">
        <v>39052</v>
      </c>
      <c r="H475" s="98"/>
      <c r="I475" s="103"/>
      <c r="J475" s="104"/>
      <c r="K475" s="105">
        <v>5907</v>
      </c>
    </row>
    <row r="476" spans="2:11" x14ac:dyDescent="0.25">
      <c r="B476" s="108">
        <v>2907</v>
      </c>
      <c r="C476" s="98" t="s">
        <v>324</v>
      </c>
      <c r="D476" s="99">
        <v>7.5</v>
      </c>
      <c r="E476" s="100">
        <v>163.13</v>
      </c>
      <c r="F476" s="101">
        <v>29090</v>
      </c>
      <c r="G476" s="106">
        <v>39052</v>
      </c>
      <c r="H476" s="98"/>
      <c r="I476" s="103"/>
      <c r="J476" s="104"/>
      <c r="K476" s="105">
        <v>5907</v>
      </c>
    </row>
    <row r="477" spans="2:11" x14ac:dyDescent="0.25">
      <c r="B477" s="108">
        <v>2908</v>
      </c>
      <c r="C477" s="98" t="s">
        <v>324</v>
      </c>
      <c r="D477" s="99">
        <v>7.5</v>
      </c>
      <c r="E477" s="100">
        <v>163.13</v>
      </c>
      <c r="F477" s="101">
        <v>27281</v>
      </c>
      <c r="G477" s="106">
        <v>39052</v>
      </c>
      <c r="H477" s="98"/>
      <c r="I477" s="103"/>
      <c r="J477" s="104"/>
      <c r="K477" s="105">
        <v>5907</v>
      </c>
    </row>
    <row r="478" spans="2:11" x14ac:dyDescent="0.25">
      <c r="B478" s="108">
        <v>2910</v>
      </c>
      <c r="C478" s="98" t="s">
        <v>324</v>
      </c>
      <c r="D478" s="99">
        <v>7.5</v>
      </c>
      <c r="E478" s="100">
        <v>163.13</v>
      </c>
      <c r="F478" s="101">
        <v>26840</v>
      </c>
      <c r="G478" s="106">
        <v>39052</v>
      </c>
      <c r="H478" s="98"/>
      <c r="I478" s="103"/>
      <c r="J478" s="104"/>
      <c r="K478" s="105">
        <v>5907</v>
      </c>
    </row>
    <row r="479" spans="2:11" x14ac:dyDescent="0.25">
      <c r="B479" s="108">
        <v>2911</v>
      </c>
      <c r="C479" s="98" t="s">
        <v>324</v>
      </c>
      <c r="D479" s="99">
        <v>7.5</v>
      </c>
      <c r="E479" s="100">
        <v>163.13</v>
      </c>
      <c r="F479" s="101">
        <v>27330</v>
      </c>
      <c r="G479" s="102">
        <v>39052</v>
      </c>
      <c r="H479" s="98"/>
      <c r="I479" s="103"/>
      <c r="J479" s="104"/>
      <c r="K479" s="105">
        <v>5907</v>
      </c>
    </row>
    <row r="480" spans="2:11" x14ac:dyDescent="0.25">
      <c r="B480" s="108">
        <v>2913</v>
      </c>
      <c r="C480" s="98" t="s">
        <v>324</v>
      </c>
      <c r="D480" s="99">
        <v>7.5</v>
      </c>
      <c r="E480" s="100">
        <v>163.13</v>
      </c>
      <c r="F480" s="101">
        <v>27508</v>
      </c>
      <c r="G480" s="102">
        <v>39052</v>
      </c>
      <c r="H480" s="98"/>
      <c r="I480" s="103"/>
      <c r="J480" s="104"/>
      <c r="K480" s="105">
        <v>5907</v>
      </c>
    </row>
    <row r="481" spans="2:11" x14ac:dyDescent="0.25">
      <c r="B481" s="108">
        <v>2917</v>
      </c>
      <c r="C481" s="98" t="s">
        <v>324</v>
      </c>
      <c r="D481" s="99">
        <v>7.5</v>
      </c>
      <c r="E481" s="100">
        <v>163.13</v>
      </c>
      <c r="F481" s="101">
        <v>28489</v>
      </c>
      <c r="G481" s="102">
        <v>39052</v>
      </c>
      <c r="H481" s="98"/>
      <c r="I481" s="103"/>
      <c r="J481" s="104"/>
      <c r="K481" s="105">
        <v>5907</v>
      </c>
    </row>
    <row r="482" spans="2:11" x14ac:dyDescent="0.25">
      <c r="B482" s="108">
        <v>2918</v>
      </c>
      <c r="C482" s="98" t="s">
        <v>324</v>
      </c>
      <c r="D482" s="99">
        <v>7.5</v>
      </c>
      <c r="E482" s="100">
        <v>163.13</v>
      </c>
      <c r="F482" s="101">
        <v>28919</v>
      </c>
      <c r="G482" s="106">
        <v>39052</v>
      </c>
      <c r="H482" s="98"/>
      <c r="I482" s="103"/>
      <c r="J482" s="104">
        <v>2856</v>
      </c>
      <c r="K482" s="105">
        <v>5655</v>
      </c>
    </row>
    <row r="483" spans="2:11" x14ac:dyDescent="0.25">
      <c r="B483" s="108">
        <v>2919</v>
      </c>
      <c r="C483" s="98" t="s">
        <v>324</v>
      </c>
      <c r="D483" s="99">
        <v>7.5</v>
      </c>
      <c r="E483" s="100">
        <v>163.13</v>
      </c>
      <c r="F483" s="101">
        <v>28142</v>
      </c>
      <c r="G483" s="106">
        <v>39052</v>
      </c>
      <c r="H483" s="98"/>
      <c r="I483" s="103"/>
      <c r="J483" s="104"/>
      <c r="K483" s="105">
        <v>5907</v>
      </c>
    </row>
    <row r="484" spans="2:11" x14ac:dyDescent="0.25">
      <c r="B484" s="108">
        <v>2920</v>
      </c>
      <c r="C484" s="98" t="s">
        <v>325</v>
      </c>
      <c r="D484" s="99">
        <v>7.5</v>
      </c>
      <c r="E484" s="100">
        <v>163.13</v>
      </c>
      <c r="F484" s="101">
        <v>27465</v>
      </c>
      <c r="G484" s="106">
        <v>39052</v>
      </c>
      <c r="H484" s="98"/>
      <c r="I484" s="103"/>
      <c r="J484" s="104"/>
      <c r="K484" s="105">
        <v>6072</v>
      </c>
    </row>
    <row r="485" spans="2:11" x14ac:dyDescent="0.25">
      <c r="B485" s="108">
        <v>2921</v>
      </c>
      <c r="C485" s="98" t="s">
        <v>325</v>
      </c>
      <c r="D485" s="99">
        <v>7.5</v>
      </c>
      <c r="E485" s="100">
        <v>163.13</v>
      </c>
      <c r="F485" s="101">
        <v>26397</v>
      </c>
      <c r="G485" s="102">
        <v>39052</v>
      </c>
      <c r="H485" s="98"/>
      <c r="I485" s="103"/>
      <c r="J485" s="104"/>
      <c r="K485" s="105">
        <v>6172</v>
      </c>
    </row>
    <row r="486" spans="2:11" x14ac:dyDescent="0.25">
      <c r="B486" s="108">
        <v>2925</v>
      </c>
      <c r="C486" s="98" t="s">
        <v>324</v>
      </c>
      <c r="D486" s="99">
        <v>7.5</v>
      </c>
      <c r="E486" s="100">
        <v>163.13</v>
      </c>
      <c r="F486" s="101">
        <v>29686</v>
      </c>
      <c r="G486" s="102">
        <v>39052</v>
      </c>
      <c r="H486" s="98"/>
      <c r="I486" s="103"/>
      <c r="J486" s="104"/>
      <c r="K486" s="105">
        <v>5907</v>
      </c>
    </row>
    <row r="487" spans="2:11" x14ac:dyDescent="0.25">
      <c r="B487" s="108">
        <v>2926</v>
      </c>
      <c r="C487" s="98" t="s">
        <v>324</v>
      </c>
      <c r="D487" s="99">
        <v>7.5</v>
      </c>
      <c r="E487" s="100">
        <v>163.13</v>
      </c>
      <c r="F487" s="101">
        <v>26237</v>
      </c>
      <c r="G487" s="102">
        <v>39052</v>
      </c>
      <c r="H487" s="98"/>
      <c r="I487" s="103"/>
      <c r="J487" s="104"/>
      <c r="K487" s="105">
        <v>6486</v>
      </c>
    </row>
    <row r="488" spans="2:11" x14ac:dyDescent="0.25">
      <c r="B488" s="108">
        <v>2930</v>
      </c>
      <c r="C488" s="98" t="s">
        <v>324</v>
      </c>
      <c r="D488" s="99">
        <v>7.5</v>
      </c>
      <c r="E488" s="100">
        <v>163.13</v>
      </c>
      <c r="F488" s="101">
        <v>30787</v>
      </c>
      <c r="G488" s="106">
        <v>39052</v>
      </c>
      <c r="H488" s="98"/>
      <c r="I488" s="103"/>
      <c r="J488" s="104"/>
      <c r="K488" s="105">
        <v>5130</v>
      </c>
    </row>
    <row r="489" spans="2:11" x14ac:dyDescent="0.25">
      <c r="B489" s="108">
        <v>2931</v>
      </c>
      <c r="C489" s="98" t="s">
        <v>324</v>
      </c>
      <c r="D489" s="99">
        <v>7.5</v>
      </c>
      <c r="E489" s="100">
        <v>163.13</v>
      </c>
      <c r="F489" s="101">
        <v>29972</v>
      </c>
      <c r="G489" s="106">
        <v>39052</v>
      </c>
      <c r="H489" s="98"/>
      <c r="I489" s="103"/>
      <c r="J489" s="104"/>
      <c r="K489" s="105">
        <v>5900</v>
      </c>
    </row>
    <row r="490" spans="2:11" x14ac:dyDescent="0.25">
      <c r="B490" s="108">
        <v>2932</v>
      </c>
      <c r="C490" s="98" t="s">
        <v>324</v>
      </c>
      <c r="D490" s="99">
        <v>7.5</v>
      </c>
      <c r="E490" s="100">
        <v>163.13</v>
      </c>
      <c r="F490" s="101">
        <v>28986</v>
      </c>
      <c r="G490" s="106">
        <v>39052</v>
      </c>
      <c r="H490" s="98"/>
      <c r="I490" s="103"/>
      <c r="J490" s="104"/>
      <c r="K490" s="105">
        <v>5907</v>
      </c>
    </row>
    <row r="491" spans="2:11" x14ac:dyDescent="0.25">
      <c r="B491" s="108">
        <v>2933</v>
      </c>
      <c r="C491" s="98" t="s">
        <v>325</v>
      </c>
      <c r="D491" s="99">
        <v>7.5</v>
      </c>
      <c r="E491" s="100">
        <v>163.13</v>
      </c>
      <c r="F491" s="101">
        <v>27519</v>
      </c>
      <c r="G491" s="102">
        <v>39052</v>
      </c>
      <c r="H491" s="98"/>
      <c r="I491" s="103"/>
      <c r="J491" s="104"/>
      <c r="K491" s="105">
        <v>5972</v>
      </c>
    </row>
    <row r="492" spans="2:11" x14ac:dyDescent="0.25">
      <c r="B492" s="108">
        <v>2936</v>
      </c>
      <c r="C492" s="98" t="s">
        <v>324</v>
      </c>
      <c r="D492" s="99">
        <v>7.5</v>
      </c>
      <c r="E492" s="100">
        <v>163.13</v>
      </c>
      <c r="F492" s="101">
        <v>27099</v>
      </c>
      <c r="G492" s="102">
        <v>39052</v>
      </c>
      <c r="H492" s="98"/>
      <c r="I492" s="103"/>
      <c r="J492" s="104"/>
      <c r="K492" s="105">
        <v>5907</v>
      </c>
    </row>
    <row r="493" spans="2:11" x14ac:dyDescent="0.25">
      <c r="B493" s="108">
        <v>2938</v>
      </c>
      <c r="C493" s="98" t="s">
        <v>324</v>
      </c>
      <c r="D493" s="99">
        <v>7.5</v>
      </c>
      <c r="E493" s="100">
        <v>163.13</v>
      </c>
      <c r="F493" s="101">
        <v>23415</v>
      </c>
      <c r="G493" s="102">
        <v>39052</v>
      </c>
      <c r="H493" s="98"/>
      <c r="I493" s="103"/>
      <c r="J493" s="104"/>
      <c r="K493" s="105">
        <v>6150</v>
      </c>
    </row>
    <row r="494" spans="2:11" x14ac:dyDescent="0.25">
      <c r="B494" s="108">
        <v>2939</v>
      </c>
      <c r="C494" s="98" t="s">
        <v>324</v>
      </c>
      <c r="D494" s="99">
        <v>7.5</v>
      </c>
      <c r="E494" s="100">
        <v>163.13</v>
      </c>
      <c r="F494" s="101">
        <v>30267</v>
      </c>
      <c r="G494" s="106">
        <v>39052</v>
      </c>
      <c r="H494" s="98"/>
      <c r="I494" s="103"/>
      <c r="J494" s="104"/>
      <c r="K494" s="105">
        <v>5907</v>
      </c>
    </row>
    <row r="495" spans="2:11" x14ac:dyDescent="0.25">
      <c r="B495" s="108">
        <v>2941</v>
      </c>
      <c r="C495" s="98" t="s">
        <v>324</v>
      </c>
      <c r="D495" s="99">
        <v>7.5</v>
      </c>
      <c r="E495" s="100">
        <v>163.13</v>
      </c>
      <c r="F495" s="101">
        <v>28280</v>
      </c>
      <c r="G495" s="106">
        <v>39052</v>
      </c>
      <c r="H495" s="98"/>
      <c r="I495" s="103"/>
      <c r="J495" s="104"/>
      <c r="K495" s="105">
        <v>5907</v>
      </c>
    </row>
    <row r="496" spans="2:11" x14ac:dyDescent="0.25">
      <c r="B496" s="108">
        <v>2942</v>
      </c>
      <c r="C496" s="98" t="s">
        <v>324</v>
      </c>
      <c r="D496" s="99">
        <v>7.5</v>
      </c>
      <c r="E496" s="100">
        <v>163.13</v>
      </c>
      <c r="F496" s="101">
        <v>28189</v>
      </c>
      <c r="G496" s="106">
        <v>39052</v>
      </c>
      <c r="H496" s="98"/>
      <c r="I496" s="103"/>
      <c r="J496" s="104"/>
      <c r="K496" s="105">
        <v>5907</v>
      </c>
    </row>
    <row r="497" spans="2:11" x14ac:dyDescent="0.25">
      <c r="B497" s="108">
        <v>2943</v>
      </c>
      <c r="C497" s="98" t="s">
        <v>324</v>
      </c>
      <c r="D497" s="99">
        <v>7.5</v>
      </c>
      <c r="E497" s="100">
        <v>163.13</v>
      </c>
      <c r="F497" s="101">
        <v>28204</v>
      </c>
      <c r="G497" s="102">
        <v>39052</v>
      </c>
      <c r="H497" s="98"/>
      <c r="I497" s="103"/>
      <c r="J497" s="104"/>
      <c r="K497" s="105">
        <v>6350</v>
      </c>
    </row>
    <row r="498" spans="2:11" x14ac:dyDescent="0.25">
      <c r="B498" s="108">
        <v>2945</v>
      </c>
      <c r="C498" s="98" t="s">
        <v>324</v>
      </c>
      <c r="D498" s="99">
        <v>7.5</v>
      </c>
      <c r="E498" s="100">
        <v>163.13</v>
      </c>
      <c r="F498" s="101">
        <v>27615</v>
      </c>
      <c r="G498" s="102">
        <v>39052</v>
      </c>
      <c r="H498" s="98"/>
      <c r="I498" s="103"/>
      <c r="J498" s="104"/>
      <c r="K498" s="105">
        <v>5907</v>
      </c>
    </row>
    <row r="499" spans="2:11" x14ac:dyDescent="0.25">
      <c r="B499" s="108">
        <v>2947</v>
      </c>
      <c r="C499" s="98" t="s">
        <v>324</v>
      </c>
      <c r="D499" s="99">
        <v>7.5</v>
      </c>
      <c r="E499" s="100">
        <v>163.13</v>
      </c>
      <c r="F499" s="101">
        <v>27574</v>
      </c>
      <c r="G499" s="102">
        <v>39142</v>
      </c>
      <c r="H499" s="98"/>
      <c r="I499" s="103"/>
      <c r="J499" s="104"/>
      <c r="K499" s="105">
        <v>5590</v>
      </c>
    </row>
    <row r="500" spans="2:11" x14ac:dyDescent="0.25">
      <c r="B500" s="108">
        <v>2953</v>
      </c>
      <c r="C500" s="98" t="s">
        <v>324</v>
      </c>
      <c r="D500" s="99">
        <v>6</v>
      </c>
      <c r="E500" s="100">
        <v>130.5</v>
      </c>
      <c r="F500" s="101">
        <v>27349</v>
      </c>
      <c r="G500" s="106">
        <v>32325</v>
      </c>
      <c r="H500" s="98"/>
      <c r="I500" s="103"/>
      <c r="J500" s="104"/>
      <c r="K500" s="105">
        <v>5893</v>
      </c>
    </row>
    <row r="501" spans="2:11" x14ac:dyDescent="0.25">
      <c r="B501" s="108">
        <v>2995</v>
      </c>
      <c r="C501" s="98" t="s">
        <v>324</v>
      </c>
      <c r="D501" s="99">
        <v>7.5</v>
      </c>
      <c r="E501" s="100">
        <v>163.13</v>
      </c>
      <c r="F501" s="101">
        <v>26597</v>
      </c>
      <c r="G501" s="106">
        <v>38869</v>
      </c>
      <c r="H501" s="98"/>
      <c r="I501" s="103"/>
      <c r="J501" s="104"/>
      <c r="K501" s="105">
        <v>6462</v>
      </c>
    </row>
    <row r="502" spans="2:11" x14ac:dyDescent="0.25">
      <c r="B502" s="108">
        <v>2997</v>
      </c>
      <c r="C502" s="98" t="s">
        <v>353</v>
      </c>
      <c r="D502" s="99">
        <v>8</v>
      </c>
      <c r="E502" s="100">
        <v>174</v>
      </c>
      <c r="F502" s="101">
        <v>26042</v>
      </c>
      <c r="G502" s="106">
        <v>38869</v>
      </c>
      <c r="H502" s="98"/>
      <c r="I502" s="103"/>
      <c r="J502" s="104"/>
      <c r="K502" s="105">
        <v>7868</v>
      </c>
    </row>
    <row r="503" spans="2:11" x14ac:dyDescent="0.25">
      <c r="B503" s="108">
        <v>3000</v>
      </c>
      <c r="C503" s="98" t="s">
        <v>356</v>
      </c>
      <c r="D503" s="99">
        <v>8</v>
      </c>
      <c r="E503" s="100">
        <v>174</v>
      </c>
      <c r="F503" s="101">
        <v>26420</v>
      </c>
      <c r="G503" s="102">
        <v>38869</v>
      </c>
      <c r="H503" s="98"/>
      <c r="I503" s="103"/>
      <c r="J503" s="104"/>
      <c r="K503" s="105">
        <v>11194</v>
      </c>
    </row>
    <row r="504" spans="2:11" x14ac:dyDescent="0.25">
      <c r="B504" s="108">
        <v>3023</v>
      </c>
      <c r="C504" s="98" t="s">
        <v>324</v>
      </c>
      <c r="D504" s="99">
        <v>7.5</v>
      </c>
      <c r="E504" s="100">
        <v>163.13</v>
      </c>
      <c r="F504" s="101">
        <v>26830</v>
      </c>
      <c r="G504" s="102">
        <v>38869</v>
      </c>
      <c r="H504" s="98"/>
      <c r="I504" s="103"/>
      <c r="J504" s="104"/>
      <c r="K504" s="105">
        <v>5480</v>
      </c>
    </row>
    <row r="505" spans="2:11" x14ac:dyDescent="0.25">
      <c r="B505" s="108">
        <v>3029</v>
      </c>
      <c r="C505" s="98" t="s">
        <v>325</v>
      </c>
      <c r="D505" s="99">
        <v>7.5</v>
      </c>
      <c r="E505" s="100">
        <v>163.13</v>
      </c>
      <c r="F505" s="101">
        <v>27834</v>
      </c>
      <c r="G505" s="102">
        <v>38869</v>
      </c>
      <c r="H505" s="98"/>
      <c r="I505" s="103"/>
      <c r="J505" s="104">
        <v>1217</v>
      </c>
      <c r="K505" s="105">
        <v>6372</v>
      </c>
    </row>
    <row r="506" spans="2:11" x14ac:dyDescent="0.25">
      <c r="B506" s="108">
        <v>3043</v>
      </c>
      <c r="C506" s="98" t="s">
        <v>323</v>
      </c>
      <c r="D506" s="99">
        <v>7.5</v>
      </c>
      <c r="E506" s="100">
        <v>163.13</v>
      </c>
      <c r="F506" s="101">
        <v>29983</v>
      </c>
      <c r="G506" s="106">
        <v>38899</v>
      </c>
      <c r="H506" s="98"/>
      <c r="I506" s="103"/>
      <c r="J506" s="104"/>
      <c r="K506" s="105">
        <v>6815</v>
      </c>
    </row>
    <row r="507" spans="2:11" x14ac:dyDescent="0.25">
      <c r="B507" s="108">
        <v>3062</v>
      </c>
      <c r="C507" s="98" t="s">
        <v>324</v>
      </c>
      <c r="D507" s="99">
        <v>8</v>
      </c>
      <c r="E507" s="100">
        <v>174</v>
      </c>
      <c r="F507" s="101">
        <v>23810</v>
      </c>
      <c r="G507" s="106">
        <v>38961</v>
      </c>
      <c r="H507" s="98"/>
      <c r="I507" s="103"/>
      <c r="J507" s="104"/>
      <c r="K507" s="105">
        <v>7644</v>
      </c>
    </row>
    <row r="508" spans="2:11" x14ac:dyDescent="0.25">
      <c r="B508" s="108">
        <v>3066</v>
      </c>
      <c r="C508" s="98" t="s">
        <v>324</v>
      </c>
      <c r="D508" s="99">
        <v>7.5</v>
      </c>
      <c r="E508" s="100">
        <v>163.13</v>
      </c>
      <c r="F508" s="101">
        <v>28185</v>
      </c>
      <c r="G508" s="106">
        <v>38869</v>
      </c>
      <c r="H508" s="98"/>
      <c r="I508" s="103"/>
      <c r="J508" s="104">
        <v>3052</v>
      </c>
      <c r="K508" s="105">
        <v>6200</v>
      </c>
    </row>
    <row r="509" spans="2:11" x14ac:dyDescent="0.25">
      <c r="B509" s="108">
        <v>3078</v>
      </c>
      <c r="C509" s="98" t="s">
        <v>324</v>
      </c>
      <c r="D509" s="99">
        <v>7.5</v>
      </c>
      <c r="E509" s="100">
        <v>163.13</v>
      </c>
      <c r="F509" s="101">
        <v>28293</v>
      </c>
      <c r="G509" s="102">
        <v>38869</v>
      </c>
      <c r="H509" s="98"/>
      <c r="I509" s="103"/>
      <c r="J509" s="104">
        <v>893</v>
      </c>
      <c r="K509" s="105">
        <v>6100</v>
      </c>
    </row>
    <row r="510" spans="2:11" x14ac:dyDescent="0.25">
      <c r="B510" s="108">
        <v>3087</v>
      </c>
      <c r="C510" s="98" t="s">
        <v>324</v>
      </c>
      <c r="D510" s="99">
        <v>7.5</v>
      </c>
      <c r="E510" s="100">
        <v>163.13</v>
      </c>
      <c r="F510" s="101">
        <v>27096</v>
      </c>
      <c r="G510" s="102">
        <v>38869</v>
      </c>
      <c r="H510" s="98"/>
      <c r="I510" s="103"/>
      <c r="J510" s="104"/>
      <c r="K510" s="105">
        <v>5375</v>
      </c>
    </row>
    <row r="511" spans="2:11" x14ac:dyDescent="0.25">
      <c r="B511" s="108">
        <v>3088</v>
      </c>
      <c r="C511" s="98" t="s">
        <v>325</v>
      </c>
      <c r="D511" s="99">
        <v>7.5</v>
      </c>
      <c r="E511" s="100">
        <v>163.13</v>
      </c>
      <c r="F511" s="101">
        <v>28967</v>
      </c>
      <c r="G511" s="102">
        <v>39448</v>
      </c>
      <c r="H511" s="98"/>
      <c r="I511" s="103"/>
      <c r="J511" s="104"/>
      <c r="K511" s="105">
        <v>5950</v>
      </c>
    </row>
    <row r="512" spans="2:11" x14ac:dyDescent="0.25">
      <c r="B512" s="108">
        <v>3089</v>
      </c>
      <c r="C512" s="98" t="s">
        <v>324</v>
      </c>
      <c r="D512" s="99">
        <v>7.5</v>
      </c>
      <c r="E512" s="100">
        <v>163.13</v>
      </c>
      <c r="F512" s="101">
        <v>28231</v>
      </c>
      <c r="G512" s="106">
        <v>38869</v>
      </c>
      <c r="H512" s="98"/>
      <c r="I512" s="103"/>
      <c r="J512" s="104">
        <v>3459</v>
      </c>
      <c r="K512" s="105">
        <v>6372</v>
      </c>
    </row>
    <row r="513" spans="2:11" x14ac:dyDescent="0.25">
      <c r="B513" s="108">
        <v>3093</v>
      </c>
      <c r="C513" s="98" t="s">
        <v>330</v>
      </c>
      <c r="D513" s="99">
        <v>8</v>
      </c>
      <c r="E513" s="100">
        <v>174</v>
      </c>
      <c r="F513" s="101">
        <v>28666</v>
      </c>
      <c r="G513" s="106">
        <v>38869</v>
      </c>
      <c r="H513" s="98"/>
      <c r="I513" s="103">
        <v>7</v>
      </c>
      <c r="J513" s="104"/>
      <c r="K513" s="105">
        <v>9740</v>
      </c>
    </row>
    <row r="514" spans="2:11" x14ac:dyDescent="0.25">
      <c r="B514" s="108">
        <v>3096</v>
      </c>
      <c r="C514" s="98" t="s">
        <v>324</v>
      </c>
      <c r="D514" s="99">
        <v>7.5</v>
      </c>
      <c r="E514" s="100">
        <v>163.13</v>
      </c>
      <c r="F514" s="101">
        <v>28204</v>
      </c>
      <c r="G514" s="106">
        <v>38869</v>
      </c>
      <c r="H514" s="98"/>
      <c r="I514" s="103"/>
      <c r="J514" s="104"/>
      <c r="K514" s="105">
        <v>6200</v>
      </c>
    </row>
    <row r="515" spans="2:11" x14ac:dyDescent="0.25">
      <c r="B515" s="108">
        <v>3098</v>
      </c>
      <c r="C515" s="98" t="s">
        <v>334</v>
      </c>
      <c r="D515" s="99">
        <v>7.5</v>
      </c>
      <c r="E515" s="100">
        <v>163.13</v>
      </c>
      <c r="F515" s="101">
        <v>28664</v>
      </c>
      <c r="G515" s="102">
        <v>39661</v>
      </c>
      <c r="H515" s="98"/>
      <c r="I515" s="103"/>
      <c r="J515" s="104"/>
      <c r="K515" s="105">
        <v>6616</v>
      </c>
    </row>
    <row r="516" spans="2:11" x14ac:dyDescent="0.25">
      <c r="B516" s="108">
        <v>3099</v>
      </c>
      <c r="C516" s="98" t="s">
        <v>330</v>
      </c>
      <c r="D516" s="99">
        <v>8</v>
      </c>
      <c r="E516" s="100">
        <v>174</v>
      </c>
      <c r="F516" s="101">
        <v>27920</v>
      </c>
      <c r="G516" s="102">
        <v>38961</v>
      </c>
      <c r="H516" s="98"/>
      <c r="I516" s="103">
        <v>9</v>
      </c>
      <c r="J516" s="104"/>
      <c r="K516" s="105">
        <v>9300</v>
      </c>
    </row>
    <row r="517" spans="2:11" x14ac:dyDescent="0.25">
      <c r="B517" s="108">
        <v>3100</v>
      </c>
      <c r="C517" s="98" t="s">
        <v>349</v>
      </c>
      <c r="D517" s="99">
        <v>7.5</v>
      </c>
      <c r="E517" s="100">
        <v>163.13</v>
      </c>
      <c r="F517" s="101">
        <v>28390</v>
      </c>
      <c r="G517" s="102">
        <v>38869</v>
      </c>
      <c r="H517" s="98"/>
      <c r="I517" s="103"/>
      <c r="J517" s="104"/>
      <c r="K517" s="105">
        <v>6200</v>
      </c>
    </row>
    <row r="518" spans="2:11" x14ac:dyDescent="0.25">
      <c r="B518" s="108">
        <v>3101</v>
      </c>
      <c r="C518" s="98" t="s">
        <v>324</v>
      </c>
      <c r="D518" s="99">
        <v>7.5</v>
      </c>
      <c r="E518" s="100">
        <v>163.13</v>
      </c>
      <c r="F518" s="101">
        <v>26072</v>
      </c>
      <c r="G518" s="106">
        <v>38972</v>
      </c>
      <c r="H518" s="98"/>
      <c r="I518" s="103"/>
      <c r="J518" s="104"/>
      <c r="K518" s="105">
        <v>5907</v>
      </c>
    </row>
    <row r="519" spans="2:11" x14ac:dyDescent="0.25">
      <c r="B519" s="108">
        <v>3101</v>
      </c>
      <c r="C519" s="98" t="s">
        <v>324</v>
      </c>
      <c r="D519" s="99">
        <v>7.5</v>
      </c>
      <c r="E519" s="100">
        <v>163.13</v>
      </c>
      <c r="F519" s="101">
        <v>25055</v>
      </c>
      <c r="G519" s="106">
        <v>38972</v>
      </c>
      <c r="H519" s="98"/>
      <c r="I519" s="103"/>
      <c r="J519" s="104"/>
      <c r="K519" s="105">
        <v>6939</v>
      </c>
    </row>
    <row r="520" spans="2:11" x14ac:dyDescent="0.25">
      <c r="B520" s="108">
        <v>3102</v>
      </c>
      <c r="C520" s="98" t="s">
        <v>325</v>
      </c>
      <c r="D520" s="99">
        <v>7.5</v>
      </c>
      <c r="E520" s="100">
        <v>163.13</v>
      </c>
      <c r="F520" s="101">
        <v>27560</v>
      </c>
      <c r="G520" s="106">
        <v>39479</v>
      </c>
      <c r="H520" s="98"/>
      <c r="I520" s="103"/>
      <c r="J520" s="104"/>
      <c r="K520" s="105">
        <v>6012</v>
      </c>
    </row>
    <row r="521" spans="2:11" x14ac:dyDescent="0.25">
      <c r="B521" s="108">
        <v>3106</v>
      </c>
      <c r="C521" s="98" t="s">
        <v>352</v>
      </c>
      <c r="D521" s="99">
        <v>7.5</v>
      </c>
      <c r="E521" s="100">
        <v>163.13</v>
      </c>
      <c r="F521" s="101">
        <v>26862</v>
      </c>
      <c r="G521" s="102">
        <v>38899</v>
      </c>
      <c r="H521" s="98"/>
      <c r="I521" s="103"/>
      <c r="J521" s="104"/>
      <c r="K521" s="105">
        <v>5700</v>
      </c>
    </row>
    <row r="522" spans="2:11" x14ac:dyDescent="0.25">
      <c r="B522" s="108">
        <v>3107</v>
      </c>
      <c r="C522" s="98" t="s">
        <v>328</v>
      </c>
      <c r="D522" s="99">
        <v>7.5</v>
      </c>
      <c r="E522" s="100">
        <v>163.13</v>
      </c>
      <c r="F522" s="101">
        <v>28084</v>
      </c>
      <c r="G522" s="102">
        <v>38899</v>
      </c>
      <c r="H522" s="98"/>
      <c r="I522" s="103"/>
      <c r="J522" s="104"/>
      <c r="K522" s="105">
        <v>5538</v>
      </c>
    </row>
    <row r="523" spans="2:11" x14ac:dyDescent="0.25">
      <c r="B523" s="108">
        <v>3109</v>
      </c>
      <c r="C523" s="98" t="s">
        <v>325</v>
      </c>
      <c r="D523" s="99">
        <v>8</v>
      </c>
      <c r="E523" s="100">
        <v>174</v>
      </c>
      <c r="F523" s="101">
        <v>25786</v>
      </c>
      <c r="G523" s="102">
        <v>38972</v>
      </c>
      <c r="H523" s="98"/>
      <c r="I523" s="103" t="s">
        <v>357</v>
      </c>
      <c r="J523" s="104"/>
      <c r="K523" s="105">
        <v>8150</v>
      </c>
    </row>
    <row r="524" spans="2:11" x14ac:dyDescent="0.25">
      <c r="B524" s="108">
        <v>3112</v>
      </c>
      <c r="C524" s="98" t="s">
        <v>328</v>
      </c>
      <c r="D524" s="99">
        <v>7.5</v>
      </c>
      <c r="E524" s="100">
        <v>163.13</v>
      </c>
      <c r="F524" s="101">
        <v>27542</v>
      </c>
      <c r="G524" s="106">
        <v>39479</v>
      </c>
      <c r="H524" s="98"/>
      <c r="I524" s="103"/>
      <c r="J524" s="104"/>
      <c r="K524" s="105">
        <v>5665</v>
      </c>
    </row>
    <row r="525" spans="2:11" x14ac:dyDescent="0.25">
      <c r="B525" s="108">
        <v>3113</v>
      </c>
      <c r="C525" s="98" t="s">
        <v>324</v>
      </c>
      <c r="D525" s="99">
        <v>8</v>
      </c>
      <c r="E525" s="100">
        <v>174</v>
      </c>
      <c r="F525" s="101">
        <v>26014</v>
      </c>
      <c r="G525" s="106">
        <v>38899</v>
      </c>
      <c r="H525" s="98"/>
      <c r="I525" s="103"/>
      <c r="J525" s="104"/>
      <c r="K525" s="105">
        <v>11500</v>
      </c>
    </row>
    <row r="526" spans="2:11" x14ac:dyDescent="0.25">
      <c r="B526" s="108">
        <v>3116</v>
      </c>
      <c r="C526" s="98" t="s">
        <v>339</v>
      </c>
      <c r="D526" s="99">
        <v>7.5</v>
      </c>
      <c r="E526" s="100">
        <v>163.13</v>
      </c>
      <c r="F526" s="101">
        <v>28645</v>
      </c>
      <c r="G526" s="106">
        <v>38899</v>
      </c>
      <c r="H526" s="98"/>
      <c r="I526" s="103"/>
      <c r="J526" s="104"/>
      <c r="K526" s="105">
        <v>6386</v>
      </c>
    </row>
    <row r="527" spans="2:11" x14ac:dyDescent="0.25">
      <c r="B527" s="108">
        <v>3120</v>
      </c>
      <c r="C527" s="98" t="s">
        <v>324</v>
      </c>
      <c r="D527" s="99">
        <v>7.5</v>
      </c>
      <c r="E527" s="100">
        <v>163.13</v>
      </c>
      <c r="F527" s="101">
        <v>31054</v>
      </c>
      <c r="G527" s="102">
        <v>38930</v>
      </c>
      <c r="H527" s="98"/>
      <c r="I527" s="103"/>
      <c r="J527" s="104"/>
      <c r="K527" s="105">
        <v>5400</v>
      </c>
    </row>
    <row r="528" spans="2:11" x14ac:dyDescent="0.25">
      <c r="B528" s="108">
        <v>3122</v>
      </c>
      <c r="C528" s="98" t="s">
        <v>323</v>
      </c>
      <c r="D528" s="99">
        <v>7.5</v>
      </c>
      <c r="E528" s="100">
        <v>163.13</v>
      </c>
      <c r="F528" s="101">
        <v>28842</v>
      </c>
      <c r="G528" s="102">
        <v>38949</v>
      </c>
      <c r="H528" s="98"/>
      <c r="I528" s="103"/>
      <c r="J528" s="104"/>
      <c r="K528" s="105">
        <v>6695</v>
      </c>
    </row>
    <row r="529" spans="2:11" x14ac:dyDescent="0.25">
      <c r="B529" s="108">
        <v>3123</v>
      </c>
      <c r="C529" s="98" t="s">
        <v>324</v>
      </c>
      <c r="D529" s="99">
        <v>7.5</v>
      </c>
      <c r="E529" s="100">
        <v>163.13</v>
      </c>
      <c r="F529" s="101">
        <v>23987</v>
      </c>
      <c r="G529" s="102">
        <v>38899</v>
      </c>
      <c r="H529" s="98"/>
      <c r="I529" s="103"/>
      <c r="J529" s="104"/>
      <c r="K529" s="105">
        <v>6990</v>
      </c>
    </row>
    <row r="530" spans="2:11" x14ac:dyDescent="0.25">
      <c r="B530" s="108">
        <v>3124</v>
      </c>
      <c r="C530" s="98" t="s">
        <v>330</v>
      </c>
      <c r="D530" s="99">
        <v>8</v>
      </c>
      <c r="E530" s="100">
        <v>174</v>
      </c>
      <c r="F530" s="101">
        <v>24593</v>
      </c>
      <c r="G530" s="106">
        <v>39052</v>
      </c>
      <c r="H530" s="98"/>
      <c r="I530" s="103">
        <v>9</v>
      </c>
      <c r="J530" s="104"/>
      <c r="K530" s="105">
        <v>12680</v>
      </c>
    </row>
    <row r="531" spans="2:11" x14ac:dyDescent="0.25">
      <c r="B531" s="108">
        <v>3128</v>
      </c>
      <c r="C531" s="98" t="s">
        <v>324</v>
      </c>
      <c r="D531" s="99">
        <v>7.5</v>
      </c>
      <c r="E531" s="100">
        <v>163.13</v>
      </c>
      <c r="F531" s="101">
        <v>29504</v>
      </c>
      <c r="G531" s="106">
        <v>38961</v>
      </c>
      <c r="H531" s="98"/>
      <c r="I531" s="103"/>
      <c r="J531" s="104"/>
      <c r="K531" s="105">
        <v>6640</v>
      </c>
    </row>
    <row r="532" spans="2:11" x14ac:dyDescent="0.25">
      <c r="B532" s="108">
        <v>3130</v>
      </c>
      <c r="C532" s="98" t="s">
        <v>325</v>
      </c>
      <c r="D532" s="99">
        <v>7.5</v>
      </c>
      <c r="E532" s="100">
        <v>163.13</v>
      </c>
      <c r="F532" s="101">
        <v>26021</v>
      </c>
      <c r="G532" s="106">
        <v>38972</v>
      </c>
      <c r="H532" s="98"/>
      <c r="I532" s="103"/>
      <c r="J532" s="104"/>
      <c r="K532" s="105">
        <v>7200</v>
      </c>
    </row>
    <row r="533" spans="2:11" x14ac:dyDescent="0.25">
      <c r="B533" s="108">
        <v>3132</v>
      </c>
      <c r="C533" s="98" t="s">
        <v>328</v>
      </c>
      <c r="D533" s="99">
        <v>7.5</v>
      </c>
      <c r="E533" s="100">
        <v>163.13</v>
      </c>
      <c r="F533" s="101">
        <v>29046</v>
      </c>
      <c r="G533" s="102">
        <v>38961</v>
      </c>
      <c r="H533" s="98"/>
      <c r="I533" s="103"/>
      <c r="J533" s="104"/>
      <c r="K533" s="105">
        <v>5536</v>
      </c>
    </row>
    <row r="534" spans="2:11" x14ac:dyDescent="0.25">
      <c r="B534" s="108">
        <v>3133</v>
      </c>
      <c r="C534" s="98" t="s">
        <v>325</v>
      </c>
      <c r="D534" s="99">
        <v>7.5</v>
      </c>
      <c r="E534" s="100">
        <v>163.13</v>
      </c>
      <c r="F534" s="101">
        <v>26393</v>
      </c>
      <c r="G534" s="102">
        <v>38972</v>
      </c>
      <c r="H534" s="98"/>
      <c r="I534" s="103"/>
      <c r="J534" s="104"/>
      <c r="K534" s="105">
        <v>5907</v>
      </c>
    </row>
    <row r="535" spans="2:11" x14ac:dyDescent="0.25">
      <c r="B535" s="108">
        <v>3135</v>
      </c>
      <c r="C535" s="98" t="s">
        <v>354</v>
      </c>
      <c r="D535" s="99">
        <v>7.5</v>
      </c>
      <c r="E535" s="100">
        <v>163.13</v>
      </c>
      <c r="F535" s="101">
        <v>29704</v>
      </c>
      <c r="G535" s="102">
        <v>38972</v>
      </c>
      <c r="H535" s="98"/>
      <c r="I535" s="103"/>
      <c r="J535" s="104"/>
      <c r="K535" s="105">
        <v>5081</v>
      </c>
    </row>
    <row r="536" spans="2:11" x14ac:dyDescent="0.25">
      <c r="B536" s="108">
        <v>3137</v>
      </c>
      <c r="C536" s="98" t="s">
        <v>324</v>
      </c>
      <c r="D536" s="99">
        <v>7.5</v>
      </c>
      <c r="E536" s="100">
        <v>163.13</v>
      </c>
      <c r="F536" s="101">
        <v>26181</v>
      </c>
      <c r="G536" s="106">
        <v>38972</v>
      </c>
      <c r="H536" s="98"/>
      <c r="I536" s="103"/>
      <c r="J536" s="104"/>
      <c r="K536" s="105">
        <v>4944</v>
      </c>
    </row>
    <row r="537" spans="2:11" x14ac:dyDescent="0.25">
      <c r="B537" s="108">
        <v>3138</v>
      </c>
      <c r="C537" s="98" t="s">
        <v>324</v>
      </c>
      <c r="D537" s="99">
        <v>7.5</v>
      </c>
      <c r="E537" s="100">
        <v>163.13</v>
      </c>
      <c r="F537" s="101">
        <v>30813</v>
      </c>
      <c r="G537" s="106">
        <v>38961</v>
      </c>
      <c r="H537" s="98"/>
      <c r="I537" s="103"/>
      <c r="J537" s="104"/>
      <c r="K537" s="105">
        <v>5550</v>
      </c>
    </row>
    <row r="538" spans="2:11" x14ac:dyDescent="0.25">
      <c r="B538" s="108">
        <v>3139</v>
      </c>
      <c r="C538" s="98" t="s">
        <v>330</v>
      </c>
      <c r="D538" s="99">
        <v>8</v>
      </c>
      <c r="E538" s="100">
        <v>174</v>
      </c>
      <c r="F538" s="101">
        <v>23801</v>
      </c>
      <c r="G538" s="106">
        <v>39052</v>
      </c>
      <c r="H538" s="98"/>
      <c r="I538" s="103">
        <v>9</v>
      </c>
      <c r="J538" s="104"/>
      <c r="K538" s="105">
        <v>13260</v>
      </c>
    </row>
    <row r="539" spans="2:11" x14ac:dyDescent="0.25">
      <c r="B539" s="108">
        <v>3141</v>
      </c>
      <c r="C539" s="98" t="s">
        <v>328</v>
      </c>
      <c r="D539" s="99">
        <v>7.5</v>
      </c>
      <c r="E539" s="100">
        <v>163.13</v>
      </c>
      <c r="F539" s="101">
        <v>21023</v>
      </c>
      <c r="G539" s="102">
        <v>38972</v>
      </c>
      <c r="H539" s="98"/>
      <c r="I539" s="103"/>
      <c r="J539" s="104"/>
      <c r="K539" s="105">
        <v>6700</v>
      </c>
    </row>
    <row r="540" spans="2:11" x14ac:dyDescent="0.25">
      <c r="B540" s="108">
        <v>3149</v>
      </c>
      <c r="C540" s="98" t="s">
        <v>324</v>
      </c>
      <c r="D540" s="99">
        <v>7.5</v>
      </c>
      <c r="E540" s="100">
        <v>163.13</v>
      </c>
      <c r="F540" s="101">
        <v>28870</v>
      </c>
      <c r="G540" s="102">
        <v>39052</v>
      </c>
      <c r="H540" s="98"/>
      <c r="I540" s="103"/>
      <c r="J540" s="104"/>
      <c r="K540" s="105">
        <v>5907</v>
      </c>
    </row>
    <row r="541" spans="2:11" x14ac:dyDescent="0.25">
      <c r="B541" s="108">
        <v>3150</v>
      </c>
      <c r="C541" s="98" t="s">
        <v>324</v>
      </c>
      <c r="D541" s="99">
        <v>7.5</v>
      </c>
      <c r="E541" s="100">
        <v>163.13</v>
      </c>
      <c r="F541" s="101">
        <v>28689</v>
      </c>
      <c r="G541" s="102">
        <v>39052</v>
      </c>
      <c r="H541" s="98"/>
      <c r="I541" s="103"/>
      <c r="J541" s="104"/>
      <c r="K541" s="105">
        <v>6200</v>
      </c>
    </row>
    <row r="542" spans="2:11" x14ac:dyDescent="0.25">
      <c r="B542" s="108">
        <v>3154</v>
      </c>
      <c r="C542" s="98" t="s">
        <v>330</v>
      </c>
      <c r="D542" s="99">
        <v>8</v>
      </c>
      <c r="E542" s="100">
        <v>174</v>
      </c>
      <c r="F542" s="101">
        <v>27040</v>
      </c>
      <c r="G542" s="106">
        <v>39052</v>
      </c>
      <c r="H542" s="98"/>
      <c r="I542" s="103">
        <v>9</v>
      </c>
      <c r="J542" s="104"/>
      <c r="K542" s="105">
        <v>8500</v>
      </c>
    </row>
    <row r="543" spans="2:11" x14ac:dyDescent="0.25">
      <c r="B543" s="108">
        <v>3155</v>
      </c>
      <c r="C543" s="98" t="s">
        <v>324</v>
      </c>
      <c r="D543" s="99">
        <v>7.5</v>
      </c>
      <c r="E543" s="100">
        <v>163.13</v>
      </c>
      <c r="F543" s="101">
        <v>24607</v>
      </c>
      <c r="G543" s="106">
        <v>38718</v>
      </c>
      <c r="H543" s="98"/>
      <c r="I543" s="103"/>
      <c r="J543" s="104"/>
      <c r="K543" s="105">
        <v>6172</v>
      </c>
    </row>
    <row r="544" spans="2:11" x14ac:dyDescent="0.25">
      <c r="B544" s="108">
        <v>3156</v>
      </c>
      <c r="C544" s="98" t="s">
        <v>324</v>
      </c>
      <c r="D544" s="99">
        <v>7.5</v>
      </c>
      <c r="E544" s="100">
        <v>163.13</v>
      </c>
      <c r="F544" s="101">
        <v>26696</v>
      </c>
      <c r="G544" s="106">
        <v>39052</v>
      </c>
      <c r="H544" s="98"/>
      <c r="I544" s="103"/>
      <c r="J544" s="104"/>
      <c r="K544" s="105">
        <v>6318</v>
      </c>
    </row>
    <row r="545" spans="2:11" x14ac:dyDescent="0.25">
      <c r="B545" s="108">
        <v>3157</v>
      </c>
      <c r="C545" s="98" t="s">
        <v>324</v>
      </c>
      <c r="D545" s="99">
        <v>7.5</v>
      </c>
      <c r="E545" s="100">
        <v>163.13</v>
      </c>
      <c r="F545" s="101">
        <v>29099</v>
      </c>
      <c r="G545" s="102">
        <v>39052</v>
      </c>
      <c r="H545" s="98"/>
      <c r="I545" s="103"/>
      <c r="J545" s="104"/>
      <c r="K545" s="105">
        <v>5907</v>
      </c>
    </row>
    <row r="546" spans="2:11" x14ac:dyDescent="0.25">
      <c r="B546" s="108">
        <v>3158</v>
      </c>
      <c r="C546" s="98" t="s">
        <v>324</v>
      </c>
      <c r="D546" s="99">
        <v>7.5</v>
      </c>
      <c r="E546" s="100">
        <v>163.13</v>
      </c>
      <c r="F546" s="101">
        <v>27495</v>
      </c>
      <c r="G546" s="102">
        <v>39052</v>
      </c>
      <c r="H546" s="98"/>
      <c r="I546" s="103"/>
      <c r="J546" s="104"/>
      <c r="K546" s="105">
        <v>5907</v>
      </c>
    </row>
    <row r="547" spans="2:11" x14ac:dyDescent="0.25">
      <c r="B547" s="108">
        <v>3159</v>
      </c>
      <c r="C547" s="98" t="s">
        <v>324</v>
      </c>
      <c r="D547" s="99">
        <v>7.5</v>
      </c>
      <c r="E547" s="100">
        <v>163.13</v>
      </c>
      <c r="F547" s="101">
        <v>28078</v>
      </c>
      <c r="G547" s="102">
        <v>39052</v>
      </c>
      <c r="H547" s="98"/>
      <c r="I547" s="103"/>
      <c r="J547" s="104"/>
      <c r="K547" s="105">
        <v>4950</v>
      </c>
    </row>
    <row r="548" spans="2:11" x14ac:dyDescent="0.25">
      <c r="B548" s="108">
        <v>3161</v>
      </c>
      <c r="C548" s="98" t="s">
        <v>324</v>
      </c>
      <c r="D548" s="99">
        <v>7.5</v>
      </c>
      <c r="E548" s="100">
        <v>163.13</v>
      </c>
      <c r="F548" s="101">
        <v>28357</v>
      </c>
      <c r="G548" s="106">
        <v>39052</v>
      </c>
      <c r="H548" s="98"/>
      <c r="I548" s="103"/>
      <c r="J548" s="104"/>
      <c r="K548" s="105">
        <v>9010</v>
      </c>
    </row>
    <row r="549" spans="2:11" x14ac:dyDescent="0.25">
      <c r="B549" s="108">
        <v>3162</v>
      </c>
      <c r="C549" s="98" t="s">
        <v>324</v>
      </c>
      <c r="D549" s="99">
        <v>7.5</v>
      </c>
      <c r="E549" s="100">
        <v>163.13</v>
      </c>
      <c r="F549" s="101">
        <v>28406</v>
      </c>
      <c r="G549" s="106">
        <v>39052</v>
      </c>
      <c r="H549" s="98"/>
      <c r="I549" s="103"/>
      <c r="J549" s="104"/>
      <c r="K549" s="105">
        <v>5907</v>
      </c>
    </row>
    <row r="550" spans="2:11" x14ac:dyDescent="0.25">
      <c r="B550" s="108">
        <v>3163</v>
      </c>
      <c r="C550" s="98" t="s">
        <v>324</v>
      </c>
      <c r="D550" s="99">
        <v>7.5</v>
      </c>
      <c r="E550" s="100">
        <v>163.13</v>
      </c>
      <c r="F550" s="101">
        <v>27853</v>
      </c>
      <c r="G550" s="106">
        <v>39052</v>
      </c>
      <c r="H550" s="98"/>
      <c r="I550" s="103"/>
      <c r="J550" s="104"/>
      <c r="K550" s="105">
        <v>5907</v>
      </c>
    </row>
    <row r="551" spans="2:11" x14ac:dyDescent="0.25">
      <c r="B551" s="108">
        <v>3167</v>
      </c>
      <c r="C551" s="98" t="s">
        <v>324</v>
      </c>
      <c r="D551" s="99">
        <v>7.5</v>
      </c>
      <c r="E551" s="100">
        <v>163.13</v>
      </c>
      <c r="F551" s="101">
        <v>28654</v>
      </c>
      <c r="G551" s="102">
        <v>39052</v>
      </c>
      <c r="H551" s="98"/>
      <c r="I551" s="103"/>
      <c r="J551" s="104"/>
      <c r="K551" s="105">
        <v>6000</v>
      </c>
    </row>
    <row r="552" spans="2:11" x14ac:dyDescent="0.25">
      <c r="B552" s="108">
        <v>3172</v>
      </c>
      <c r="C552" s="98" t="s">
        <v>324</v>
      </c>
      <c r="D552" s="99">
        <v>7.5</v>
      </c>
      <c r="E552" s="100">
        <v>163.13</v>
      </c>
      <c r="F552" s="101">
        <v>29194</v>
      </c>
      <c r="G552" s="102">
        <v>39052</v>
      </c>
      <c r="H552" s="98"/>
      <c r="I552" s="103"/>
      <c r="J552" s="104"/>
      <c r="K552" s="105">
        <v>6232</v>
      </c>
    </row>
    <row r="553" spans="2:11" x14ac:dyDescent="0.25">
      <c r="B553" s="108">
        <v>3174</v>
      </c>
      <c r="C553" s="98" t="s">
        <v>324</v>
      </c>
      <c r="D553" s="99">
        <v>7.5</v>
      </c>
      <c r="E553" s="100">
        <v>163.13</v>
      </c>
      <c r="F553" s="101">
        <v>30674</v>
      </c>
      <c r="G553" s="102">
        <v>39052</v>
      </c>
      <c r="H553" s="98"/>
      <c r="I553" s="103"/>
      <c r="J553" s="104"/>
      <c r="K553" s="105">
        <v>5200</v>
      </c>
    </row>
    <row r="554" spans="2:11" x14ac:dyDescent="0.25">
      <c r="B554" s="108">
        <v>3175</v>
      </c>
      <c r="C554" s="98" t="s">
        <v>324</v>
      </c>
      <c r="D554" s="99">
        <v>7.5</v>
      </c>
      <c r="E554" s="100">
        <v>163.13</v>
      </c>
      <c r="F554" s="101">
        <v>27703</v>
      </c>
      <c r="G554" s="106">
        <v>39052</v>
      </c>
      <c r="H554" s="98"/>
      <c r="I554" s="103"/>
      <c r="J554" s="104"/>
      <c r="K554" s="105">
        <v>5907</v>
      </c>
    </row>
    <row r="555" spans="2:11" x14ac:dyDescent="0.25">
      <c r="B555" s="108">
        <v>3176</v>
      </c>
      <c r="C555" s="98" t="s">
        <v>324</v>
      </c>
      <c r="D555" s="99">
        <v>7.5</v>
      </c>
      <c r="E555" s="100">
        <v>163.13</v>
      </c>
      <c r="F555" s="101">
        <v>29280</v>
      </c>
      <c r="G555" s="106">
        <v>39052</v>
      </c>
      <c r="H555" s="98"/>
      <c r="I555" s="103"/>
      <c r="J555" s="104"/>
      <c r="K555" s="105">
        <v>5440</v>
      </c>
    </row>
    <row r="556" spans="2:11" x14ac:dyDescent="0.25">
      <c r="B556" s="108">
        <v>3177</v>
      </c>
      <c r="C556" s="98" t="s">
        <v>324</v>
      </c>
      <c r="D556" s="99">
        <v>8</v>
      </c>
      <c r="E556" s="100">
        <v>174</v>
      </c>
      <c r="F556" s="101">
        <v>23865</v>
      </c>
      <c r="G556" s="106">
        <v>39052</v>
      </c>
      <c r="H556" s="98"/>
      <c r="I556" s="103"/>
      <c r="J556" s="104"/>
      <c r="K556" s="105">
        <v>8000</v>
      </c>
    </row>
    <row r="557" spans="2:11" x14ac:dyDescent="0.25">
      <c r="B557" s="108">
        <v>3178</v>
      </c>
      <c r="C557" s="98" t="s">
        <v>325</v>
      </c>
      <c r="D557" s="99">
        <v>7.5</v>
      </c>
      <c r="E557" s="100">
        <v>163.13</v>
      </c>
      <c r="F557" s="101">
        <v>27151</v>
      </c>
      <c r="G557" s="102">
        <v>39052</v>
      </c>
      <c r="H557" s="98"/>
      <c r="I557" s="103"/>
      <c r="J557" s="104"/>
      <c r="K557" s="105">
        <v>6472</v>
      </c>
    </row>
    <row r="558" spans="2:11" x14ac:dyDescent="0.25">
      <c r="B558" s="108">
        <v>3179</v>
      </c>
      <c r="C558" s="98" t="s">
        <v>324</v>
      </c>
      <c r="D558" s="99">
        <v>7.5</v>
      </c>
      <c r="E558" s="100">
        <v>163.13</v>
      </c>
      <c r="F558" s="101">
        <v>26709</v>
      </c>
      <c r="G558" s="102">
        <v>39052</v>
      </c>
      <c r="H558" s="98"/>
      <c r="I558" s="103"/>
      <c r="J558" s="104"/>
      <c r="K558" s="105">
        <v>5907</v>
      </c>
    </row>
    <row r="559" spans="2:11" x14ac:dyDescent="0.25">
      <c r="B559" s="108">
        <v>3180</v>
      </c>
      <c r="C559" s="98" t="s">
        <v>355</v>
      </c>
      <c r="D559" s="99">
        <v>7.5</v>
      </c>
      <c r="E559" s="100">
        <v>163.13</v>
      </c>
      <c r="F559" s="101">
        <v>26857</v>
      </c>
      <c r="G559" s="102">
        <v>39052</v>
      </c>
      <c r="H559" s="98"/>
      <c r="I559" s="103"/>
      <c r="J559" s="104"/>
      <c r="K559" s="105">
        <v>5537</v>
      </c>
    </row>
    <row r="560" spans="2:11" x14ac:dyDescent="0.25">
      <c r="B560" s="108">
        <v>3181</v>
      </c>
      <c r="C560" s="98" t="s">
        <v>324</v>
      </c>
      <c r="D560" s="99">
        <v>7.5</v>
      </c>
      <c r="E560" s="100">
        <v>163.13</v>
      </c>
      <c r="F560" s="101">
        <v>27272</v>
      </c>
      <c r="G560" s="106">
        <v>39052</v>
      </c>
      <c r="H560" s="98"/>
      <c r="I560" s="103"/>
      <c r="J560" s="104"/>
      <c r="K560" s="105">
        <v>6350</v>
      </c>
    </row>
    <row r="561" spans="2:11" x14ac:dyDescent="0.25">
      <c r="B561" s="108">
        <v>3183</v>
      </c>
      <c r="C561" s="98" t="s">
        <v>324</v>
      </c>
      <c r="D561" s="99">
        <v>7.5</v>
      </c>
      <c r="E561" s="100">
        <v>163.13</v>
      </c>
      <c r="F561" s="101">
        <v>29456</v>
      </c>
      <c r="G561" s="106">
        <v>39052</v>
      </c>
      <c r="H561" s="98"/>
      <c r="I561" s="103"/>
      <c r="J561" s="104"/>
      <c r="K561" s="105">
        <v>5100</v>
      </c>
    </row>
    <row r="562" spans="2:11" x14ac:dyDescent="0.25">
      <c r="B562" s="108">
        <v>3184</v>
      </c>
      <c r="C562" s="98" t="s">
        <v>324</v>
      </c>
      <c r="D562" s="99">
        <v>7.5</v>
      </c>
      <c r="E562" s="100">
        <v>163.13</v>
      </c>
      <c r="F562" s="101">
        <v>26730</v>
      </c>
      <c r="G562" s="106">
        <v>39052</v>
      </c>
      <c r="H562" s="98"/>
      <c r="I562" s="103"/>
      <c r="J562" s="104"/>
      <c r="K562" s="105">
        <v>5907</v>
      </c>
    </row>
    <row r="563" spans="2:11" x14ac:dyDescent="0.25">
      <c r="B563" s="108">
        <v>3185</v>
      </c>
      <c r="C563" s="98" t="s">
        <v>324</v>
      </c>
      <c r="D563" s="99">
        <v>7.5</v>
      </c>
      <c r="E563" s="100">
        <v>163.13</v>
      </c>
      <c r="F563" s="101">
        <v>28884</v>
      </c>
      <c r="G563" s="102">
        <v>39052</v>
      </c>
      <c r="H563" s="98"/>
      <c r="I563" s="103"/>
      <c r="J563" s="104"/>
      <c r="K563" s="105">
        <v>5907</v>
      </c>
    </row>
    <row r="564" spans="2:11" x14ac:dyDescent="0.25">
      <c r="B564" s="108">
        <v>3186</v>
      </c>
      <c r="C564" s="98" t="s">
        <v>324</v>
      </c>
      <c r="D564" s="99">
        <v>7.5</v>
      </c>
      <c r="E564" s="100">
        <v>163.13</v>
      </c>
      <c r="F564" s="101">
        <v>26819</v>
      </c>
      <c r="G564" s="102">
        <v>39052</v>
      </c>
      <c r="H564" s="98"/>
      <c r="I564" s="103"/>
      <c r="J564" s="104"/>
      <c r="K564" s="105">
        <v>5440</v>
      </c>
    </row>
    <row r="565" spans="2:11" x14ac:dyDescent="0.25">
      <c r="B565" s="108">
        <v>3189</v>
      </c>
      <c r="C565" s="98" t="s">
        <v>324</v>
      </c>
      <c r="D565" s="99">
        <v>7.5</v>
      </c>
      <c r="E565" s="100">
        <v>163.13</v>
      </c>
      <c r="F565" s="101">
        <v>25335</v>
      </c>
      <c r="G565" s="102">
        <v>39052</v>
      </c>
      <c r="H565" s="98"/>
      <c r="I565" s="103"/>
      <c r="J565" s="104"/>
      <c r="K565" s="105">
        <v>6150</v>
      </c>
    </row>
    <row r="566" spans="2:11" x14ac:dyDescent="0.25">
      <c r="B566" s="108">
        <v>3191</v>
      </c>
      <c r="C566" s="98" t="s">
        <v>324</v>
      </c>
      <c r="D566" s="99">
        <v>7.5</v>
      </c>
      <c r="E566" s="100">
        <v>163.13</v>
      </c>
      <c r="F566" s="101">
        <v>26433</v>
      </c>
      <c r="G566" s="106">
        <v>39052</v>
      </c>
      <c r="H566" s="98"/>
      <c r="I566" s="103"/>
      <c r="J566" s="104"/>
      <c r="K566" s="105">
        <v>5907</v>
      </c>
    </row>
    <row r="567" spans="2:11" x14ac:dyDescent="0.25">
      <c r="B567" s="108">
        <v>3199</v>
      </c>
      <c r="C567" s="98" t="s">
        <v>325</v>
      </c>
      <c r="D567" s="99">
        <v>7.5</v>
      </c>
      <c r="E567" s="100">
        <v>163.13</v>
      </c>
      <c r="F567" s="101">
        <v>26952</v>
      </c>
      <c r="G567" s="106">
        <v>39052</v>
      </c>
      <c r="H567" s="98"/>
      <c r="I567" s="103"/>
      <c r="J567" s="104"/>
      <c r="K567" s="105">
        <v>6000</v>
      </c>
    </row>
    <row r="568" spans="2:11" x14ac:dyDescent="0.25">
      <c r="B568" s="108">
        <v>3205</v>
      </c>
      <c r="C568" s="98" t="s">
        <v>324</v>
      </c>
      <c r="D568" s="99">
        <v>7.5</v>
      </c>
      <c r="E568" s="100">
        <v>163.13</v>
      </c>
      <c r="F568" s="101">
        <v>21482</v>
      </c>
      <c r="G568" s="106">
        <v>34394</v>
      </c>
      <c r="H568" s="98"/>
      <c r="I568" s="103"/>
      <c r="J568" s="104"/>
      <c r="K568" s="105">
        <v>6968</v>
      </c>
    </row>
    <row r="569" spans="2:11" x14ac:dyDescent="0.25">
      <c r="B569" s="108">
        <v>3206</v>
      </c>
      <c r="C569" s="98" t="s">
        <v>324</v>
      </c>
      <c r="D569" s="99">
        <v>7.5</v>
      </c>
      <c r="E569" s="100">
        <v>163.13</v>
      </c>
      <c r="F569" s="101">
        <v>21569</v>
      </c>
      <c r="G569" s="102">
        <v>35490</v>
      </c>
      <c r="H569" s="98"/>
      <c r="I569" s="103"/>
      <c r="J569" s="104"/>
      <c r="K569" s="105">
        <v>7435</v>
      </c>
    </row>
    <row r="570" spans="2:11" x14ac:dyDescent="0.25">
      <c r="B570" s="108">
        <v>3208</v>
      </c>
      <c r="C570" s="98" t="s">
        <v>324</v>
      </c>
      <c r="D570" s="99">
        <v>8</v>
      </c>
      <c r="E570" s="100">
        <v>174</v>
      </c>
      <c r="F570" s="101">
        <v>19342</v>
      </c>
      <c r="G570" s="102">
        <v>31260</v>
      </c>
      <c r="H570" s="98"/>
      <c r="I570" s="103"/>
      <c r="J570" s="104"/>
      <c r="K570" s="105">
        <v>12050</v>
      </c>
    </row>
    <row r="571" spans="2:11" x14ac:dyDescent="0.25">
      <c r="B571" s="108">
        <v>3211</v>
      </c>
      <c r="C571" s="98" t="s">
        <v>324</v>
      </c>
      <c r="D571" s="99">
        <v>7.5</v>
      </c>
      <c r="E571" s="100">
        <v>163.13</v>
      </c>
      <c r="F571" s="101">
        <v>25499</v>
      </c>
      <c r="G571" s="102">
        <v>39052</v>
      </c>
      <c r="H571" s="98"/>
      <c r="I571" s="103"/>
      <c r="J571" s="104"/>
      <c r="K571" s="105">
        <v>5907</v>
      </c>
    </row>
    <row r="572" spans="2:11" x14ac:dyDescent="0.25">
      <c r="B572" s="108">
        <v>3212</v>
      </c>
      <c r="C572" s="98" t="s">
        <v>324</v>
      </c>
      <c r="D572" s="99">
        <v>7.5</v>
      </c>
      <c r="E572" s="100">
        <v>163.13</v>
      </c>
      <c r="F572" s="101">
        <v>27413</v>
      </c>
      <c r="G572" s="106">
        <v>39052</v>
      </c>
      <c r="H572" s="98"/>
      <c r="I572" s="103"/>
      <c r="J572" s="104"/>
      <c r="K572" s="105">
        <v>5907</v>
      </c>
    </row>
    <row r="573" spans="2:11" x14ac:dyDescent="0.25">
      <c r="B573" s="108">
        <v>3213</v>
      </c>
      <c r="C573" s="98" t="s">
        <v>324</v>
      </c>
      <c r="D573" s="99">
        <v>7.5</v>
      </c>
      <c r="E573" s="100">
        <v>163.13</v>
      </c>
      <c r="F573" s="101">
        <v>20549</v>
      </c>
      <c r="G573" s="106">
        <v>35490</v>
      </c>
      <c r="H573" s="98"/>
      <c r="I573" s="103"/>
      <c r="J573" s="104"/>
      <c r="K573" s="105">
        <v>7700</v>
      </c>
    </row>
    <row r="574" spans="2:11" x14ac:dyDescent="0.25">
      <c r="B574" s="108">
        <v>3216</v>
      </c>
      <c r="C574" s="98" t="s">
        <v>324</v>
      </c>
      <c r="D574" s="99">
        <v>7.5</v>
      </c>
      <c r="E574" s="100">
        <v>163.13</v>
      </c>
      <c r="F574" s="101">
        <v>24972</v>
      </c>
      <c r="G574" s="106">
        <v>34820</v>
      </c>
      <c r="H574" s="98"/>
      <c r="I574" s="103"/>
      <c r="J574" s="104"/>
      <c r="K574" s="105">
        <v>7465</v>
      </c>
    </row>
    <row r="575" spans="2:11" x14ac:dyDescent="0.25">
      <c r="B575" s="108">
        <v>3217</v>
      </c>
      <c r="C575" s="98" t="s">
        <v>324</v>
      </c>
      <c r="D575" s="99">
        <v>7.5</v>
      </c>
      <c r="E575" s="100">
        <v>163.13</v>
      </c>
      <c r="F575" s="101">
        <v>26778</v>
      </c>
      <c r="G575" s="102">
        <v>39052</v>
      </c>
      <c r="H575" s="98"/>
      <c r="I575" s="103"/>
      <c r="J575" s="104"/>
      <c r="K575" s="105">
        <v>5907</v>
      </c>
    </row>
    <row r="576" spans="2:11" x14ac:dyDescent="0.25">
      <c r="B576" s="108">
        <v>3220</v>
      </c>
      <c r="C576" s="98" t="s">
        <v>324</v>
      </c>
      <c r="D576" s="99">
        <v>7.5</v>
      </c>
      <c r="E576" s="100">
        <v>163.13</v>
      </c>
      <c r="F576" s="101">
        <v>26707</v>
      </c>
      <c r="G576" s="102">
        <v>39052</v>
      </c>
      <c r="H576" s="98"/>
      <c r="I576" s="103"/>
      <c r="J576" s="104"/>
      <c r="K576" s="105">
        <v>5907</v>
      </c>
    </row>
    <row r="577" spans="2:11" x14ac:dyDescent="0.25">
      <c r="B577" s="108">
        <v>3229</v>
      </c>
      <c r="C577" s="98" t="s">
        <v>330</v>
      </c>
      <c r="D577" s="99">
        <v>8</v>
      </c>
      <c r="E577" s="100">
        <v>174</v>
      </c>
      <c r="F577" s="101">
        <v>27168</v>
      </c>
      <c r="G577" s="102">
        <v>39052</v>
      </c>
      <c r="H577" s="98"/>
      <c r="I577" s="103">
        <v>9</v>
      </c>
      <c r="J577" s="104"/>
      <c r="K577" s="105">
        <v>11200</v>
      </c>
    </row>
    <row r="578" spans="2:11" x14ac:dyDescent="0.25">
      <c r="B578" s="108">
        <v>3230</v>
      </c>
      <c r="C578" s="98" t="s">
        <v>330</v>
      </c>
      <c r="D578" s="99">
        <v>8</v>
      </c>
      <c r="E578" s="100">
        <v>174</v>
      </c>
      <c r="F578" s="101">
        <v>25696</v>
      </c>
      <c r="G578" s="106">
        <v>39142</v>
      </c>
      <c r="H578" s="98"/>
      <c r="I578" s="103">
        <v>9</v>
      </c>
      <c r="J578" s="104"/>
      <c r="K578" s="105">
        <v>12582</v>
      </c>
    </row>
    <row r="579" spans="2:11" x14ac:dyDescent="0.25">
      <c r="B579" s="108">
        <v>3232</v>
      </c>
      <c r="C579" s="98" t="s">
        <v>330</v>
      </c>
      <c r="D579" s="99">
        <v>8</v>
      </c>
      <c r="E579" s="100">
        <v>174</v>
      </c>
      <c r="F579" s="101">
        <v>27319</v>
      </c>
      <c r="G579" s="106">
        <v>39052</v>
      </c>
      <c r="H579" s="98"/>
      <c r="I579" s="103">
        <v>7</v>
      </c>
      <c r="J579" s="104"/>
      <c r="K579" s="105">
        <v>10600</v>
      </c>
    </row>
    <row r="580" spans="2:11" x14ac:dyDescent="0.25">
      <c r="B580" s="108">
        <v>3233</v>
      </c>
      <c r="C580" s="98" t="s">
        <v>330</v>
      </c>
      <c r="D580" s="99">
        <v>8</v>
      </c>
      <c r="E580" s="100">
        <v>174</v>
      </c>
      <c r="F580" s="101">
        <v>26037</v>
      </c>
      <c r="G580" s="106">
        <v>39083</v>
      </c>
      <c r="H580" s="98"/>
      <c r="I580" s="103">
        <v>9</v>
      </c>
      <c r="J580" s="104"/>
      <c r="K580" s="105">
        <v>12320</v>
      </c>
    </row>
    <row r="581" spans="2:11" x14ac:dyDescent="0.25">
      <c r="B581" s="108">
        <v>3239</v>
      </c>
      <c r="C581" s="98" t="s">
        <v>324</v>
      </c>
      <c r="D581" s="99">
        <v>7.5</v>
      </c>
      <c r="E581" s="100">
        <v>163.13</v>
      </c>
      <c r="F581" s="101">
        <v>28712</v>
      </c>
      <c r="G581" s="102">
        <v>39052</v>
      </c>
      <c r="H581" s="98"/>
      <c r="I581" s="103"/>
      <c r="J581" s="104"/>
      <c r="K581" s="105">
        <v>5440</v>
      </c>
    </row>
    <row r="582" spans="2:11" x14ac:dyDescent="0.25">
      <c r="B582" s="108">
        <v>3240</v>
      </c>
      <c r="C582" s="98" t="s">
        <v>324</v>
      </c>
      <c r="D582" s="99">
        <v>7.5</v>
      </c>
      <c r="E582" s="100">
        <v>163.13</v>
      </c>
      <c r="F582" s="101">
        <v>26883</v>
      </c>
      <c r="G582" s="102">
        <v>39052</v>
      </c>
      <c r="H582" s="98"/>
      <c r="I582" s="103"/>
      <c r="J582" s="104"/>
      <c r="K582" s="105">
        <v>5907</v>
      </c>
    </row>
    <row r="583" spans="2:11" x14ac:dyDescent="0.25">
      <c r="B583" s="108">
        <v>3242</v>
      </c>
      <c r="C583" s="98" t="s">
        <v>334</v>
      </c>
      <c r="D583" s="99">
        <v>8</v>
      </c>
      <c r="E583" s="100">
        <v>174</v>
      </c>
      <c r="F583" s="101">
        <v>26173</v>
      </c>
      <c r="G583" s="102">
        <v>36647</v>
      </c>
      <c r="H583" s="98"/>
      <c r="I583" s="103"/>
      <c r="J583" s="104"/>
      <c r="K583" s="105">
        <v>9457</v>
      </c>
    </row>
    <row r="584" spans="2:11" x14ac:dyDescent="0.25">
      <c r="B584" s="108">
        <v>3259</v>
      </c>
      <c r="C584" s="98" t="s">
        <v>353</v>
      </c>
      <c r="D584" s="99">
        <v>8</v>
      </c>
      <c r="E584" s="100">
        <v>174</v>
      </c>
      <c r="F584" s="101">
        <v>28122</v>
      </c>
      <c r="G584" s="106">
        <v>38596</v>
      </c>
      <c r="H584" s="98"/>
      <c r="I584" s="103"/>
      <c r="J584" s="104"/>
      <c r="K584" s="105">
        <v>9600</v>
      </c>
    </row>
    <row r="585" spans="2:11" x14ac:dyDescent="0.25">
      <c r="B585" s="108">
        <v>3260</v>
      </c>
      <c r="C585" s="98" t="s">
        <v>323</v>
      </c>
      <c r="D585" s="99">
        <v>7.5</v>
      </c>
      <c r="E585" s="100">
        <v>163.13</v>
      </c>
      <c r="F585" s="101">
        <v>18554</v>
      </c>
      <c r="G585" s="106">
        <v>38571</v>
      </c>
      <c r="H585" s="98"/>
      <c r="I585" s="103"/>
      <c r="J585" s="104"/>
      <c r="K585" s="105">
        <v>7318</v>
      </c>
    </row>
    <row r="586" spans="2:11" x14ac:dyDescent="0.25">
      <c r="B586" s="108">
        <v>3261</v>
      </c>
      <c r="C586" s="98" t="s">
        <v>323</v>
      </c>
      <c r="D586" s="99">
        <v>8</v>
      </c>
      <c r="E586" s="100">
        <v>174</v>
      </c>
      <c r="F586" s="101">
        <v>28175</v>
      </c>
      <c r="G586" s="106">
        <v>38596</v>
      </c>
      <c r="H586" s="98"/>
      <c r="I586" s="103"/>
      <c r="J586" s="104"/>
      <c r="K586" s="105">
        <v>8455</v>
      </c>
    </row>
    <row r="587" spans="2:11" x14ac:dyDescent="0.25">
      <c r="B587" s="108">
        <v>3263</v>
      </c>
      <c r="C587" s="98" t="s">
        <v>324</v>
      </c>
      <c r="D587" s="99">
        <v>8</v>
      </c>
      <c r="E587" s="100">
        <v>174</v>
      </c>
      <c r="F587" s="101">
        <v>26314</v>
      </c>
      <c r="G587" s="102">
        <v>38626</v>
      </c>
      <c r="H587" s="98"/>
      <c r="I587" s="103"/>
      <c r="J587" s="104"/>
      <c r="K587" s="105">
        <v>10418</v>
      </c>
    </row>
    <row r="588" spans="2:11" x14ac:dyDescent="0.25">
      <c r="B588" s="108">
        <v>3265</v>
      </c>
      <c r="C588" s="98" t="s">
        <v>326</v>
      </c>
      <c r="D588" s="99">
        <v>7.5</v>
      </c>
      <c r="E588" s="100">
        <v>163.13</v>
      </c>
      <c r="F588" s="101">
        <v>31480</v>
      </c>
      <c r="G588" s="102">
        <v>38626</v>
      </c>
      <c r="H588" s="98"/>
      <c r="I588" s="103"/>
      <c r="J588" s="104"/>
      <c r="K588" s="105">
        <v>5440</v>
      </c>
    </row>
    <row r="589" spans="2:11" x14ac:dyDescent="0.25">
      <c r="B589" s="108">
        <v>4196</v>
      </c>
      <c r="C589" s="98" t="s">
        <v>330</v>
      </c>
      <c r="D589" s="99">
        <v>8</v>
      </c>
      <c r="E589" s="100">
        <v>174</v>
      </c>
      <c r="F589" s="101">
        <v>25216</v>
      </c>
      <c r="G589" s="102">
        <v>39052</v>
      </c>
      <c r="H589" s="98"/>
      <c r="I589" s="103">
        <v>8</v>
      </c>
      <c r="J589" s="104"/>
      <c r="K589" s="105">
        <v>12500</v>
      </c>
    </row>
    <row r="590" spans="2:11" x14ac:dyDescent="0.25">
      <c r="B590" s="108">
        <v>4198</v>
      </c>
      <c r="C590" s="98" t="s">
        <v>323</v>
      </c>
      <c r="D590" s="99">
        <v>7.5</v>
      </c>
      <c r="E590" s="100">
        <v>163.13</v>
      </c>
      <c r="F590" s="101">
        <v>29991</v>
      </c>
      <c r="G590" s="106">
        <v>39083</v>
      </c>
      <c r="H590" s="98"/>
      <c r="I590" s="103"/>
      <c r="J590" s="104"/>
      <c r="K590" s="105">
        <v>6283</v>
      </c>
    </row>
    <row r="591" spans="2:11" x14ac:dyDescent="0.25">
      <c r="B591" s="108">
        <v>4199</v>
      </c>
      <c r="C591" s="98" t="s">
        <v>324</v>
      </c>
      <c r="D591" s="99">
        <v>3.8</v>
      </c>
      <c r="E591" s="100">
        <v>82.65</v>
      </c>
      <c r="F591" s="101">
        <v>30210</v>
      </c>
      <c r="G591" s="106">
        <v>39052</v>
      </c>
      <c r="H591" s="98"/>
      <c r="I591" s="103"/>
      <c r="J591" s="104"/>
      <c r="K591" s="105">
        <v>2993</v>
      </c>
    </row>
    <row r="592" spans="2:11" x14ac:dyDescent="0.25">
      <c r="B592" s="108">
        <v>4200</v>
      </c>
      <c r="C592" s="98" t="s">
        <v>355</v>
      </c>
      <c r="D592" s="99">
        <v>7.5</v>
      </c>
      <c r="E592" s="100">
        <v>163.13</v>
      </c>
      <c r="F592" s="101">
        <v>29256</v>
      </c>
      <c r="G592" s="106">
        <v>39052</v>
      </c>
      <c r="H592" s="98"/>
      <c r="I592" s="103"/>
      <c r="J592" s="104"/>
      <c r="K592" s="105">
        <v>6071</v>
      </c>
    </row>
    <row r="593" spans="2:11" x14ac:dyDescent="0.25">
      <c r="B593" s="108">
        <v>4201</v>
      </c>
      <c r="C593" s="98" t="s">
        <v>331</v>
      </c>
      <c r="D593" s="99">
        <v>7.5</v>
      </c>
      <c r="E593" s="100">
        <v>163.13</v>
      </c>
      <c r="F593" s="101">
        <v>25788</v>
      </c>
      <c r="G593" s="102">
        <v>39052</v>
      </c>
      <c r="H593" s="98"/>
      <c r="I593" s="103"/>
      <c r="J593" s="104"/>
      <c r="K593" s="105">
        <v>6372</v>
      </c>
    </row>
    <row r="594" spans="2:11" x14ac:dyDescent="0.25">
      <c r="B594" s="108">
        <v>4205</v>
      </c>
      <c r="C594" s="98" t="s">
        <v>338</v>
      </c>
      <c r="D594" s="99">
        <v>7.5</v>
      </c>
      <c r="E594" s="100">
        <v>163.13</v>
      </c>
      <c r="F594" s="101">
        <v>30031</v>
      </c>
      <c r="G594" s="102">
        <v>39142</v>
      </c>
      <c r="H594" s="98"/>
      <c r="I594" s="103"/>
      <c r="J594" s="104"/>
      <c r="K594" s="105">
        <v>7000</v>
      </c>
    </row>
    <row r="595" spans="2:11" x14ac:dyDescent="0.25">
      <c r="B595" s="108">
        <v>4206</v>
      </c>
      <c r="C595" s="98" t="s">
        <v>328</v>
      </c>
      <c r="D595" s="99">
        <v>7.5</v>
      </c>
      <c r="E595" s="100">
        <v>163.13</v>
      </c>
      <c r="F595" s="101">
        <v>30652</v>
      </c>
      <c r="G595" s="102">
        <v>39083</v>
      </c>
      <c r="H595" s="98"/>
      <c r="I595" s="103"/>
      <c r="J595" s="104"/>
      <c r="K595" s="105">
        <v>5100</v>
      </c>
    </row>
    <row r="596" spans="2:11" x14ac:dyDescent="0.25">
      <c r="B596" s="108">
        <v>4207</v>
      </c>
      <c r="C596" s="98" t="s">
        <v>323</v>
      </c>
      <c r="D596" s="99">
        <v>7.5</v>
      </c>
      <c r="E596" s="100">
        <v>163.13</v>
      </c>
      <c r="F596" s="101">
        <v>28433</v>
      </c>
      <c r="G596" s="106">
        <v>39083</v>
      </c>
      <c r="H596" s="98"/>
      <c r="I596" s="103"/>
      <c r="J596" s="104"/>
      <c r="K596" s="105">
        <v>6850</v>
      </c>
    </row>
    <row r="597" spans="2:11" x14ac:dyDescent="0.25">
      <c r="B597" s="108">
        <v>4208</v>
      </c>
      <c r="C597" s="98" t="s">
        <v>324</v>
      </c>
      <c r="D597" s="99">
        <v>8</v>
      </c>
      <c r="E597" s="100">
        <v>174</v>
      </c>
      <c r="F597" s="101">
        <v>28460</v>
      </c>
      <c r="G597" s="106">
        <v>39123</v>
      </c>
      <c r="H597" s="98"/>
      <c r="I597" s="103"/>
      <c r="J597" s="104"/>
      <c r="K597" s="105">
        <v>8600</v>
      </c>
    </row>
    <row r="598" spans="2:11" x14ac:dyDescent="0.25">
      <c r="B598" s="108">
        <v>4209</v>
      </c>
      <c r="C598" s="98" t="s">
        <v>324</v>
      </c>
      <c r="D598" s="99">
        <v>7.5</v>
      </c>
      <c r="E598" s="100">
        <v>163.13</v>
      </c>
      <c r="F598" s="101">
        <v>27719</v>
      </c>
      <c r="G598" s="106">
        <v>39083</v>
      </c>
      <c r="H598" s="98"/>
      <c r="I598" s="103"/>
      <c r="J598" s="104"/>
      <c r="K598" s="105">
        <v>7201</v>
      </c>
    </row>
    <row r="599" spans="2:11" x14ac:dyDescent="0.25">
      <c r="B599" s="108">
        <v>4213</v>
      </c>
      <c r="C599" s="98" t="s">
        <v>352</v>
      </c>
      <c r="D599" s="99">
        <v>4</v>
      </c>
      <c r="E599" s="100">
        <v>87</v>
      </c>
      <c r="F599" s="101">
        <v>26504</v>
      </c>
      <c r="G599" s="102">
        <v>39083</v>
      </c>
      <c r="H599" s="98"/>
      <c r="I599" s="103"/>
      <c r="J599" s="104"/>
      <c r="K599" s="105">
        <v>3242</v>
      </c>
    </row>
    <row r="600" spans="2:11" x14ac:dyDescent="0.25">
      <c r="B600" s="108">
        <v>8437</v>
      </c>
      <c r="C600" s="98" t="s">
        <v>324</v>
      </c>
      <c r="D600" s="99">
        <v>7.5</v>
      </c>
      <c r="E600" s="100">
        <v>163.13</v>
      </c>
      <c r="F600" s="101">
        <v>28328</v>
      </c>
      <c r="G600" s="102">
        <v>39417</v>
      </c>
      <c r="H600" s="98"/>
      <c r="I600" s="103"/>
      <c r="J600" s="104"/>
      <c r="K600" s="105">
        <v>6050</v>
      </c>
    </row>
    <row r="601" spans="2:11" x14ac:dyDescent="0.25">
      <c r="B601" s="108">
        <v>8439</v>
      </c>
      <c r="C601" s="98" t="s">
        <v>324</v>
      </c>
      <c r="D601" s="99">
        <v>7.5</v>
      </c>
      <c r="E601" s="100">
        <v>163.13</v>
      </c>
      <c r="F601" s="101">
        <v>30202</v>
      </c>
      <c r="G601" s="102">
        <v>39417</v>
      </c>
      <c r="H601" s="98"/>
      <c r="I601" s="103"/>
      <c r="J601" s="104"/>
      <c r="K601" s="105">
        <v>5306</v>
      </c>
    </row>
    <row r="602" spans="2:11" x14ac:dyDescent="0.25">
      <c r="B602" s="108">
        <v>8440</v>
      </c>
      <c r="C602" s="98" t="s">
        <v>324</v>
      </c>
      <c r="D602" s="99">
        <v>7.5</v>
      </c>
      <c r="E602" s="100">
        <v>163.13</v>
      </c>
      <c r="F602" s="101">
        <v>31135</v>
      </c>
      <c r="G602" s="106">
        <v>39417</v>
      </c>
      <c r="H602" s="98"/>
      <c r="I602" s="103"/>
      <c r="J602" s="104"/>
      <c r="K602" s="105">
        <v>4950</v>
      </c>
    </row>
    <row r="603" spans="2:11" x14ac:dyDescent="0.25">
      <c r="B603" s="108">
        <v>8442</v>
      </c>
      <c r="C603" s="98" t="s">
        <v>324</v>
      </c>
      <c r="D603" s="99">
        <v>7.5</v>
      </c>
      <c r="E603" s="100">
        <v>163.13</v>
      </c>
      <c r="F603" s="101">
        <v>27935</v>
      </c>
      <c r="G603" s="106">
        <v>39417</v>
      </c>
      <c r="H603" s="98"/>
      <c r="I603" s="103"/>
      <c r="J603" s="104"/>
      <c r="K603" s="105">
        <v>5510</v>
      </c>
    </row>
    <row r="604" spans="2:11" x14ac:dyDescent="0.25">
      <c r="B604" s="108">
        <v>8446</v>
      </c>
      <c r="C604" s="98" t="s">
        <v>324</v>
      </c>
      <c r="D604" s="99">
        <v>7.5</v>
      </c>
      <c r="E604" s="100">
        <v>163.13</v>
      </c>
      <c r="F604" s="101">
        <v>29119</v>
      </c>
      <c r="G604" s="106">
        <v>39417</v>
      </c>
      <c r="H604" s="98"/>
      <c r="I604" s="103"/>
      <c r="J604" s="104"/>
      <c r="K604" s="105">
        <v>5200</v>
      </c>
    </row>
    <row r="605" spans="2:11" x14ac:dyDescent="0.25">
      <c r="B605" s="108">
        <v>8449</v>
      </c>
      <c r="C605" s="98" t="s">
        <v>324</v>
      </c>
      <c r="D605" s="99">
        <v>7.5</v>
      </c>
      <c r="E605" s="100">
        <v>163.13</v>
      </c>
      <c r="F605" s="101">
        <v>28687</v>
      </c>
      <c r="G605" s="102">
        <v>39417</v>
      </c>
      <c r="H605" s="98"/>
      <c r="I605" s="103"/>
      <c r="J605" s="104"/>
      <c r="K605" s="105">
        <v>5550</v>
      </c>
    </row>
    <row r="606" spans="2:11" x14ac:dyDescent="0.25">
      <c r="B606" s="108">
        <v>8459</v>
      </c>
      <c r="C606" s="98" t="s">
        <v>324</v>
      </c>
      <c r="D606" s="99">
        <v>7.5</v>
      </c>
      <c r="E606" s="100">
        <v>163.13</v>
      </c>
      <c r="F606" s="101">
        <v>28402</v>
      </c>
      <c r="G606" s="102">
        <v>39417</v>
      </c>
      <c r="H606" s="98"/>
      <c r="I606" s="103"/>
      <c r="J606" s="104"/>
      <c r="K606" s="105">
        <v>5440</v>
      </c>
    </row>
    <row r="607" spans="2:11" x14ac:dyDescent="0.25">
      <c r="B607" s="108">
        <v>8460</v>
      </c>
      <c r="C607" s="98" t="s">
        <v>324</v>
      </c>
      <c r="D607" s="99">
        <v>7.5</v>
      </c>
      <c r="E607" s="100">
        <v>163.13</v>
      </c>
      <c r="F607" s="101">
        <v>28701</v>
      </c>
      <c r="G607" s="102">
        <v>39417</v>
      </c>
      <c r="H607" s="98"/>
      <c r="I607" s="103"/>
      <c r="J607" s="104"/>
      <c r="K607" s="105">
        <v>6000</v>
      </c>
    </row>
    <row r="608" spans="2:11" x14ac:dyDescent="0.25">
      <c r="B608" s="108">
        <v>8461</v>
      </c>
      <c r="C608" s="98" t="s">
        <v>324</v>
      </c>
      <c r="D608" s="99">
        <v>7.5</v>
      </c>
      <c r="E608" s="100">
        <v>163.13</v>
      </c>
      <c r="F608" s="101">
        <v>30281</v>
      </c>
      <c r="G608" s="106">
        <v>39417</v>
      </c>
      <c r="H608" s="98"/>
      <c r="I608" s="103"/>
      <c r="J608" s="104"/>
      <c r="K608" s="105">
        <v>5300</v>
      </c>
    </row>
    <row r="609" spans="2:11" x14ac:dyDescent="0.25">
      <c r="B609" s="108">
        <v>8463</v>
      </c>
      <c r="C609" s="98" t="s">
        <v>324</v>
      </c>
      <c r="D609" s="99">
        <v>7.5</v>
      </c>
      <c r="E609" s="100">
        <v>163.13</v>
      </c>
      <c r="F609" s="101">
        <v>24859</v>
      </c>
      <c r="G609" s="106">
        <v>39417</v>
      </c>
      <c r="H609" s="98"/>
      <c r="I609" s="103"/>
      <c r="J609" s="104"/>
      <c r="K609" s="105">
        <v>5305</v>
      </c>
    </row>
    <row r="610" spans="2:11" x14ac:dyDescent="0.25">
      <c r="B610" s="108">
        <v>8466</v>
      </c>
      <c r="C610" s="98" t="s">
        <v>324</v>
      </c>
      <c r="D610" s="99">
        <v>7.5</v>
      </c>
      <c r="E610" s="100">
        <v>163.13</v>
      </c>
      <c r="F610" s="101">
        <v>27796</v>
      </c>
      <c r="G610" s="106">
        <v>39417</v>
      </c>
      <c r="H610" s="98"/>
      <c r="I610" s="103"/>
      <c r="J610" s="104"/>
      <c r="K610" s="105">
        <v>5550</v>
      </c>
    </row>
    <row r="611" spans="2:11" x14ac:dyDescent="0.25">
      <c r="B611" s="108">
        <v>8467</v>
      </c>
      <c r="C611" s="98" t="s">
        <v>325</v>
      </c>
      <c r="D611" s="99">
        <v>7.5</v>
      </c>
      <c r="E611" s="100">
        <v>163.13</v>
      </c>
      <c r="F611" s="101">
        <v>26920</v>
      </c>
      <c r="G611" s="102">
        <v>39083</v>
      </c>
      <c r="H611" s="98"/>
      <c r="I611" s="103"/>
      <c r="J611" s="104"/>
      <c r="K611" s="105">
        <v>6537</v>
      </c>
    </row>
    <row r="612" spans="2:11" x14ac:dyDescent="0.25">
      <c r="B612" s="108">
        <v>8469</v>
      </c>
      <c r="C612" s="98" t="s">
        <v>324</v>
      </c>
      <c r="D612" s="99">
        <v>7.5</v>
      </c>
      <c r="E612" s="100">
        <v>163.13</v>
      </c>
      <c r="F612" s="101">
        <v>28462</v>
      </c>
      <c r="G612" s="102">
        <v>39417</v>
      </c>
      <c r="H612" s="98"/>
      <c r="I612" s="103"/>
      <c r="J612" s="104"/>
      <c r="K612" s="105">
        <v>5021</v>
      </c>
    </row>
    <row r="613" spans="2:11" x14ac:dyDescent="0.25">
      <c r="B613" s="108">
        <v>8479</v>
      </c>
      <c r="C613" s="98" t="s">
        <v>324</v>
      </c>
      <c r="D613" s="99">
        <v>7.5</v>
      </c>
      <c r="E613" s="100">
        <v>163.13</v>
      </c>
      <c r="F613" s="101">
        <v>29605</v>
      </c>
      <c r="G613" s="102">
        <v>39508</v>
      </c>
      <c r="H613" s="98"/>
      <c r="I613" s="103"/>
      <c r="J613" s="104"/>
      <c r="K613" s="105">
        <v>5768</v>
      </c>
    </row>
    <row r="614" spans="2:11" x14ac:dyDescent="0.25">
      <c r="B614" s="108">
        <v>8480</v>
      </c>
      <c r="C614" s="98" t="s">
        <v>324</v>
      </c>
      <c r="D614" s="99">
        <v>7.5</v>
      </c>
      <c r="E614" s="100">
        <v>163.13</v>
      </c>
      <c r="F614" s="101">
        <v>27832</v>
      </c>
      <c r="G614" s="106">
        <v>39508</v>
      </c>
      <c r="H614" s="98"/>
      <c r="I614" s="103"/>
      <c r="J614" s="104"/>
      <c r="K614" s="105">
        <v>6406</v>
      </c>
    </row>
    <row r="615" spans="2:11" x14ac:dyDescent="0.25">
      <c r="B615" s="108">
        <v>8483</v>
      </c>
      <c r="C615" s="98" t="s">
        <v>324</v>
      </c>
      <c r="D615" s="99">
        <v>7.5</v>
      </c>
      <c r="E615" s="100">
        <v>163.13</v>
      </c>
      <c r="F615" s="101">
        <v>29042</v>
      </c>
      <c r="G615" s="106">
        <v>39600</v>
      </c>
      <c r="H615" s="98"/>
      <c r="I615" s="103"/>
      <c r="J615" s="104"/>
      <c r="K615" s="105">
        <v>5700</v>
      </c>
    </row>
    <row r="616" spans="2:11" x14ac:dyDescent="0.25">
      <c r="B616" s="108">
        <v>8485</v>
      </c>
      <c r="C616" s="98" t="s">
        <v>324</v>
      </c>
      <c r="D616" s="99">
        <v>7.5</v>
      </c>
      <c r="E616" s="100">
        <v>163.13</v>
      </c>
      <c r="F616" s="101">
        <v>29327</v>
      </c>
      <c r="G616" s="106">
        <v>39965</v>
      </c>
      <c r="H616" s="98"/>
      <c r="I616" s="103"/>
      <c r="J616" s="104"/>
      <c r="K616" s="105">
        <v>5800</v>
      </c>
    </row>
    <row r="617" spans="2:11" x14ac:dyDescent="0.25">
      <c r="B617" s="108">
        <v>8490</v>
      </c>
      <c r="C617" s="98" t="s">
        <v>324</v>
      </c>
      <c r="D617" s="99">
        <v>7.5</v>
      </c>
      <c r="E617" s="100">
        <v>163.13</v>
      </c>
      <c r="F617" s="101">
        <v>28191</v>
      </c>
      <c r="G617" s="102">
        <v>40422</v>
      </c>
      <c r="H617" s="98"/>
      <c r="I617" s="103"/>
      <c r="J617" s="104"/>
      <c r="K617" s="105">
        <v>6700</v>
      </c>
    </row>
    <row r="618" spans="2:11" x14ac:dyDescent="0.25">
      <c r="B618" s="108">
        <v>8492</v>
      </c>
      <c r="C618" s="98" t="s">
        <v>324</v>
      </c>
      <c r="D618" s="99">
        <v>7.5</v>
      </c>
      <c r="E618" s="100">
        <v>163.13</v>
      </c>
      <c r="F618" s="101">
        <v>30414</v>
      </c>
      <c r="G618" s="102">
        <v>39692</v>
      </c>
      <c r="H618" s="98"/>
      <c r="I618" s="103"/>
      <c r="J618" s="104"/>
      <c r="K618" s="105">
        <v>5500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29"/>
  <sheetViews>
    <sheetView showGridLines="0" topLeftCell="A4" zoomScaleNormal="100" workbookViewId="0">
      <selection activeCell="H12" sqref="H12"/>
    </sheetView>
  </sheetViews>
  <sheetFormatPr baseColWidth="10" defaultRowHeight="15" x14ac:dyDescent="0.25"/>
  <cols>
    <col min="1" max="1" width="8.5703125" style="4" customWidth="1"/>
    <col min="2" max="2" width="19.28515625" customWidth="1"/>
    <col min="3" max="3" width="18" bestFit="1" customWidth="1"/>
    <col min="4" max="4" width="17.42578125" bestFit="1" customWidth="1"/>
    <col min="5" max="5" width="14" customWidth="1"/>
    <col min="7" max="8" width="18.28515625" bestFit="1" customWidth="1"/>
  </cols>
  <sheetData>
    <row r="1" spans="2:10" ht="45" customHeight="1" x14ac:dyDescent="0.7">
      <c r="B1" s="19" t="s">
        <v>61</v>
      </c>
    </row>
    <row r="2" spans="2:10" x14ac:dyDescent="0.25">
      <c r="B2" s="16" t="s">
        <v>60</v>
      </c>
    </row>
    <row r="4" spans="2:10" x14ac:dyDescent="0.25">
      <c r="B4" s="21" t="s">
        <v>62</v>
      </c>
      <c r="C4" s="21" t="s">
        <v>63</v>
      </c>
      <c r="D4" s="21" t="s">
        <v>83</v>
      </c>
      <c r="E4" s="21" t="s">
        <v>64</v>
      </c>
      <c r="F4" s="20"/>
    </row>
    <row r="5" spans="2:10" x14ac:dyDescent="0.25">
      <c r="B5" s="23" t="s">
        <v>35</v>
      </c>
      <c r="C5" s="23" t="s">
        <v>36</v>
      </c>
      <c r="D5" s="23"/>
      <c r="E5" s="22"/>
      <c r="F5" s="20"/>
    </row>
    <row r="6" spans="2:10" x14ac:dyDescent="0.25">
      <c r="B6" s="23" t="s">
        <v>37</v>
      </c>
      <c r="C6" s="23" t="s">
        <v>37</v>
      </c>
      <c r="D6" s="23"/>
      <c r="E6" s="22"/>
      <c r="F6" s="20"/>
    </row>
    <row r="7" spans="2:10" x14ac:dyDescent="0.25">
      <c r="B7" s="23" t="s">
        <v>38</v>
      </c>
      <c r="C7" s="23" t="s">
        <v>39</v>
      </c>
      <c r="D7" s="23"/>
      <c r="E7" s="22"/>
      <c r="F7" s="20"/>
    </row>
    <row r="8" spans="2:10" ht="15.75" thickBot="1" x14ac:dyDescent="0.3">
      <c r="B8" s="23" t="s">
        <v>40</v>
      </c>
      <c r="C8" s="23" t="s">
        <v>40</v>
      </c>
      <c r="D8" s="39"/>
      <c r="E8" s="40"/>
      <c r="F8" s="20"/>
    </row>
    <row r="9" spans="2:10" ht="15.75" thickBot="1" x14ac:dyDescent="0.3">
      <c r="B9" s="23" t="s">
        <v>41</v>
      </c>
      <c r="C9" s="38" t="s">
        <v>42</v>
      </c>
      <c r="D9" s="43"/>
      <c r="E9" s="44"/>
      <c r="F9" s="20"/>
    </row>
    <row r="10" spans="2:10" x14ac:dyDescent="0.25">
      <c r="B10" s="23" t="s">
        <v>43</v>
      </c>
      <c r="C10" s="23" t="s">
        <v>43</v>
      </c>
      <c r="D10" s="41"/>
      <c r="E10" s="42"/>
      <c r="F10" s="20"/>
    </row>
    <row r="11" spans="2:10" x14ac:dyDescent="0.25">
      <c r="B11" s="23" t="s">
        <v>44</v>
      </c>
      <c r="C11" s="23" t="s">
        <v>44</v>
      </c>
      <c r="D11" s="23"/>
      <c r="E11" s="22"/>
      <c r="F11" s="20"/>
    </row>
    <row r="12" spans="2:10" x14ac:dyDescent="0.25">
      <c r="B12" s="23" t="s">
        <v>45</v>
      </c>
      <c r="C12" s="23" t="s">
        <v>45</v>
      </c>
      <c r="D12" s="23"/>
      <c r="E12" s="22"/>
      <c r="F12" s="20"/>
    </row>
    <row r="13" spans="2:10" x14ac:dyDescent="0.25">
      <c r="B13" s="23" t="s">
        <v>46</v>
      </c>
      <c r="C13" s="23" t="s">
        <v>46</v>
      </c>
      <c r="D13" s="23"/>
      <c r="E13" s="22"/>
      <c r="F13" s="20"/>
    </row>
    <row r="14" spans="2:10" x14ac:dyDescent="0.25">
      <c r="B14" s="23" t="s">
        <v>47</v>
      </c>
      <c r="C14" s="23" t="s">
        <v>47</v>
      </c>
      <c r="D14" s="23"/>
      <c r="E14" s="22"/>
      <c r="F14" s="20"/>
    </row>
    <row r="15" spans="2:10" x14ac:dyDescent="0.25">
      <c r="B15" s="23" t="s">
        <v>48</v>
      </c>
      <c r="C15" s="23" t="s">
        <v>48</v>
      </c>
      <c r="D15" s="23"/>
      <c r="E15" s="22"/>
      <c r="F15" s="20"/>
      <c r="I15" s="20"/>
      <c r="J15" s="20"/>
    </row>
    <row r="16" spans="2:10" x14ac:dyDescent="0.25">
      <c r="B16" s="23" t="s">
        <v>49</v>
      </c>
      <c r="C16" s="23" t="s">
        <v>49</v>
      </c>
      <c r="D16" s="23"/>
      <c r="E16" s="22"/>
      <c r="F16" s="20"/>
      <c r="I16" s="20"/>
      <c r="J16" s="20"/>
    </row>
    <row r="17" spans="1:10" x14ac:dyDescent="0.25">
      <c r="B17" s="23" t="s">
        <v>50</v>
      </c>
      <c r="C17" s="23" t="s">
        <v>51</v>
      </c>
      <c r="D17" s="23"/>
      <c r="E17" s="22"/>
      <c r="F17" s="20"/>
      <c r="I17" s="20"/>
      <c r="J17" s="20"/>
    </row>
    <row r="18" spans="1:10" x14ac:dyDescent="0.25">
      <c r="B18" s="23" t="s">
        <v>52</v>
      </c>
      <c r="C18" s="23" t="s">
        <v>52</v>
      </c>
      <c r="D18" s="23"/>
      <c r="E18" s="22"/>
      <c r="F18" s="20"/>
      <c r="I18" s="20"/>
      <c r="J18" s="20"/>
    </row>
    <row r="19" spans="1:10" x14ac:dyDescent="0.25">
      <c r="B19" s="23" t="s">
        <v>53</v>
      </c>
      <c r="C19" s="23" t="s">
        <v>53</v>
      </c>
      <c r="D19" s="23"/>
      <c r="E19" s="22"/>
      <c r="F19" s="20"/>
      <c r="I19" s="20"/>
      <c r="J19" s="20"/>
    </row>
    <row r="20" spans="1:10" x14ac:dyDescent="0.25">
      <c r="B20" s="23" t="s">
        <v>54</v>
      </c>
      <c r="C20" s="23" t="s">
        <v>54</v>
      </c>
      <c r="D20" s="23"/>
      <c r="E20" s="22"/>
      <c r="F20" s="20"/>
      <c r="I20" s="20"/>
      <c r="J20" s="20"/>
    </row>
    <row r="21" spans="1:10" x14ac:dyDescent="0.25">
      <c r="B21" s="23" t="s">
        <v>55</v>
      </c>
      <c r="C21" s="23" t="s">
        <v>55</v>
      </c>
      <c r="D21" s="23"/>
      <c r="E21" s="22"/>
      <c r="F21" s="20"/>
      <c r="I21" s="20"/>
      <c r="J21" s="20"/>
    </row>
    <row r="22" spans="1:10" x14ac:dyDescent="0.25">
      <c r="B22" s="23" t="s">
        <v>56</v>
      </c>
      <c r="C22" s="23" t="s">
        <v>56</v>
      </c>
      <c r="D22" s="23"/>
      <c r="E22" s="22"/>
      <c r="F22" s="20"/>
    </row>
    <row r="23" spans="1:10" x14ac:dyDescent="0.25">
      <c r="B23" s="23" t="s">
        <v>57</v>
      </c>
      <c r="C23" s="23" t="s">
        <v>57</v>
      </c>
      <c r="D23" s="23"/>
      <c r="E23" s="22"/>
      <c r="F23" s="20"/>
    </row>
    <row r="24" spans="1:10" x14ac:dyDescent="0.25">
      <c r="B24" s="23" t="s">
        <v>58</v>
      </c>
      <c r="C24" s="23" t="s">
        <v>59</v>
      </c>
      <c r="D24" s="23"/>
      <c r="E24" s="22"/>
      <c r="F24" s="20"/>
    </row>
    <row r="25" spans="1:10" x14ac:dyDescent="0.25">
      <c r="B25" s="23" t="s">
        <v>65</v>
      </c>
      <c r="C25" s="23" t="s">
        <v>65</v>
      </c>
      <c r="D25" s="23"/>
      <c r="E25" s="22"/>
      <c r="F25" s="20"/>
    </row>
    <row r="26" spans="1:10" x14ac:dyDescent="0.25">
      <c r="B26" s="23" t="s">
        <v>66</v>
      </c>
      <c r="C26" s="23" t="s">
        <v>67</v>
      </c>
      <c r="D26" s="23"/>
      <c r="E26" s="22"/>
      <c r="F26" s="20"/>
    </row>
    <row r="27" spans="1:10" x14ac:dyDescent="0.25">
      <c r="A27" s="35"/>
      <c r="B27" s="35"/>
      <c r="C27" s="35"/>
      <c r="D27" s="35"/>
      <c r="E27" s="35"/>
      <c r="F27" s="35"/>
    </row>
    <row r="28" spans="1:10" x14ac:dyDescent="0.25">
      <c r="A28" s="35"/>
      <c r="B28" s="35"/>
      <c r="C28" s="35"/>
      <c r="D28" s="35"/>
      <c r="E28" s="35"/>
      <c r="F28" s="35"/>
    </row>
    <row r="29" spans="1:10" x14ac:dyDescent="0.25">
      <c r="A29" s="35"/>
      <c r="B29" s="35"/>
      <c r="C29" s="35"/>
      <c r="D29" s="35"/>
      <c r="E29" s="35"/>
      <c r="F29" s="3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22"/>
  <sheetViews>
    <sheetView showGridLines="0" topLeftCell="E3" zoomScaleNormal="100" workbookViewId="0">
      <selection activeCell="J13" sqref="J13"/>
    </sheetView>
  </sheetViews>
  <sheetFormatPr baseColWidth="10" defaultRowHeight="15" x14ac:dyDescent="0.25"/>
  <cols>
    <col min="1" max="1" width="8.5703125" style="4" customWidth="1"/>
    <col min="2" max="2" width="16" customWidth="1"/>
    <col min="3" max="3" width="17.140625" customWidth="1"/>
    <col min="5" max="5" width="41.5703125" bestFit="1" customWidth="1"/>
    <col min="8" max="8" width="29" bestFit="1" customWidth="1"/>
    <col min="9" max="9" width="15.5703125" customWidth="1"/>
    <col min="10" max="10" width="11.5703125" customWidth="1"/>
    <col min="12" max="12" width="13" bestFit="1" customWidth="1"/>
    <col min="14" max="14" width="13.7109375" bestFit="1" customWidth="1"/>
    <col min="15" max="15" width="12.42578125" bestFit="1" customWidth="1"/>
    <col min="16" max="16" width="4.5703125" customWidth="1"/>
    <col min="17" max="17" width="42.140625" bestFit="1" customWidth="1"/>
  </cols>
  <sheetData>
    <row r="1" spans="2:10" ht="45" customHeight="1" x14ac:dyDescent="0.7">
      <c r="B1" s="19" t="s">
        <v>81</v>
      </c>
    </row>
    <row r="2" spans="2:10" x14ac:dyDescent="0.25">
      <c r="B2" s="16" t="s">
        <v>85</v>
      </c>
    </row>
    <row r="4" spans="2:10" x14ac:dyDescent="0.25">
      <c r="B4" s="26" t="s">
        <v>76</v>
      </c>
      <c r="C4" s="34" t="s">
        <v>74</v>
      </c>
      <c r="D4" s="36"/>
      <c r="E4" s="34" t="s">
        <v>75</v>
      </c>
      <c r="H4" s="34" t="s">
        <v>73</v>
      </c>
    </row>
    <row r="5" spans="2:10" x14ac:dyDescent="0.25">
      <c r="B5" s="29" t="s">
        <v>69</v>
      </c>
      <c r="C5" s="29">
        <v>-200</v>
      </c>
      <c r="D5" s="36"/>
      <c r="E5" s="36" t="s">
        <v>80</v>
      </c>
      <c r="F5" s="36"/>
      <c r="G5" s="36"/>
      <c r="H5" s="36">
        <v>1</v>
      </c>
    </row>
    <row r="6" spans="2:10" x14ac:dyDescent="0.25">
      <c r="B6" s="29" t="s">
        <v>70</v>
      </c>
      <c r="C6" s="29">
        <v>-184</v>
      </c>
      <c r="D6" s="36"/>
      <c r="E6" s="36"/>
      <c r="F6" s="36"/>
      <c r="G6" s="36"/>
      <c r="H6" s="36">
        <v>2</v>
      </c>
    </row>
    <row r="7" spans="2:10" x14ac:dyDescent="0.25">
      <c r="B7" s="29" t="s">
        <v>71</v>
      </c>
      <c r="C7" s="29">
        <v>-212</v>
      </c>
      <c r="D7" s="36"/>
      <c r="E7" s="36"/>
      <c r="F7" s="36"/>
      <c r="G7" s="36"/>
      <c r="H7" s="36">
        <v>3</v>
      </c>
    </row>
    <row r="8" spans="2:10" x14ac:dyDescent="0.25">
      <c r="B8" s="29" t="s">
        <v>72</v>
      </c>
      <c r="C8" s="29">
        <v>-100</v>
      </c>
      <c r="H8" s="36">
        <v>4</v>
      </c>
    </row>
    <row r="9" spans="2:10" x14ac:dyDescent="0.25">
      <c r="B9" s="36"/>
      <c r="C9" s="36"/>
      <c r="D9" s="36"/>
      <c r="E9" s="36"/>
      <c r="F9" s="36"/>
      <c r="G9" s="36"/>
      <c r="H9" s="36">
        <v>5</v>
      </c>
      <c r="I9" s="36"/>
    </row>
    <row r="10" spans="2:10" x14ac:dyDescent="0.25">
      <c r="B10" s="36"/>
      <c r="C10" s="36"/>
      <c r="H10" s="36">
        <v>6</v>
      </c>
    </row>
    <row r="11" spans="2:10" x14ac:dyDescent="0.25">
      <c r="D11" s="36"/>
      <c r="E11" s="36"/>
      <c r="F11" s="36"/>
      <c r="G11" s="36"/>
      <c r="H11" s="36">
        <v>7</v>
      </c>
      <c r="I11" s="36"/>
    </row>
    <row r="12" spans="2:10" x14ac:dyDescent="0.25">
      <c r="B12" s="34" t="s">
        <v>78</v>
      </c>
      <c r="C12" s="34" t="s">
        <v>84</v>
      </c>
      <c r="D12" s="36"/>
      <c r="E12" s="34" t="s">
        <v>79</v>
      </c>
      <c r="F12" s="36"/>
      <c r="G12" s="36"/>
      <c r="H12" s="36">
        <v>8</v>
      </c>
      <c r="I12" s="36"/>
    </row>
    <row r="13" spans="2:10" x14ac:dyDescent="0.25">
      <c r="B13" s="46">
        <v>1</v>
      </c>
      <c r="C13" s="37">
        <v>1</v>
      </c>
      <c r="D13" s="36"/>
      <c r="E13" s="36" t="s">
        <v>77</v>
      </c>
      <c r="F13" s="36"/>
      <c r="G13" s="36"/>
      <c r="H13" s="36"/>
      <c r="I13" s="36"/>
    </row>
    <row r="14" spans="2:10" x14ac:dyDescent="0.25">
      <c r="B14" s="46">
        <v>2</v>
      </c>
      <c r="D14" s="36"/>
      <c r="E14" s="36"/>
      <c r="F14" s="36"/>
      <c r="G14" s="36"/>
      <c r="H14" s="36"/>
      <c r="I14" s="36"/>
      <c r="J14" s="36"/>
    </row>
    <row r="15" spans="2:10" x14ac:dyDescent="0.25">
      <c r="B15" s="46">
        <v>3</v>
      </c>
      <c r="D15" s="36"/>
      <c r="E15" s="36"/>
      <c r="F15" s="36"/>
      <c r="G15" s="36"/>
      <c r="H15" s="36"/>
      <c r="I15" s="36"/>
      <c r="J15" s="36"/>
    </row>
    <row r="16" spans="2:10" x14ac:dyDescent="0.25">
      <c r="B16" s="46">
        <v>4</v>
      </c>
      <c r="D16" s="36"/>
      <c r="E16" s="36"/>
      <c r="F16" s="36"/>
      <c r="G16" s="36"/>
      <c r="H16" s="36"/>
      <c r="I16" s="36"/>
      <c r="J16" s="36"/>
    </row>
    <row r="17" spans="2:10" x14ac:dyDescent="0.25">
      <c r="B17" s="46">
        <v>5</v>
      </c>
      <c r="D17" s="36"/>
      <c r="E17" s="36"/>
      <c r="F17" s="36"/>
      <c r="G17" s="36"/>
      <c r="H17" s="36"/>
      <c r="I17" s="36"/>
      <c r="J17" s="36"/>
    </row>
    <row r="18" spans="2:10" x14ac:dyDescent="0.25">
      <c r="B18" s="46">
        <v>6</v>
      </c>
      <c r="D18" s="36"/>
      <c r="E18" s="36"/>
      <c r="F18" s="36"/>
      <c r="G18" s="36"/>
      <c r="H18" s="36"/>
      <c r="I18" s="36"/>
      <c r="J18" s="36"/>
    </row>
    <row r="19" spans="2:10" x14ac:dyDescent="0.25">
      <c r="B19" s="46">
        <v>7</v>
      </c>
      <c r="D19" s="36"/>
      <c r="E19" s="36"/>
      <c r="F19" s="36"/>
      <c r="G19" s="36"/>
      <c r="H19" s="36"/>
      <c r="I19" s="36"/>
      <c r="J19" s="36"/>
    </row>
    <row r="20" spans="2:10" x14ac:dyDescent="0.25">
      <c r="B20" s="46">
        <v>8</v>
      </c>
      <c r="D20" s="36"/>
      <c r="E20" s="36"/>
      <c r="F20" s="36"/>
      <c r="G20" s="36"/>
      <c r="H20" s="36"/>
      <c r="I20" s="36"/>
      <c r="J20" s="36"/>
    </row>
    <row r="21" spans="2:10" x14ac:dyDescent="0.25">
      <c r="B21" s="46">
        <v>9</v>
      </c>
      <c r="D21" s="36"/>
      <c r="E21" s="36"/>
      <c r="F21" s="36"/>
      <c r="G21" s="36"/>
      <c r="H21" s="36"/>
      <c r="I21" s="36"/>
      <c r="J21" s="36"/>
    </row>
    <row r="22" spans="2:10" x14ac:dyDescent="0.25">
      <c r="B22" s="46">
        <v>10</v>
      </c>
      <c r="D22" s="36"/>
      <c r="E22" s="36"/>
      <c r="F22" s="36"/>
      <c r="G22" s="36"/>
      <c r="H22" s="36"/>
      <c r="I22" s="36"/>
      <c r="J22" s="3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16"/>
  <sheetViews>
    <sheetView showGridLines="0" tabSelected="1" zoomScaleNormal="100" workbookViewId="0">
      <selection activeCell="F6" sqref="F6"/>
    </sheetView>
  </sheetViews>
  <sheetFormatPr baseColWidth="10" defaultRowHeight="15" x14ac:dyDescent="0.25"/>
  <cols>
    <col min="1" max="1" width="9.28515625" style="4" customWidth="1"/>
    <col min="2" max="2" width="9.42578125" style="36" customWidth="1"/>
    <col min="3" max="3" width="15.140625" style="36" customWidth="1"/>
    <col min="4" max="4" width="15.42578125" style="36" bestFit="1" customWidth="1"/>
    <col min="5" max="5" width="23.42578125" style="36" bestFit="1" customWidth="1"/>
    <col min="6" max="6" width="17.7109375" style="36" bestFit="1" customWidth="1"/>
    <col min="7" max="16384" width="11.42578125" style="36"/>
  </cols>
  <sheetData>
    <row r="1" spans="2:6" ht="45" customHeight="1" x14ac:dyDescent="0.7">
      <c r="B1" s="19" t="s">
        <v>96</v>
      </c>
    </row>
    <row r="2" spans="2:6" x14ac:dyDescent="0.25">
      <c r="B2" s="16" t="s">
        <v>97</v>
      </c>
    </row>
    <row r="4" spans="2:6" x14ac:dyDescent="0.25">
      <c r="B4" s="26" t="s">
        <v>91</v>
      </c>
      <c r="C4" s="27" t="s">
        <v>92</v>
      </c>
      <c r="D4" s="25" t="s">
        <v>93</v>
      </c>
      <c r="E4" s="25" t="s">
        <v>95</v>
      </c>
      <c r="F4" s="34" t="s">
        <v>94</v>
      </c>
    </row>
    <row r="5" spans="2:6" x14ac:dyDescent="0.25">
      <c r="B5" s="51">
        <v>2013</v>
      </c>
      <c r="C5" s="46">
        <f>DATE($B$5,ROWS($1:1),1)</f>
        <v>41275</v>
      </c>
      <c r="D5" s="46">
        <f>DATE($B$5,ROWS($1:1)+1,0)</f>
        <v>41305</v>
      </c>
      <c r="E5" s="53"/>
      <c r="F5" s="45">
        <f>NETWORKDAYS($C5,$D5)</f>
        <v>23</v>
      </c>
    </row>
    <row r="6" spans="2:6" x14ac:dyDescent="0.25">
      <c r="C6" s="52">
        <f>DATE($B$5,ROWS($1:2),1)</f>
        <v>41306</v>
      </c>
      <c r="D6" s="46">
        <f>DATE($B$5,ROWS($1:2)+1,0)</f>
        <v>41333</v>
      </c>
      <c r="E6" s="53"/>
      <c r="F6" s="45">
        <f t="shared" ref="F6:F16" si="0">NETWORKDAYS($C6,$D6)</f>
        <v>20</v>
      </c>
    </row>
    <row r="7" spans="2:6" x14ac:dyDescent="0.25">
      <c r="C7" s="46">
        <f>DATE($B$5,ROWS($1:3),1)</f>
        <v>41334</v>
      </c>
      <c r="D7" s="46">
        <f>DATE($B$5,ROWS($1:3)+1,0)</f>
        <v>41364</v>
      </c>
      <c r="E7" s="53"/>
      <c r="F7" s="45">
        <f t="shared" si="0"/>
        <v>21</v>
      </c>
    </row>
    <row r="8" spans="2:6" x14ac:dyDescent="0.25">
      <c r="C8" s="46">
        <f>DATE($B$5,ROWS($1:4),1)</f>
        <v>41365</v>
      </c>
      <c r="D8" s="46">
        <f>DATE($B$5,ROWS($1:4)+1,0)</f>
        <v>41394</v>
      </c>
      <c r="E8" s="53"/>
      <c r="F8" s="45">
        <f t="shared" si="0"/>
        <v>22</v>
      </c>
    </row>
    <row r="9" spans="2:6" x14ac:dyDescent="0.25">
      <c r="C9" s="46">
        <f>DATE($B$5,ROWS($1:5),1)</f>
        <v>41395</v>
      </c>
      <c r="D9" s="46">
        <f>DATE($B$5,ROWS($1:5)+1,0)</f>
        <v>41425</v>
      </c>
      <c r="E9" s="53"/>
      <c r="F9" s="45">
        <f t="shared" si="0"/>
        <v>23</v>
      </c>
    </row>
    <row r="10" spans="2:6" x14ac:dyDescent="0.25">
      <c r="C10" s="46">
        <f>DATE($B$5,ROWS($1:6),1)</f>
        <v>41426</v>
      </c>
      <c r="D10" s="46">
        <f>DATE($B$5,ROWS($1:6)+1,0)</f>
        <v>41455</v>
      </c>
      <c r="E10" s="53"/>
      <c r="F10" s="45">
        <f t="shared" si="0"/>
        <v>20</v>
      </c>
    </row>
    <row r="11" spans="2:6" x14ac:dyDescent="0.25">
      <c r="C11" s="46">
        <f>DATE($B$5,ROWS($1:7),1)</f>
        <v>41456</v>
      </c>
      <c r="D11" s="46">
        <f>DATE($B$5,ROWS($1:7)+1,0)</f>
        <v>41486</v>
      </c>
      <c r="E11" s="53"/>
      <c r="F11" s="45">
        <f t="shared" si="0"/>
        <v>23</v>
      </c>
    </row>
    <row r="12" spans="2:6" x14ac:dyDescent="0.25">
      <c r="C12" s="46">
        <f>DATE($B$5,ROWS($1:8),1)</f>
        <v>41487</v>
      </c>
      <c r="D12" s="46">
        <f>DATE($B$5,ROWS($1:8)+1,0)</f>
        <v>41517</v>
      </c>
      <c r="E12" s="53"/>
      <c r="F12" s="45">
        <f t="shared" si="0"/>
        <v>22</v>
      </c>
    </row>
    <row r="13" spans="2:6" x14ac:dyDescent="0.25">
      <c r="C13" s="46">
        <f>DATE($B$5,ROWS($1:9),1)</f>
        <v>41518</v>
      </c>
      <c r="D13" s="46">
        <f>DATE($B$5,ROWS($1:9)+1,0)</f>
        <v>41547</v>
      </c>
      <c r="E13" s="53"/>
      <c r="F13" s="45">
        <f t="shared" si="0"/>
        <v>21</v>
      </c>
    </row>
    <row r="14" spans="2:6" x14ac:dyDescent="0.25">
      <c r="C14" s="46">
        <f>DATE($B$5,ROWS($1:10),1)</f>
        <v>41548</v>
      </c>
      <c r="D14" s="46">
        <f>DATE($B$5,ROWS($1:10)+1,0)</f>
        <v>41578</v>
      </c>
      <c r="E14" s="53"/>
      <c r="F14" s="45">
        <f t="shared" si="0"/>
        <v>23</v>
      </c>
    </row>
    <row r="15" spans="2:6" x14ac:dyDescent="0.25">
      <c r="C15" s="46">
        <f>DATE($B$5,ROWS($1:11),1)</f>
        <v>41579</v>
      </c>
      <c r="D15" s="46">
        <f>DATE($B$5,ROWS($1:11)+1,0)</f>
        <v>41608</v>
      </c>
      <c r="E15" s="53"/>
      <c r="F15" s="45">
        <f t="shared" si="0"/>
        <v>21</v>
      </c>
    </row>
    <row r="16" spans="2:6" x14ac:dyDescent="0.25">
      <c r="C16" s="46">
        <f>DATE($B$5,ROWS($1:12),1)</f>
        <v>41609</v>
      </c>
      <c r="D16" s="46">
        <f>DATE($B$5,ROWS($1:12)+1,0)</f>
        <v>41639</v>
      </c>
      <c r="E16" s="53"/>
      <c r="F16" s="45">
        <f t="shared" si="0"/>
        <v>22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4"/>
  <sheetViews>
    <sheetView showGridLines="0" zoomScaleNormal="100" workbookViewId="0">
      <selection sqref="A1:XFD1"/>
    </sheetView>
  </sheetViews>
  <sheetFormatPr baseColWidth="10" defaultRowHeight="15" x14ac:dyDescent="0.25"/>
  <cols>
    <col min="1" max="1" width="8.5703125" style="4" customWidth="1"/>
    <col min="2" max="2" width="20.5703125" style="35" customWidth="1"/>
    <col min="3" max="3" width="13.28515625" style="35" bestFit="1" customWidth="1"/>
    <col min="4" max="4" width="15.5703125" style="35" customWidth="1"/>
    <col min="5" max="9" width="11.42578125" style="35"/>
    <col min="10" max="10" width="12" style="35" bestFit="1" customWidth="1"/>
    <col min="11" max="11" width="11.42578125" style="35"/>
    <col min="12" max="12" width="13" style="35" bestFit="1" customWidth="1"/>
    <col min="13" max="16384" width="11.42578125" style="35"/>
  </cols>
  <sheetData>
    <row r="1" spans="1:12" ht="45" customHeight="1" x14ac:dyDescent="0.7">
      <c r="B1" s="19" t="s">
        <v>68</v>
      </c>
    </row>
    <row r="2" spans="1:12" ht="15" customHeight="1" x14ac:dyDescent="0.25">
      <c r="B2" s="16" t="s">
        <v>98</v>
      </c>
      <c r="C2" s="16"/>
      <c r="D2" s="16"/>
      <c r="E2" s="16"/>
    </row>
    <row r="4" spans="1:12" x14ac:dyDescent="0.25">
      <c r="B4" s="26" t="s">
        <v>86</v>
      </c>
      <c r="C4" s="46">
        <v>41275</v>
      </c>
      <c r="D4" s="36"/>
      <c r="E4" s="36"/>
      <c r="F4" s="36"/>
      <c r="G4" s="36"/>
      <c r="H4" s="36"/>
      <c r="I4" s="36"/>
      <c r="J4" s="36"/>
      <c r="K4" s="36"/>
      <c r="L4" s="36"/>
    </row>
    <row r="5" spans="1:12" x14ac:dyDescent="0.25">
      <c r="B5" s="26" t="s">
        <v>87</v>
      </c>
      <c r="C5" s="48">
        <v>41275</v>
      </c>
      <c r="D5" s="48">
        <v>41306</v>
      </c>
      <c r="E5" s="48">
        <v>41334</v>
      </c>
      <c r="F5" s="48">
        <v>41365</v>
      </c>
      <c r="G5" s="48">
        <v>41395</v>
      </c>
      <c r="H5" s="36"/>
      <c r="I5" s="36"/>
      <c r="J5" s="36"/>
      <c r="K5" s="36"/>
      <c r="L5" s="36"/>
    </row>
    <row r="6" spans="1:12" s="36" customFormat="1" x14ac:dyDescent="0.25">
      <c r="A6" s="4"/>
      <c r="B6" s="47"/>
      <c r="C6" s="47"/>
      <c r="D6" s="47"/>
      <c r="E6" s="47"/>
      <c r="F6" s="47"/>
    </row>
    <row r="7" spans="1:12" s="36" customFormat="1" x14ac:dyDescent="0.25">
      <c r="A7" s="4"/>
      <c r="B7" s="26" t="s">
        <v>75</v>
      </c>
      <c r="C7" s="46">
        <v>41279</v>
      </c>
      <c r="D7" s="49" t="s">
        <v>88</v>
      </c>
      <c r="E7" s="47"/>
      <c r="F7" s="47"/>
    </row>
    <row r="8" spans="1:12" s="36" customFormat="1" x14ac:dyDescent="0.25">
      <c r="A8" s="4"/>
      <c r="B8" s="26" t="s">
        <v>89</v>
      </c>
      <c r="C8" s="48">
        <v>41279</v>
      </c>
      <c r="D8" s="48">
        <f>EDATE(C8,1)</f>
        <v>41310</v>
      </c>
      <c r="E8" s="48">
        <f t="shared" ref="E8:G9" si="0">EDATE(D8,1)</f>
        <v>41338</v>
      </c>
      <c r="F8" s="48">
        <f t="shared" si="0"/>
        <v>41369</v>
      </c>
      <c r="G8" s="48">
        <f t="shared" si="0"/>
        <v>41399</v>
      </c>
    </row>
    <row r="9" spans="1:12" s="36" customFormat="1" ht="24" customHeight="1" x14ac:dyDescent="0.25">
      <c r="A9" s="4"/>
      <c r="B9" s="50" t="s">
        <v>90</v>
      </c>
      <c r="C9" s="46">
        <v>41279</v>
      </c>
      <c r="D9" s="46">
        <f>EDATE(C9,1)</f>
        <v>41310</v>
      </c>
      <c r="E9" s="46">
        <f t="shared" si="0"/>
        <v>41338</v>
      </c>
      <c r="F9" s="46">
        <f t="shared" si="0"/>
        <v>41369</v>
      </c>
      <c r="G9" s="46">
        <f t="shared" si="0"/>
        <v>41399</v>
      </c>
    </row>
    <row r="10" spans="1:12" s="36" customFormat="1" x14ac:dyDescent="0.25">
      <c r="A10" s="4"/>
      <c r="B10" s="47"/>
      <c r="C10" s="47"/>
      <c r="D10" s="47"/>
      <c r="E10" s="47"/>
      <c r="F10" s="47"/>
    </row>
    <row r="11" spans="1:12" s="36" customFormat="1" x14ac:dyDescent="0.25">
      <c r="A11" s="4"/>
      <c r="B11" s="47"/>
      <c r="C11" s="47"/>
      <c r="D11" s="47"/>
      <c r="E11" s="47"/>
      <c r="F11" s="47"/>
    </row>
    <row r="12" spans="1:12" s="36" customFormat="1" x14ac:dyDescent="0.25">
      <c r="A12" s="4"/>
      <c r="B12" s="47"/>
      <c r="C12" s="47"/>
      <c r="D12" s="47"/>
      <c r="E12" s="47"/>
      <c r="F12" s="47"/>
    </row>
    <row r="13" spans="1:12" s="36" customFormat="1" x14ac:dyDescent="0.25">
      <c r="A13" s="4"/>
      <c r="B13" s="47"/>
      <c r="C13" s="47"/>
      <c r="D13" s="47"/>
      <c r="E13" s="47"/>
      <c r="F13" s="47"/>
    </row>
    <row r="14" spans="1:12" s="36" customFormat="1" x14ac:dyDescent="0.25">
      <c r="A14" s="4"/>
      <c r="B14" s="47"/>
      <c r="C14" s="47"/>
      <c r="D14" s="47"/>
      <c r="E14" s="47"/>
      <c r="F14" s="4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F49"/>
  <sheetViews>
    <sheetView showGridLines="0" workbookViewId="0">
      <selection activeCell="C13" sqref="C13"/>
    </sheetView>
  </sheetViews>
  <sheetFormatPr baseColWidth="10" defaultRowHeight="12.75" x14ac:dyDescent="0.2"/>
  <cols>
    <col min="1" max="1" width="10.7109375" style="56" customWidth="1"/>
    <col min="2" max="2" width="35" style="57" bestFit="1" customWidth="1"/>
    <col min="3" max="3" width="14.85546875" style="58" customWidth="1"/>
    <col min="4" max="6" width="14.85546875" style="56" customWidth="1"/>
    <col min="7" max="7" width="11.85546875" style="56" customWidth="1"/>
    <col min="8" max="256" width="11.42578125" style="56"/>
    <col min="257" max="257" width="2.28515625" style="56" customWidth="1"/>
    <col min="258" max="258" width="35" style="56" bestFit="1" customWidth="1"/>
    <col min="259" max="259" width="10.140625" style="56" bestFit="1" customWidth="1"/>
    <col min="260" max="260" width="11.42578125" style="56"/>
    <col min="261" max="261" width="28.42578125" style="56" customWidth="1"/>
    <col min="262" max="262" width="4.28515625" style="56" customWidth="1"/>
    <col min="263" max="263" width="11.85546875" style="56" customWidth="1"/>
    <col min="264" max="512" width="11.42578125" style="56"/>
    <col min="513" max="513" width="2.28515625" style="56" customWidth="1"/>
    <col min="514" max="514" width="35" style="56" bestFit="1" customWidth="1"/>
    <col min="515" max="515" width="10.140625" style="56" bestFit="1" customWidth="1"/>
    <col min="516" max="516" width="11.42578125" style="56"/>
    <col min="517" max="517" width="28.42578125" style="56" customWidth="1"/>
    <col min="518" max="518" width="4.28515625" style="56" customWidth="1"/>
    <col min="519" max="519" width="11.85546875" style="56" customWidth="1"/>
    <col min="520" max="768" width="11.42578125" style="56"/>
    <col min="769" max="769" width="2.28515625" style="56" customWidth="1"/>
    <col min="770" max="770" width="35" style="56" bestFit="1" customWidth="1"/>
    <col min="771" max="771" width="10.140625" style="56" bestFit="1" customWidth="1"/>
    <col min="772" max="772" width="11.42578125" style="56"/>
    <col min="773" max="773" width="28.42578125" style="56" customWidth="1"/>
    <col min="774" max="774" width="4.28515625" style="56" customWidth="1"/>
    <col min="775" max="775" width="11.85546875" style="56" customWidth="1"/>
    <col min="776" max="1024" width="11.42578125" style="56"/>
    <col min="1025" max="1025" width="2.28515625" style="56" customWidth="1"/>
    <col min="1026" max="1026" width="35" style="56" bestFit="1" customWidth="1"/>
    <col min="1027" max="1027" width="10.140625" style="56" bestFit="1" customWidth="1"/>
    <col min="1028" max="1028" width="11.42578125" style="56"/>
    <col min="1029" max="1029" width="28.42578125" style="56" customWidth="1"/>
    <col min="1030" max="1030" width="4.28515625" style="56" customWidth="1"/>
    <col min="1031" max="1031" width="11.85546875" style="56" customWidth="1"/>
    <col min="1032" max="1280" width="11.42578125" style="56"/>
    <col min="1281" max="1281" width="2.28515625" style="56" customWidth="1"/>
    <col min="1282" max="1282" width="35" style="56" bestFit="1" customWidth="1"/>
    <col min="1283" max="1283" width="10.140625" style="56" bestFit="1" customWidth="1"/>
    <col min="1284" max="1284" width="11.42578125" style="56"/>
    <col min="1285" max="1285" width="28.42578125" style="56" customWidth="1"/>
    <col min="1286" max="1286" width="4.28515625" style="56" customWidth="1"/>
    <col min="1287" max="1287" width="11.85546875" style="56" customWidth="1"/>
    <col min="1288" max="1536" width="11.42578125" style="56"/>
    <col min="1537" max="1537" width="2.28515625" style="56" customWidth="1"/>
    <col min="1538" max="1538" width="35" style="56" bestFit="1" customWidth="1"/>
    <col min="1539" max="1539" width="10.140625" style="56" bestFit="1" customWidth="1"/>
    <col min="1540" max="1540" width="11.42578125" style="56"/>
    <col min="1541" max="1541" width="28.42578125" style="56" customWidth="1"/>
    <col min="1542" max="1542" width="4.28515625" style="56" customWidth="1"/>
    <col min="1543" max="1543" width="11.85546875" style="56" customWidth="1"/>
    <col min="1544" max="1792" width="11.42578125" style="56"/>
    <col min="1793" max="1793" width="2.28515625" style="56" customWidth="1"/>
    <col min="1794" max="1794" width="35" style="56" bestFit="1" customWidth="1"/>
    <col min="1795" max="1795" width="10.140625" style="56" bestFit="1" customWidth="1"/>
    <col min="1796" max="1796" width="11.42578125" style="56"/>
    <col min="1797" max="1797" width="28.42578125" style="56" customWidth="1"/>
    <col min="1798" max="1798" width="4.28515625" style="56" customWidth="1"/>
    <col min="1799" max="1799" width="11.85546875" style="56" customWidth="1"/>
    <col min="1800" max="2048" width="11.42578125" style="56"/>
    <col min="2049" max="2049" width="2.28515625" style="56" customWidth="1"/>
    <col min="2050" max="2050" width="35" style="56" bestFit="1" customWidth="1"/>
    <col min="2051" max="2051" width="10.140625" style="56" bestFit="1" customWidth="1"/>
    <col min="2052" max="2052" width="11.42578125" style="56"/>
    <col min="2053" max="2053" width="28.42578125" style="56" customWidth="1"/>
    <col min="2054" max="2054" width="4.28515625" style="56" customWidth="1"/>
    <col min="2055" max="2055" width="11.85546875" style="56" customWidth="1"/>
    <col min="2056" max="2304" width="11.42578125" style="56"/>
    <col min="2305" max="2305" width="2.28515625" style="56" customWidth="1"/>
    <col min="2306" max="2306" width="35" style="56" bestFit="1" customWidth="1"/>
    <col min="2307" max="2307" width="10.140625" style="56" bestFit="1" customWidth="1"/>
    <col min="2308" max="2308" width="11.42578125" style="56"/>
    <col min="2309" max="2309" width="28.42578125" style="56" customWidth="1"/>
    <col min="2310" max="2310" width="4.28515625" style="56" customWidth="1"/>
    <col min="2311" max="2311" width="11.85546875" style="56" customWidth="1"/>
    <col min="2312" max="2560" width="11.42578125" style="56"/>
    <col min="2561" max="2561" width="2.28515625" style="56" customWidth="1"/>
    <col min="2562" max="2562" width="35" style="56" bestFit="1" customWidth="1"/>
    <col min="2563" max="2563" width="10.140625" style="56" bestFit="1" customWidth="1"/>
    <col min="2564" max="2564" width="11.42578125" style="56"/>
    <col min="2565" max="2565" width="28.42578125" style="56" customWidth="1"/>
    <col min="2566" max="2566" width="4.28515625" style="56" customWidth="1"/>
    <col min="2567" max="2567" width="11.85546875" style="56" customWidth="1"/>
    <col min="2568" max="2816" width="11.42578125" style="56"/>
    <col min="2817" max="2817" width="2.28515625" style="56" customWidth="1"/>
    <col min="2818" max="2818" width="35" style="56" bestFit="1" customWidth="1"/>
    <col min="2819" max="2819" width="10.140625" style="56" bestFit="1" customWidth="1"/>
    <col min="2820" max="2820" width="11.42578125" style="56"/>
    <col min="2821" max="2821" width="28.42578125" style="56" customWidth="1"/>
    <col min="2822" max="2822" width="4.28515625" style="56" customWidth="1"/>
    <col min="2823" max="2823" width="11.85546875" style="56" customWidth="1"/>
    <col min="2824" max="3072" width="11.42578125" style="56"/>
    <col min="3073" max="3073" width="2.28515625" style="56" customWidth="1"/>
    <col min="3074" max="3074" width="35" style="56" bestFit="1" customWidth="1"/>
    <col min="3075" max="3075" width="10.140625" style="56" bestFit="1" customWidth="1"/>
    <col min="3076" max="3076" width="11.42578125" style="56"/>
    <col min="3077" max="3077" width="28.42578125" style="56" customWidth="1"/>
    <col min="3078" max="3078" width="4.28515625" style="56" customWidth="1"/>
    <col min="3079" max="3079" width="11.85546875" style="56" customWidth="1"/>
    <col min="3080" max="3328" width="11.42578125" style="56"/>
    <col min="3329" max="3329" width="2.28515625" style="56" customWidth="1"/>
    <col min="3330" max="3330" width="35" style="56" bestFit="1" customWidth="1"/>
    <col min="3331" max="3331" width="10.140625" style="56" bestFit="1" customWidth="1"/>
    <col min="3332" max="3332" width="11.42578125" style="56"/>
    <col min="3333" max="3333" width="28.42578125" style="56" customWidth="1"/>
    <col min="3334" max="3334" width="4.28515625" style="56" customWidth="1"/>
    <col min="3335" max="3335" width="11.85546875" style="56" customWidth="1"/>
    <col min="3336" max="3584" width="11.42578125" style="56"/>
    <col min="3585" max="3585" width="2.28515625" style="56" customWidth="1"/>
    <col min="3586" max="3586" width="35" style="56" bestFit="1" customWidth="1"/>
    <col min="3587" max="3587" width="10.140625" style="56" bestFit="1" customWidth="1"/>
    <col min="3588" max="3588" width="11.42578125" style="56"/>
    <col min="3589" max="3589" width="28.42578125" style="56" customWidth="1"/>
    <col min="3590" max="3590" width="4.28515625" style="56" customWidth="1"/>
    <col min="3591" max="3591" width="11.85546875" style="56" customWidth="1"/>
    <col min="3592" max="3840" width="11.42578125" style="56"/>
    <col min="3841" max="3841" width="2.28515625" style="56" customWidth="1"/>
    <col min="3842" max="3842" width="35" style="56" bestFit="1" customWidth="1"/>
    <col min="3843" max="3843" width="10.140625" style="56" bestFit="1" customWidth="1"/>
    <col min="3844" max="3844" width="11.42578125" style="56"/>
    <col min="3845" max="3845" width="28.42578125" style="56" customWidth="1"/>
    <col min="3846" max="3846" width="4.28515625" style="56" customWidth="1"/>
    <col min="3847" max="3847" width="11.85546875" style="56" customWidth="1"/>
    <col min="3848" max="4096" width="11.42578125" style="56"/>
    <col min="4097" max="4097" width="2.28515625" style="56" customWidth="1"/>
    <col min="4098" max="4098" width="35" style="56" bestFit="1" customWidth="1"/>
    <col min="4099" max="4099" width="10.140625" style="56" bestFit="1" customWidth="1"/>
    <col min="4100" max="4100" width="11.42578125" style="56"/>
    <col min="4101" max="4101" width="28.42578125" style="56" customWidth="1"/>
    <col min="4102" max="4102" width="4.28515625" style="56" customWidth="1"/>
    <col min="4103" max="4103" width="11.85546875" style="56" customWidth="1"/>
    <col min="4104" max="4352" width="11.42578125" style="56"/>
    <col min="4353" max="4353" width="2.28515625" style="56" customWidth="1"/>
    <col min="4354" max="4354" width="35" style="56" bestFit="1" customWidth="1"/>
    <col min="4355" max="4355" width="10.140625" style="56" bestFit="1" customWidth="1"/>
    <col min="4356" max="4356" width="11.42578125" style="56"/>
    <col min="4357" max="4357" width="28.42578125" style="56" customWidth="1"/>
    <col min="4358" max="4358" width="4.28515625" style="56" customWidth="1"/>
    <col min="4359" max="4359" width="11.85546875" style="56" customWidth="1"/>
    <col min="4360" max="4608" width="11.42578125" style="56"/>
    <col min="4609" max="4609" width="2.28515625" style="56" customWidth="1"/>
    <col min="4610" max="4610" width="35" style="56" bestFit="1" customWidth="1"/>
    <col min="4611" max="4611" width="10.140625" style="56" bestFit="1" customWidth="1"/>
    <col min="4612" max="4612" width="11.42578125" style="56"/>
    <col min="4613" max="4613" width="28.42578125" style="56" customWidth="1"/>
    <col min="4614" max="4614" width="4.28515625" style="56" customWidth="1"/>
    <col min="4615" max="4615" width="11.85546875" style="56" customWidth="1"/>
    <col min="4616" max="4864" width="11.42578125" style="56"/>
    <col min="4865" max="4865" width="2.28515625" style="56" customWidth="1"/>
    <col min="4866" max="4866" width="35" style="56" bestFit="1" customWidth="1"/>
    <col min="4867" max="4867" width="10.140625" style="56" bestFit="1" customWidth="1"/>
    <col min="4868" max="4868" width="11.42578125" style="56"/>
    <col min="4869" max="4869" width="28.42578125" style="56" customWidth="1"/>
    <col min="4870" max="4870" width="4.28515625" style="56" customWidth="1"/>
    <col min="4871" max="4871" width="11.85546875" style="56" customWidth="1"/>
    <col min="4872" max="5120" width="11.42578125" style="56"/>
    <col min="5121" max="5121" width="2.28515625" style="56" customWidth="1"/>
    <col min="5122" max="5122" width="35" style="56" bestFit="1" customWidth="1"/>
    <col min="5123" max="5123" width="10.140625" style="56" bestFit="1" customWidth="1"/>
    <col min="5124" max="5124" width="11.42578125" style="56"/>
    <col min="5125" max="5125" width="28.42578125" style="56" customWidth="1"/>
    <col min="5126" max="5126" width="4.28515625" style="56" customWidth="1"/>
    <col min="5127" max="5127" width="11.85546875" style="56" customWidth="1"/>
    <col min="5128" max="5376" width="11.42578125" style="56"/>
    <col min="5377" max="5377" width="2.28515625" style="56" customWidth="1"/>
    <col min="5378" max="5378" width="35" style="56" bestFit="1" customWidth="1"/>
    <col min="5379" max="5379" width="10.140625" style="56" bestFit="1" customWidth="1"/>
    <col min="5380" max="5380" width="11.42578125" style="56"/>
    <col min="5381" max="5381" width="28.42578125" style="56" customWidth="1"/>
    <col min="5382" max="5382" width="4.28515625" style="56" customWidth="1"/>
    <col min="5383" max="5383" width="11.85546875" style="56" customWidth="1"/>
    <col min="5384" max="5632" width="11.42578125" style="56"/>
    <col min="5633" max="5633" width="2.28515625" style="56" customWidth="1"/>
    <col min="5634" max="5634" width="35" style="56" bestFit="1" customWidth="1"/>
    <col min="5635" max="5635" width="10.140625" style="56" bestFit="1" customWidth="1"/>
    <col min="5636" max="5636" width="11.42578125" style="56"/>
    <col min="5637" max="5637" width="28.42578125" style="56" customWidth="1"/>
    <col min="5638" max="5638" width="4.28515625" style="56" customWidth="1"/>
    <col min="5639" max="5639" width="11.85546875" style="56" customWidth="1"/>
    <col min="5640" max="5888" width="11.42578125" style="56"/>
    <col min="5889" max="5889" width="2.28515625" style="56" customWidth="1"/>
    <col min="5890" max="5890" width="35" style="56" bestFit="1" customWidth="1"/>
    <col min="5891" max="5891" width="10.140625" style="56" bestFit="1" customWidth="1"/>
    <col min="5892" max="5892" width="11.42578125" style="56"/>
    <col min="5893" max="5893" width="28.42578125" style="56" customWidth="1"/>
    <col min="5894" max="5894" width="4.28515625" style="56" customWidth="1"/>
    <col min="5895" max="5895" width="11.85546875" style="56" customWidth="1"/>
    <col min="5896" max="6144" width="11.42578125" style="56"/>
    <col min="6145" max="6145" width="2.28515625" style="56" customWidth="1"/>
    <col min="6146" max="6146" width="35" style="56" bestFit="1" customWidth="1"/>
    <col min="6147" max="6147" width="10.140625" style="56" bestFit="1" customWidth="1"/>
    <col min="6148" max="6148" width="11.42578125" style="56"/>
    <col min="6149" max="6149" width="28.42578125" style="56" customWidth="1"/>
    <col min="6150" max="6150" width="4.28515625" style="56" customWidth="1"/>
    <col min="6151" max="6151" width="11.85546875" style="56" customWidth="1"/>
    <col min="6152" max="6400" width="11.42578125" style="56"/>
    <col min="6401" max="6401" width="2.28515625" style="56" customWidth="1"/>
    <col min="6402" max="6402" width="35" style="56" bestFit="1" customWidth="1"/>
    <col min="6403" max="6403" width="10.140625" style="56" bestFit="1" customWidth="1"/>
    <col min="6404" max="6404" width="11.42578125" style="56"/>
    <col min="6405" max="6405" width="28.42578125" style="56" customWidth="1"/>
    <col min="6406" max="6406" width="4.28515625" style="56" customWidth="1"/>
    <col min="6407" max="6407" width="11.85546875" style="56" customWidth="1"/>
    <col min="6408" max="6656" width="11.42578125" style="56"/>
    <col min="6657" max="6657" width="2.28515625" style="56" customWidth="1"/>
    <col min="6658" max="6658" width="35" style="56" bestFit="1" customWidth="1"/>
    <col min="6659" max="6659" width="10.140625" style="56" bestFit="1" customWidth="1"/>
    <col min="6660" max="6660" width="11.42578125" style="56"/>
    <col min="6661" max="6661" width="28.42578125" style="56" customWidth="1"/>
    <col min="6662" max="6662" width="4.28515625" style="56" customWidth="1"/>
    <col min="6663" max="6663" width="11.85546875" style="56" customWidth="1"/>
    <col min="6664" max="6912" width="11.42578125" style="56"/>
    <col min="6913" max="6913" width="2.28515625" style="56" customWidth="1"/>
    <col min="6914" max="6914" width="35" style="56" bestFit="1" customWidth="1"/>
    <col min="6915" max="6915" width="10.140625" style="56" bestFit="1" customWidth="1"/>
    <col min="6916" max="6916" width="11.42578125" style="56"/>
    <col min="6917" max="6917" width="28.42578125" style="56" customWidth="1"/>
    <col min="6918" max="6918" width="4.28515625" style="56" customWidth="1"/>
    <col min="6919" max="6919" width="11.85546875" style="56" customWidth="1"/>
    <col min="6920" max="7168" width="11.42578125" style="56"/>
    <col min="7169" max="7169" width="2.28515625" style="56" customWidth="1"/>
    <col min="7170" max="7170" width="35" style="56" bestFit="1" customWidth="1"/>
    <col min="7171" max="7171" width="10.140625" style="56" bestFit="1" customWidth="1"/>
    <col min="7172" max="7172" width="11.42578125" style="56"/>
    <col min="7173" max="7173" width="28.42578125" style="56" customWidth="1"/>
    <col min="7174" max="7174" width="4.28515625" style="56" customWidth="1"/>
    <col min="7175" max="7175" width="11.85546875" style="56" customWidth="1"/>
    <col min="7176" max="7424" width="11.42578125" style="56"/>
    <col min="7425" max="7425" width="2.28515625" style="56" customWidth="1"/>
    <col min="7426" max="7426" width="35" style="56" bestFit="1" customWidth="1"/>
    <col min="7427" max="7427" width="10.140625" style="56" bestFit="1" customWidth="1"/>
    <col min="7428" max="7428" width="11.42578125" style="56"/>
    <col min="7429" max="7429" width="28.42578125" style="56" customWidth="1"/>
    <col min="7430" max="7430" width="4.28515625" style="56" customWidth="1"/>
    <col min="7431" max="7431" width="11.85546875" style="56" customWidth="1"/>
    <col min="7432" max="7680" width="11.42578125" style="56"/>
    <col min="7681" max="7681" width="2.28515625" style="56" customWidth="1"/>
    <col min="7682" max="7682" width="35" style="56" bestFit="1" customWidth="1"/>
    <col min="7683" max="7683" width="10.140625" style="56" bestFit="1" customWidth="1"/>
    <col min="7684" max="7684" width="11.42578125" style="56"/>
    <col min="7685" max="7685" width="28.42578125" style="56" customWidth="1"/>
    <col min="7686" max="7686" width="4.28515625" style="56" customWidth="1"/>
    <col min="7687" max="7687" width="11.85546875" style="56" customWidth="1"/>
    <col min="7688" max="7936" width="11.42578125" style="56"/>
    <col min="7937" max="7937" width="2.28515625" style="56" customWidth="1"/>
    <col min="7938" max="7938" width="35" style="56" bestFit="1" customWidth="1"/>
    <col min="7939" max="7939" width="10.140625" style="56" bestFit="1" customWidth="1"/>
    <col min="7940" max="7940" width="11.42578125" style="56"/>
    <col min="7941" max="7941" width="28.42578125" style="56" customWidth="1"/>
    <col min="7942" max="7942" width="4.28515625" style="56" customWidth="1"/>
    <col min="7943" max="7943" width="11.85546875" style="56" customWidth="1"/>
    <col min="7944" max="8192" width="11.42578125" style="56"/>
    <col min="8193" max="8193" width="2.28515625" style="56" customWidth="1"/>
    <col min="8194" max="8194" width="35" style="56" bestFit="1" customWidth="1"/>
    <col min="8195" max="8195" width="10.140625" style="56" bestFit="1" customWidth="1"/>
    <col min="8196" max="8196" width="11.42578125" style="56"/>
    <col min="8197" max="8197" width="28.42578125" style="56" customWidth="1"/>
    <col min="8198" max="8198" width="4.28515625" style="56" customWidth="1"/>
    <col min="8199" max="8199" width="11.85546875" style="56" customWidth="1"/>
    <col min="8200" max="8448" width="11.42578125" style="56"/>
    <col min="8449" max="8449" width="2.28515625" style="56" customWidth="1"/>
    <col min="8450" max="8450" width="35" style="56" bestFit="1" customWidth="1"/>
    <col min="8451" max="8451" width="10.140625" style="56" bestFit="1" customWidth="1"/>
    <col min="8452" max="8452" width="11.42578125" style="56"/>
    <col min="8453" max="8453" width="28.42578125" style="56" customWidth="1"/>
    <col min="8454" max="8454" width="4.28515625" style="56" customWidth="1"/>
    <col min="8455" max="8455" width="11.85546875" style="56" customWidth="1"/>
    <col min="8456" max="8704" width="11.42578125" style="56"/>
    <col min="8705" max="8705" width="2.28515625" style="56" customWidth="1"/>
    <col min="8706" max="8706" width="35" style="56" bestFit="1" customWidth="1"/>
    <col min="8707" max="8707" width="10.140625" style="56" bestFit="1" customWidth="1"/>
    <col min="8708" max="8708" width="11.42578125" style="56"/>
    <col min="8709" max="8709" width="28.42578125" style="56" customWidth="1"/>
    <col min="8710" max="8710" width="4.28515625" style="56" customWidth="1"/>
    <col min="8711" max="8711" width="11.85546875" style="56" customWidth="1"/>
    <col min="8712" max="8960" width="11.42578125" style="56"/>
    <col min="8961" max="8961" width="2.28515625" style="56" customWidth="1"/>
    <col min="8962" max="8962" width="35" style="56" bestFit="1" customWidth="1"/>
    <col min="8963" max="8963" width="10.140625" style="56" bestFit="1" customWidth="1"/>
    <col min="8964" max="8964" width="11.42578125" style="56"/>
    <col min="8965" max="8965" width="28.42578125" style="56" customWidth="1"/>
    <col min="8966" max="8966" width="4.28515625" style="56" customWidth="1"/>
    <col min="8967" max="8967" width="11.85546875" style="56" customWidth="1"/>
    <col min="8968" max="9216" width="11.42578125" style="56"/>
    <col min="9217" max="9217" width="2.28515625" style="56" customWidth="1"/>
    <col min="9218" max="9218" width="35" style="56" bestFit="1" customWidth="1"/>
    <col min="9219" max="9219" width="10.140625" style="56" bestFit="1" customWidth="1"/>
    <col min="9220" max="9220" width="11.42578125" style="56"/>
    <col min="9221" max="9221" width="28.42578125" style="56" customWidth="1"/>
    <col min="9222" max="9222" width="4.28515625" style="56" customWidth="1"/>
    <col min="9223" max="9223" width="11.85546875" style="56" customWidth="1"/>
    <col min="9224" max="9472" width="11.42578125" style="56"/>
    <col min="9473" max="9473" width="2.28515625" style="56" customWidth="1"/>
    <col min="9474" max="9474" width="35" style="56" bestFit="1" customWidth="1"/>
    <col min="9475" max="9475" width="10.140625" style="56" bestFit="1" customWidth="1"/>
    <col min="9476" max="9476" width="11.42578125" style="56"/>
    <col min="9477" max="9477" width="28.42578125" style="56" customWidth="1"/>
    <col min="9478" max="9478" width="4.28515625" style="56" customWidth="1"/>
    <col min="9479" max="9479" width="11.85546875" style="56" customWidth="1"/>
    <col min="9480" max="9728" width="11.42578125" style="56"/>
    <col min="9729" max="9729" width="2.28515625" style="56" customWidth="1"/>
    <col min="9730" max="9730" width="35" style="56" bestFit="1" customWidth="1"/>
    <col min="9731" max="9731" width="10.140625" style="56" bestFit="1" customWidth="1"/>
    <col min="9732" max="9732" width="11.42578125" style="56"/>
    <col min="9733" max="9733" width="28.42578125" style="56" customWidth="1"/>
    <col min="9734" max="9734" width="4.28515625" style="56" customWidth="1"/>
    <col min="9735" max="9735" width="11.85546875" style="56" customWidth="1"/>
    <col min="9736" max="9984" width="11.42578125" style="56"/>
    <col min="9985" max="9985" width="2.28515625" style="56" customWidth="1"/>
    <col min="9986" max="9986" width="35" style="56" bestFit="1" customWidth="1"/>
    <col min="9987" max="9987" width="10.140625" style="56" bestFit="1" customWidth="1"/>
    <col min="9988" max="9988" width="11.42578125" style="56"/>
    <col min="9989" max="9989" width="28.42578125" style="56" customWidth="1"/>
    <col min="9990" max="9990" width="4.28515625" style="56" customWidth="1"/>
    <col min="9991" max="9991" width="11.85546875" style="56" customWidth="1"/>
    <col min="9992" max="10240" width="11.42578125" style="56"/>
    <col min="10241" max="10241" width="2.28515625" style="56" customWidth="1"/>
    <col min="10242" max="10242" width="35" style="56" bestFit="1" customWidth="1"/>
    <col min="10243" max="10243" width="10.140625" style="56" bestFit="1" customWidth="1"/>
    <col min="10244" max="10244" width="11.42578125" style="56"/>
    <col min="10245" max="10245" width="28.42578125" style="56" customWidth="1"/>
    <col min="10246" max="10246" width="4.28515625" style="56" customWidth="1"/>
    <col min="10247" max="10247" width="11.85546875" style="56" customWidth="1"/>
    <col min="10248" max="10496" width="11.42578125" style="56"/>
    <col min="10497" max="10497" width="2.28515625" style="56" customWidth="1"/>
    <col min="10498" max="10498" width="35" style="56" bestFit="1" customWidth="1"/>
    <col min="10499" max="10499" width="10.140625" style="56" bestFit="1" customWidth="1"/>
    <col min="10500" max="10500" width="11.42578125" style="56"/>
    <col min="10501" max="10501" width="28.42578125" style="56" customWidth="1"/>
    <col min="10502" max="10502" width="4.28515625" style="56" customWidth="1"/>
    <col min="10503" max="10503" width="11.85546875" style="56" customWidth="1"/>
    <col min="10504" max="10752" width="11.42578125" style="56"/>
    <col min="10753" max="10753" width="2.28515625" style="56" customWidth="1"/>
    <col min="10754" max="10754" width="35" style="56" bestFit="1" customWidth="1"/>
    <col min="10755" max="10755" width="10.140625" style="56" bestFit="1" customWidth="1"/>
    <col min="10756" max="10756" width="11.42578125" style="56"/>
    <col min="10757" max="10757" width="28.42578125" style="56" customWidth="1"/>
    <col min="10758" max="10758" width="4.28515625" style="56" customWidth="1"/>
    <col min="10759" max="10759" width="11.85546875" style="56" customWidth="1"/>
    <col min="10760" max="11008" width="11.42578125" style="56"/>
    <col min="11009" max="11009" width="2.28515625" style="56" customWidth="1"/>
    <col min="11010" max="11010" width="35" style="56" bestFit="1" customWidth="1"/>
    <col min="11011" max="11011" width="10.140625" style="56" bestFit="1" customWidth="1"/>
    <col min="11012" max="11012" width="11.42578125" style="56"/>
    <col min="11013" max="11013" width="28.42578125" style="56" customWidth="1"/>
    <col min="11014" max="11014" width="4.28515625" style="56" customWidth="1"/>
    <col min="11015" max="11015" width="11.85546875" style="56" customWidth="1"/>
    <col min="11016" max="11264" width="11.42578125" style="56"/>
    <col min="11265" max="11265" width="2.28515625" style="56" customWidth="1"/>
    <col min="11266" max="11266" width="35" style="56" bestFit="1" customWidth="1"/>
    <col min="11267" max="11267" width="10.140625" style="56" bestFit="1" customWidth="1"/>
    <col min="11268" max="11268" width="11.42578125" style="56"/>
    <col min="11269" max="11269" width="28.42578125" style="56" customWidth="1"/>
    <col min="11270" max="11270" width="4.28515625" style="56" customWidth="1"/>
    <col min="11271" max="11271" width="11.85546875" style="56" customWidth="1"/>
    <col min="11272" max="11520" width="11.42578125" style="56"/>
    <col min="11521" max="11521" width="2.28515625" style="56" customWidth="1"/>
    <col min="11522" max="11522" width="35" style="56" bestFit="1" customWidth="1"/>
    <col min="11523" max="11523" width="10.140625" style="56" bestFit="1" customWidth="1"/>
    <col min="11524" max="11524" width="11.42578125" style="56"/>
    <col min="11525" max="11525" width="28.42578125" style="56" customWidth="1"/>
    <col min="11526" max="11526" width="4.28515625" style="56" customWidth="1"/>
    <col min="11527" max="11527" width="11.85546875" style="56" customWidth="1"/>
    <col min="11528" max="11776" width="11.42578125" style="56"/>
    <col min="11777" max="11777" width="2.28515625" style="56" customWidth="1"/>
    <col min="11778" max="11778" width="35" style="56" bestFit="1" customWidth="1"/>
    <col min="11779" max="11779" width="10.140625" style="56" bestFit="1" customWidth="1"/>
    <col min="11780" max="11780" width="11.42578125" style="56"/>
    <col min="11781" max="11781" width="28.42578125" style="56" customWidth="1"/>
    <col min="11782" max="11782" width="4.28515625" style="56" customWidth="1"/>
    <col min="11783" max="11783" width="11.85546875" style="56" customWidth="1"/>
    <col min="11784" max="12032" width="11.42578125" style="56"/>
    <col min="12033" max="12033" width="2.28515625" style="56" customWidth="1"/>
    <col min="12034" max="12034" width="35" style="56" bestFit="1" customWidth="1"/>
    <col min="12035" max="12035" width="10.140625" style="56" bestFit="1" customWidth="1"/>
    <col min="12036" max="12036" width="11.42578125" style="56"/>
    <col min="12037" max="12037" width="28.42578125" style="56" customWidth="1"/>
    <col min="12038" max="12038" width="4.28515625" style="56" customWidth="1"/>
    <col min="12039" max="12039" width="11.85546875" style="56" customWidth="1"/>
    <col min="12040" max="12288" width="11.42578125" style="56"/>
    <col min="12289" max="12289" width="2.28515625" style="56" customWidth="1"/>
    <col min="12290" max="12290" width="35" style="56" bestFit="1" customWidth="1"/>
    <col min="12291" max="12291" width="10.140625" style="56" bestFit="1" customWidth="1"/>
    <col min="12292" max="12292" width="11.42578125" style="56"/>
    <col min="12293" max="12293" width="28.42578125" style="56" customWidth="1"/>
    <col min="12294" max="12294" width="4.28515625" style="56" customWidth="1"/>
    <col min="12295" max="12295" width="11.85546875" style="56" customWidth="1"/>
    <col min="12296" max="12544" width="11.42578125" style="56"/>
    <col min="12545" max="12545" width="2.28515625" style="56" customWidth="1"/>
    <col min="12546" max="12546" width="35" style="56" bestFit="1" customWidth="1"/>
    <col min="12547" max="12547" width="10.140625" style="56" bestFit="1" customWidth="1"/>
    <col min="12548" max="12548" width="11.42578125" style="56"/>
    <col min="12549" max="12549" width="28.42578125" style="56" customWidth="1"/>
    <col min="12550" max="12550" width="4.28515625" style="56" customWidth="1"/>
    <col min="12551" max="12551" width="11.85546875" style="56" customWidth="1"/>
    <col min="12552" max="12800" width="11.42578125" style="56"/>
    <col min="12801" max="12801" width="2.28515625" style="56" customWidth="1"/>
    <col min="12802" max="12802" width="35" style="56" bestFit="1" customWidth="1"/>
    <col min="12803" max="12803" width="10.140625" style="56" bestFit="1" customWidth="1"/>
    <col min="12804" max="12804" width="11.42578125" style="56"/>
    <col min="12805" max="12805" width="28.42578125" style="56" customWidth="1"/>
    <col min="12806" max="12806" width="4.28515625" style="56" customWidth="1"/>
    <col min="12807" max="12807" width="11.85546875" style="56" customWidth="1"/>
    <col min="12808" max="13056" width="11.42578125" style="56"/>
    <col min="13057" max="13057" width="2.28515625" style="56" customWidth="1"/>
    <col min="13058" max="13058" width="35" style="56" bestFit="1" customWidth="1"/>
    <col min="13059" max="13059" width="10.140625" style="56" bestFit="1" customWidth="1"/>
    <col min="13060" max="13060" width="11.42578125" style="56"/>
    <col min="13061" max="13061" width="28.42578125" style="56" customWidth="1"/>
    <col min="13062" max="13062" width="4.28515625" style="56" customWidth="1"/>
    <col min="13063" max="13063" width="11.85546875" style="56" customWidth="1"/>
    <col min="13064" max="13312" width="11.42578125" style="56"/>
    <col min="13313" max="13313" width="2.28515625" style="56" customWidth="1"/>
    <col min="13314" max="13314" width="35" style="56" bestFit="1" customWidth="1"/>
    <col min="13315" max="13315" width="10.140625" style="56" bestFit="1" customWidth="1"/>
    <col min="13316" max="13316" width="11.42578125" style="56"/>
    <col min="13317" max="13317" width="28.42578125" style="56" customWidth="1"/>
    <col min="13318" max="13318" width="4.28515625" style="56" customWidth="1"/>
    <col min="13319" max="13319" width="11.85546875" style="56" customWidth="1"/>
    <col min="13320" max="13568" width="11.42578125" style="56"/>
    <col min="13569" max="13569" width="2.28515625" style="56" customWidth="1"/>
    <col min="13570" max="13570" width="35" style="56" bestFit="1" customWidth="1"/>
    <col min="13571" max="13571" width="10.140625" style="56" bestFit="1" customWidth="1"/>
    <col min="13572" max="13572" width="11.42578125" style="56"/>
    <col min="13573" max="13573" width="28.42578125" style="56" customWidth="1"/>
    <col min="13574" max="13574" width="4.28515625" style="56" customWidth="1"/>
    <col min="13575" max="13575" width="11.85546875" style="56" customWidth="1"/>
    <col min="13576" max="13824" width="11.42578125" style="56"/>
    <col min="13825" max="13825" width="2.28515625" style="56" customWidth="1"/>
    <col min="13826" max="13826" width="35" style="56" bestFit="1" customWidth="1"/>
    <col min="13827" max="13827" width="10.140625" style="56" bestFit="1" customWidth="1"/>
    <col min="13828" max="13828" width="11.42578125" style="56"/>
    <col min="13829" max="13829" width="28.42578125" style="56" customWidth="1"/>
    <col min="13830" max="13830" width="4.28515625" style="56" customWidth="1"/>
    <col min="13831" max="13831" width="11.85546875" style="56" customWidth="1"/>
    <col min="13832" max="14080" width="11.42578125" style="56"/>
    <col min="14081" max="14081" width="2.28515625" style="56" customWidth="1"/>
    <col min="14082" max="14082" width="35" style="56" bestFit="1" customWidth="1"/>
    <col min="14083" max="14083" width="10.140625" style="56" bestFit="1" customWidth="1"/>
    <col min="14084" max="14084" width="11.42578125" style="56"/>
    <col min="14085" max="14085" width="28.42578125" style="56" customWidth="1"/>
    <col min="14086" max="14086" width="4.28515625" style="56" customWidth="1"/>
    <col min="14087" max="14087" width="11.85546875" style="56" customWidth="1"/>
    <col min="14088" max="14336" width="11.42578125" style="56"/>
    <col min="14337" max="14337" width="2.28515625" style="56" customWidth="1"/>
    <col min="14338" max="14338" width="35" style="56" bestFit="1" customWidth="1"/>
    <col min="14339" max="14339" width="10.140625" style="56" bestFit="1" customWidth="1"/>
    <col min="14340" max="14340" width="11.42578125" style="56"/>
    <col min="14341" max="14341" width="28.42578125" style="56" customWidth="1"/>
    <col min="14342" max="14342" width="4.28515625" style="56" customWidth="1"/>
    <col min="14343" max="14343" width="11.85546875" style="56" customWidth="1"/>
    <col min="14344" max="14592" width="11.42578125" style="56"/>
    <col min="14593" max="14593" width="2.28515625" style="56" customWidth="1"/>
    <col min="14594" max="14594" width="35" style="56" bestFit="1" customWidth="1"/>
    <col min="14595" max="14595" width="10.140625" style="56" bestFit="1" customWidth="1"/>
    <col min="14596" max="14596" width="11.42578125" style="56"/>
    <col min="14597" max="14597" width="28.42578125" style="56" customWidth="1"/>
    <col min="14598" max="14598" width="4.28515625" style="56" customWidth="1"/>
    <col min="14599" max="14599" width="11.85546875" style="56" customWidth="1"/>
    <col min="14600" max="14848" width="11.42578125" style="56"/>
    <col min="14849" max="14849" width="2.28515625" style="56" customWidth="1"/>
    <col min="14850" max="14850" width="35" style="56" bestFit="1" customWidth="1"/>
    <col min="14851" max="14851" width="10.140625" style="56" bestFit="1" customWidth="1"/>
    <col min="14852" max="14852" width="11.42578125" style="56"/>
    <col min="14853" max="14853" width="28.42578125" style="56" customWidth="1"/>
    <col min="14854" max="14854" width="4.28515625" style="56" customWidth="1"/>
    <col min="14855" max="14855" width="11.85546875" style="56" customWidth="1"/>
    <col min="14856" max="15104" width="11.42578125" style="56"/>
    <col min="15105" max="15105" width="2.28515625" style="56" customWidth="1"/>
    <col min="15106" max="15106" width="35" style="56" bestFit="1" customWidth="1"/>
    <col min="15107" max="15107" width="10.140625" style="56" bestFit="1" customWidth="1"/>
    <col min="15108" max="15108" width="11.42578125" style="56"/>
    <col min="15109" max="15109" width="28.42578125" style="56" customWidth="1"/>
    <col min="15110" max="15110" width="4.28515625" style="56" customWidth="1"/>
    <col min="15111" max="15111" width="11.85546875" style="56" customWidth="1"/>
    <col min="15112" max="15360" width="11.42578125" style="56"/>
    <col min="15361" max="15361" width="2.28515625" style="56" customWidth="1"/>
    <col min="15362" max="15362" width="35" style="56" bestFit="1" customWidth="1"/>
    <col min="15363" max="15363" width="10.140625" style="56" bestFit="1" customWidth="1"/>
    <col min="15364" max="15364" width="11.42578125" style="56"/>
    <col min="15365" max="15365" width="28.42578125" style="56" customWidth="1"/>
    <col min="15366" max="15366" width="4.28515625" style="56" customWidth="1"/>
    <col min="15367" max="15367" width="11.85546875" style="56" customWidth="1"/>
    <col min="15368" max="15616" width="11.42578125" style="56"/>
    <col min="15617" max="15617" width="2.28515625" style="56" customWidth="1"/>
    <col min="15618" max="15618" width="35" style="56" bestFit="1" customWidth="1"/>
    <col min="15619" max="15619" width="10.140625" style="56" bestFit="1" customWidth="1"/>
    <col min="15620" max="15620" width="11.42578125" style="56"/>
    <col min="15621" max="15621" width="28.42578125" style="56" customWidth="1"/>
    <col min="15622" max="15622" width="4.28515625" style="56" customWidth="1"/>
    <col min="15623" max="15623" width="11.85546875" style="56" customWidth="1"/>
    <col min="15624" max="15872" width="11.42578125" style="56"/>
    <col min="15873" max="15873" width="2.28515625" style="56" customWidth="1"/>
    <col min="15874" max="15874" width="35" style="56" bestFit="1" customWidth="1"/>
    <col min="15875" max="15875" width="10.140625" style="56" bestFit="1" customWidth="1"/>
    <col min="15876" max="15876" width="11.42578125" style="56"/>
    <col min="15877" max="15877" width="28.42578125" style="56" customWidth="1"/>
    <col min="15878" max="15878" width="4.28515625" style="56" customWidth="1"/>
    <col min="15879" max="15879" width="11.85546875" style="56" customWidth="1"/>
    <col min="15880" max="16128" width="11.42578125" style="56"/>
    <col min="16129" max="16129" width="2.28515625" style="56" customWidth="1"/>
    <col min="16130" max="16130" width="35" style="56" bestFit="1" customWidth="1"/>
    <col min="16131" max="16131" width="10.140625" style="56" bestFit="1" customWidth="1"/>
    <col min="16132" max="16132" width="11.42578125" style="56"/>
    <col min="16133" max="16133" width="28.42578125" style="56" customWidth="1"/>
    <col min="16134" max="16134" width="4.28515625" style="56" customWidth="1"/>
    <col min="16135" max="16135" width="11.85546875" style="56" customWidth="1"/>
    <col min="16136" max="16384" width="11.42578125" style="56"/>
  </cols>
  <sheetData>
    <row r="1" spans="1:6" s="36" customFormat="1" ht="45" customHeight="1" x14ac:dyDescent="0.7">
      <c r="A1" s="4"/>
      <c r="B1" s="19" t="s">
        <v>295</v>
      </c>
    </row>
    <row r="3" spans="1:6" x14ac:dyDescent="0.2">
      <c r="B3" s="54"/>
      <c r="C3" s="55"/>
    </row>
    <row r="7" spans="1:6" ht="15" x14ac:dyDescent="0.2">
      <c r="B7" s="59" t="s">
        <v>142</v>
      </c>
      <c r="C7" s="63">
        <v>2013</v>
      </c>
      <c r="D7" s="63">
        <v>2014</v>
      </c>
      <c r="E7" s="63">
        <v>2015</v>
      </c>
      <c r="F7" s="63">
        <v>2016</v>
      </c>
    </row>
    <row r="8" spans="1:6" ht="15" x14ac:dyDescent="0.2">
      <c r="B8" s="60" t="s">
        <v>100</v>
      </c>
      <c r="C8" s="64">
        <v>41275</v>
      </c>
      <c r="D8" s="64">
        <v>41640</v>
      </c>
      <c r="E8" s="64">
        <v>42005</v>
      </c>
      <c r="F8" s="64">
        <v>42370</v>
      </c>
    </row>
    <row r="9" spans="1:6" ht="15" x14ac:dyDescent="0.2">
      <c r="B9" s="61" t="s">
        <v>101</v>
      </c>
      <c r="C9" s="64">
        <v>41280</v>
      </c>
      <c r="D9" s="64">
        <v>41645</v>
      </c>
      <c r="E9" s="64">
        <v>42010</v>
      </c>
      <c r="F9" s="64">
        <v>42375</v>
      </c>
    </row>
    <row r="10" spans="1:6" ht="30" hidden="1" x14ac:dyDescent="0.2">
      <c r="B10" s="61" t="s">
        <v>102</v>
      </c>
      <c r="C10" s="64">
        <v>41307</v>
      </c>
      <c r="D10" s="64">
        <v>41307</v>
      </c>
      <c r="E10" s="64">
        <v>41307</v>
      </c>
      <c r="F10" s="64">
        <v>41307</v>
      </c>
    </row>
    <row r="11" spans="1:6" ht="15" x14ac:dyDescent="0.2">
      <c r="B11" s="61" t="s">
        <v>103</v>
      </c>
      <c r="C11" s="64">
        <v>41316</v>
      </c>
      <c r="D11" s="64">
        <v>41701</v>
      </c>
      <c r="E11" s="64">
        <v>42051</v>
      </c>
      <c r="F11" s="64">
        <v>42408</v>
      </c>
    </row>
    <row r="12" spans="1:6" ht="15" x14ac:dyDescent="0.2">
      <c r="B12" s="61" t="s">
        <v>104</v>
      </c>
      <c r="C12" s="64">
        <v>41317</v>
      </c>
      <c r="D12" s="64">
        <v>41702</v>
      </c>
      <c r="E12" s="64">
        <v>42052</v>
      </c>
      <c r="F12" s="64">
        <v>42409</v>
      </c>
    </row>
    <row r="13" spans="1:6" ht="15" x14ac:dyDescent="0.2">
      <c r="B13" s="61" t="s">
        <v>105</v>
      </c>
      <c r="C13" s="64">
        <v>41318</v>
      </c>
      <c r="D13" s="64">
        <v>41703</v>
      </c>
      <c r="E13" s="64">
        <v>42053</v>
      </c>
      <c r="F13" s="64">
        <v>42410</v>
      </c>
    </row>
    <row r="14" spans="1:6" ht="45" hidden="1" x14ac:dyDescent="0.2">
      <c r="B14" s="61" t="s">
        <v>106</v>
      </c>
      <c r="C14" s="64">
        <v>41322</v>
      </c>
      <c r="D14" s="64">
        <v>41728</v>
      </c>
      <c r="E14" s="64">
        <v>42078</v>
      </c>
      <c r="F14" s="64">
        <v>42435</v>
      </c>
    </row>
    <row r="15" spans="1:6" ht="45" hidden="1" x14ac:dyDescent="0.2">
      <c r="B15" s="61" t="s">
        <v>107</v>
      </c>
      <c r="C15" s="64">
        <v>41329</v>
      </c>
      <c r="D15" s="64">
        <v>41728</v>
      </c>
      <c r="E15" s="64">
        <v>42078</v>
      </c>
      <c r="F15" s="64">
        <v>42435</v>
      </c>
    </row>
    <row r="16" spans="1:6" ht="45" hidden="1" x14ac:dyDescent="0.2">
      <c r="B16" s="61" t="s">
        <v>108</v>
      </c>
      <c r="C16" s="64">
        <v>41336</v>
      </c>
      <c r="D16" s="64">
        <v>41728</v>
      </c>
      <c r="E16" s="64">
        <v>42078</v>
      </c>
      <c r="F16" s="64">
        <v>42435</v>
      </c>
    </row>
    <row r="17" spans="2:6" ht="45" hidden="1" x14ac:dyDescent="0.2">
      <c r="B17" s="61" t="s">
        <v>109</v>
      </c>
      <c r="C17" s="64">
        <v>41343</v>
      </c>
      <c r="D17" s="64">
        <v>41728</v>
      </c>
      <c r="E17" s="64">
        <v>42078</v>
      </c>
      <c r="F17" s="64">
        <v>42435</v>
      </c>
    </row>
    <row r="18" spans="2:6" ht="45" hidden="1" x14ac:dyDescent="0.2">
      <c r="B18" s="61" t="s">
        <v>110</v>
      </c>
      <c r="C18" s="64">
        <v>41350</v>
      </c>
      <c r="D18" s="64">
        <v>41728</v>
      </c>
      <c r="E18" s="64">
        <v>42078</v>
      </c>
      <c r="F18" s="64">
        <v>42435</v>
      </c>
    </row>
    <row r="19" spans="2:6" ht="45" hidden="1" x14ac:dyDescent="0.2">
      <c r="B19" s="61" t="s">
        <v>111</v>
      </c>
      <c r="C19" s="64">
        <v>41357</v>
      </c>
      <c r="D19" s="64">
        <v>41728</v>
      </c>
      <c r="E19" s="64">
        <v>42078</v>
      </c>
      <c r="F19" s="64">
        <v>42435</v>
      </c>
    </row>
    <row r="20" spans="2:6" ht="15" x14ac:dyDescent="0.2">
      <c r="B20" s="61" t="s">
        <v>112</v>
      </c>
      <c r="C20" s="64">
        <v>41361</v>
      </c>
      <c r="D20" s="64">
        <v>41746</v>
      </c>
      <c r="E20" s="64">
        <v>42096</v>
      </c>
      <c r="F20" s="64">
        <v>42453</v>
      </c>
    </row>
    <row r="21" spans="2:6" ht="15" x14ac:dyDescent="0.2">
      <c r="B21" s="60" t="s">
        <v>113</v>
      </c>
      <c r="C21" s="64">
        <v>41362</v>
      </c>
      <c r="D21" s="64">
        <v>41747</v>
      </c>
      <c r="E21" s="64">
        <v>42097</v>
      </c>
      <c r="F21" s="64">
        <v>42454</v>
      </c>
    </row>
    <row r="22" spans="2:6" ht="15" x14ac:dyDescent="0.2">
      <c r="B22" s="62" t="s">
        <v>114</v>
      </c>
      <c r="C22" s="65">
        <v>41364</v>
      </c>
      <c r="D22" s="65">
        <v>41749</v>
      </c>
      <c r="E22" s="65">
        <v>42099</v>
      </c>
      <c r="F22" s="65">
        <v>42456</v>
      </c>
    </row>
    <row r="23" spans="2:6" ht="15" x14ac:dyDescent="0.2">
      <c r="B23" s="60" t="s">
        <v>115</v>
      </c>
      <c r="C23" s="64">
        <v>41365</v>
      </c>
      <c r="D23" s="64">
        <v>41750</v>
      </c>
      <c r="E23" s="64">
        <v>42100</v>
      </c>
      <c r="F23" s="64">
        <v>42457</v>
      </c>
    </row>
    <row r="24" spans="2:6" ht="45" hidden="1" x14ac:dyDescent="0.2">
      <c r="B24" s="61" t="s">
        <v>116</v>
      </c>
      <c r="C24" s="64">
        <v>41371</v>
      </c>
      <c r="D24" s="64">
        <v>41777</v>
      </c>
      <c r="E24" s="64">
        <v>42127</v>
      </c>
      <c r="F24" s="64">
        <v>42484</v>
      </c>
    </row>
    <row r="25" spans="2:6" ht="30" hidden="1" x14ac:dyDescent="0.2">
      <c r="B25" s="61" t="s">
        <v>117</v>
      </c>
      <c r="C25" s="64">
        <v>41378</v>
      </c>
      <c r="D25" s="64">
        <v>41777</v>
      </c>
      <c r="E25" s="64">
        <v>42127</v>
      </c>
      <c r="F25" s="64">
        <v>42484</v>
      </c>
    </row>
    <row r="26" spans="2:6" ht="30" hidden="1" x14ac:dyDescent="0.2">
      <c r="B26" s="61" t="s">
        <v>118</v>
      </c>
      <c r="C26" s="64">
        <v>41385</v>
      </c>
      <c r="D26" s="64">
        <v>41777</v>
      </c>
      <c r="E26" s="64">
        <v>42127</v>
      </c>
      <c r="F26" s="64">
        <v>42484</v>
      </c>
    </row>
    <row r="27" spans="2:6" ht="30" hidden="1" x14ac:dyDescent="0.2">
      <c r="B27" s="61" t="s">
        <v>119</v>
      </c>
      <c r="C27" s="64">
        <v>41392</v>
      </c>
      <c r="D27" s="64">
        <v>41777</v>
      </c>
      <c r="E27" s="64">
        <v>42127</v>
      </c>
      <c r="F27" s="64">
        <v>42484</v>
      </c>
    </row>
    <row r="28" spans="2:6" ht="30" hidden="1" x14ac:dyDescent="0.2">
      <c r="B28" s="61" t="s">
        <v>120</v>
      </c>
      <c r="C28" s="64">
        <v>41399</v>
      </c>
      <c r="D28" s="64">
        <v>41777</v>
      </c>
      <c r="E28" s="64">
        <v>42127</v>
      </c>
      <c r="F28" s="64">
        <v>42484</v>
      </c>
    </row>
    <row r="29" spans="2:6" ht="30" hidden="1" x14ac:dyDescent="0.2">
      <c r="B29" s="61" t="s">
        <v>121</v>
      </c>
      <c r="C29" s="64">
        <v>41406</v>
      </c>
      <c r="D29" s="64">
        <v>41777</v>
      </c>
      <c r="E29" s="64">
        <v>42127</v>
      </c>
      <c r="F29" s="64">
        <v>42484</v>
      </c>
    </row>
    <row r="30" spans="2:6" ht="15" x14ac:dyDescent="0.2">
      <c r="B30" s="60" t="s">
        <v>122</v>
      </c>
      <c r="C30" s="64">
        <v>41403</v>
      </c>
      <c r="D30" s="64">
        <v>41788</v>
      </c>
      <c r="E30" s="64">
        <v>42138</v>
      </c>
      <c r="F30" s="64">
        <v>42495</v>
      </c>
    </row>
    <row r="31" spans="2:6" ht="15" x14ac:dyDescent="0.2">
      <c r="B31" s="60" t="s">
        <v>123</v>
      </c>
      <c r="C31" s="64">
        <v>41413</v>
      </c>
      <c r="D31" s="64">
        <v>41798</v>
      </c>
      <c r="E31" s="64">
        <v>42148</v>
      </c>
      <c r="F31" s="64">
        <v>42505</v>
      </c>
    </row>
    <row r="32" spans="2:6" ht="15" x14ac:dyDescent="0.2">
      <c r="B32" s="60" t="s">
        <v>124</v>
      </c>
      <c r="C32" s="64">
        <v>41414</v>
      </c>
      <c r="D32" s="64">
        <v>41799</v>
      </c>
      <c r="E32" s="64">
        <v>42149</v>
      </c>
      <c r="F32" s="64">
        <v>42506</v>
      </c>
    </row>
    <row r="33" spans="2:6" ht="30" hidden="1" x14ac:dyDescent="0.2">
      <c r="B33" s="61" t="s">
        <v>125</v>
      </c>
      <c r="C33" s="64">
        <v>41420</v>
      </c>
      <c r="D33" s="64">
        <v>41805</v>
      </c>
      <c r="E33" s="64">
        <v>42155</v>
      </c>
      <c r="F33" s="64">
        <v>42512</v>
      </c>
    </row>
    <row r="34" spans="2:6" ht="15" x14ac:dyDescent="0.2">
      <c r="B34" s="61" t="s">
        <v>126</v>
      </c>
      <c r="C34" s="64">
        <v>41424</v>
      </c>
      <c r="D34" s="64">
        <v>41809</v>
      </c>
      <c r="E34" s="64">
        <v>42159</v>
      </c>
      <c r="F34" s="64">
        <v>42516</v>
      </c>
    </row>
    <row r="35" spans="2:6" ht="15" x14ac:dyDescent="0.2">
      <c r="B35" s="61" t="s">
        <v>127</v>
      </c>
      <c r="C35" s="64">
        <v>41501</v>
      </c>
      <c r="D35" s="64">
        <v>41866</v>
      </c>
      <c r="E35" s="64">
        <v>42231</v>
      </c>
      <c r="F35" s="64">
        <v>42597</v>
      </c>
    </row>
    <row r="36" spans="2:6" ht="15" x14ac:dyDescent="0.2">
      <c r="B36" s="60" t="s">
        <v>128</v>
      </c>
      <c r="C36" s="64">
        <v>41550</v>
      </c>
      <c r="D36" s="64">
        <v>41915</v>
      </c>
      <c r="E36" s="64">
        <v>42280</v>
      </c>
      <c r="F36" s="64">
        <v>42646</v>
      </c>
    </row>
    <row r="37" spans="2:6" ht="15" x14ac:dyDescent="0.2">
      <c r="B37" s="61" t="s">
        <v>129</v>
      </c>
      <c r="C37" s="64">
        <v>41578</v>
      </c>
      <c r="D37" s="64">
        <v>41943</v>
      </c>
      <c r="E37" s="64">
        <v>42308</v>
      </c>
      <c r="F37" s="64">
        <v>42674</v>
      </c>
    </row>
    <row r="38" spans="2:6" ht="15" x14ac:dyDescent="0.2">
      <c r="B38" s="61" t="s">
        <v>130</v>
      </c>
      <c r="C38" s="64">
        <v>41579</v>
      </c>
      <c r="D38" s="64">
        <v>41944</v>
      </c>
      <c r="E38" s="64">
        <v>42309</v>
      </c>
      <c r="F38" s="64">
        <v>42675</v>
      </c>
    </row>
    <row r="39" spans="2:6" ht="15" x14ac:dyDescent="0.2">
      <c r="B39" s="61" t="s">
        <v>131</v>
      </c>
      <c r="C39" s="64">
        <v>41580</v>
      </c>
      <c r="D39" s="64">
        <v>41945</v>
      </c>
      <c r="E39" s="64">
        <v>42310</v>
      </c>
      <c r="F39" s="64">
        <v>42676</v>
      </c>
    </row>
    <row r="40" spans="2:6" ht="15" x14ac:dyDescent="0.2">
      <c r="B40" s="61" t="s">
        <v>132</v>
      </c>
      <c r="C40" s="64">
        <v>41595</v>
      </c>
      <c r="D40" s="64">
        <v>41595</v>
      </c>
      <c r="E40" s="64">
        <v>41595</v>
      </c>
      <c r="F40" s="64">
        <v>41595</v>
      </c>
    </row>
    <row r="41" spans="2:6" ht="15" x14ac:dyDescent="0.2">
      <c r="B41" s="61" t="s">
        <v>133</v>
      </c>
      <c r="C41" s="64">
        <v>41602</v>
      </c>
      <c r="D41" s="64">
        <v>41602</v>
      </c>
      <c r="E41" s="64">
        <v>41602</v>
      </c>
      <c r="F41" s="64">
        <v>41602</v>
      </c>
    </row>
    <row r="42" spans="2:6" ht="15" x14ac:dyDescent="0.2">
      <c r="B42" s="60" t="s">
        <v>134</v>
      </c>
      <c r="C42" s="64">
        <v>41609</v>
      </c>
      <c r="D42" s="64">
        <v>41973</v>
      </c>
      <c r="E42" s="64">
        <v>42337</v>
      </c>
      <c r="F42" s="64">
        <v>42701</v>
      </c>
    </row>
    <row r="43" spans="2:6" ht="15" x14ac:dyDescent="0.2">
      <c r="B43" s="60" t="s">
        <v>135</v>
      </c>
      <c r="C43" s="64">
        <v>41616</v>
      </c>
      <c r="D43" s="64">
        <v>41980</v>
      </c>
      <c r="E43" s="64">
        <v>42344</v>
      </c>
      <c r="F43" s="64">
        <v>42708</v>
      </c>
    </row>
    <row r="44" spans="2:6" ht="15" x14ac:dyDescent="0.2">
      <c r="B44" s="60" t="s">
        <v>136</v>
      </c>
      <c r="C44" s="64">
        <v>41623</v>
      </c>
      <c r="D44" s="64">
        <v>41987</v>
      </c>
      <c r="E44" s="64">
        <v>42351</v>
      </c>
      <c r="F44" s="64">
        <v>42715</v>
      </c>
    </row>
    <row r="45" spans="2:6" ht="15" x14ac:dyDescent="0.2">
      <c r="B45" s="60" t="s">
        <v>137</v>
      </c>
      <c r="C45" s="64">
        <v>41630</v>
      </c>
      <c r="D45" s="64">
        <v>41994</v>
      </c>
      <c r="E45" s="64">
        <v>42358</v>
      </c>
      <c r="F45" s="64">
        <v>42722</v>
      </c>
    </row>
    <row r="46" spans="2:6" ht="15" x14ac:dyDescent="0.2">
      <c r="B46" s="61" t="s">
        <v>138</v>
      </c>
      <c r="C46" s="64">
        <v>41632</v>
      </c>
      <c r="D46" s="64">
        <v>41997</v>
      </c>
      <c r="E46" s="64">
        <v>42362</v>
      </c>
      <c r="F46" s="64">
        <v>42728</v>
      </c>
    </row>
    <row r="47" spans="2:6" ht="15" x14ac:dyDescent="0.2">
      <c r="B47" s="60" t="s">
        <v>139</v>
      </c>
      <c r="C47" s="64">
        <v>41633</v>
      </c>
      <c r="D47" s="64">
        <v>41998</v>
      </c>
      <c r="E47" s="64">
        <v>42363</v>
      </c>
      <c r="F47" s="64">
        <v>42729</v>
      </c>
    </row>
    <row r="48" spans="2:6" ht="15" x14ac:dyDescent="0.2">
      <c r="B48" s="60" t="s">
        <v>140</v>
      </c>
      <c r="C48" s="64">
        <v>41634</v>
      </c>
      <c r="D48" s="64">
        <v>41999</v>
      </c>
      <c r="E48" s="64">
        <v>42364</v>
      </c>
      <c r="F48" s="64">
        <v>42730</v>
      </c>
    </row>
    <row r="49" spans="2:6" ht="15" x14ac:dyDescent="0.2">
      <c r="B49" s="61" t="s">
        <v>141</v>
      </c>
      <c r="C49" s="64">
        <v>41639</v>
      </c>
      <c r="D49" s="64">
        <v>42004</v>
      </c>
      <c r="E49" s="64">
        <v>42369</v>
      </c>
      <c r="F49" s="64">
        <v>42735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42"/>
  <sheetViews>
    <sheetView showGridLines="0" topLeftCell="A18" zoomScaleNormal="100" workbookViewId="0"/>
  </sheetViews>
  <sheetFormatPr baseColWidth="10" defaultRowHeight="15" x14ac:dyDescent="0.25"/>
  <cols>
    <col min="1" max="1" width="8.5703125" style="4" customWidth="1"/>
    <col min="2" max="2" width="15.7109375" style="36" customWidth="1"/>
    <col min="3" max="3" width="13.28515625" style="36" bestFit="1" customWidth="1"/>
    <col min="4" max="4" width="10.28515625" style="36" customWidth="1"/>
    <col min="5" max="6" width="11.42578125" style="36"/>
    <col min="7" max="7" width="10.28515625" style="36" customWidth="1"/>
    <col min="8" max="8" width="14.42578125" style="36" bestFit="1" customWidth="1"/>
    <col min="9" max="9" width="8.5703125" style="36" customWidth="1"/>
    <col min="10" max="10" width="12" style="36" bestFit="1" customWidth="1"/>
    <col min="11" max="11" width="11.42578125" style="36"/>
    <col min="12" max="12" width="13" style="36" bestFit="1" customWidth="1"/>
    <col min="13" max="16384" width="11.42578125" style="36"/>
  </cols>
  <sheetData>
    <row r="1" spans="2:12" ht="45" customHeight="1" x14ac:dyDescent="0.7">
      <c r="B1" s="19" t="s">
        <v>144</v>
      </c>
    </row>
    <row r="2" spans="2:12" ht="15" customHeight="1" x14ac:dyDescent="0.25">
      <c r="B2" s="16" t="s">
        <v>145</v>
      </c>
      <c r="C2" s="16"/>
      <c r="D2" s="16"/>
      <c r="E2" s="16"/>
    </row>
    <row r="4" spans="2:12" x14ac:dyDescent="0.25">
      <c r="B4" s="26" t="s">
        <v>11</v>
      </c>
      <c r="C4" s="27" t="s">
        <v>12</v>
      </c>
      <c r="D4" s="25" t="s">
        <v>13</v>
      </c>
      <c r="E4" s="25" t="s">
        <v>14</v>
      </c>
      <c r="F4" s="25" t="s">
        <v>15</v>
      </c>
      <c r="G4" s="27" t="s">
        <v>16</v>
      </c>
      <c r="H4" s="27" t="s">
        <v>17</v>
      </c>
      <c r="I4" s="25" t="s">
        <v>18</v>
      </c>
      <c r="J4" s="25" t="s">
        <v>19</v>
      </c>
      <c r="K4" s="27" t="s">
        <v>20</v>
      </c>
      <c r="L4" s="24" t="s">
        <v>21</v>
      </c>
    </row>
    <row r="5" spans="2:12" x14ac:dyDescent="0.25">
      <c r="B5" s="29" t="s">
        <v>22</v>
      </c>
      <c r="C5" s="29" t="s">
        <v>23</v>
      </c>
      <c r="D5" s="29" t="s">
        <v>24</v>
      </c>
      <c r="E5" s="30">
        <v>41183</v>
      </c>
      <c r="F5" s="29" t="s">
        <v>25</v>
      </c>
      <c r="G5" s="29" t="s">
        <v>26</v>
      </c>
      <c r="H5" s="28">
        <v>4578</v>
      </c>
      <c r="I5" s="31">
        <v>850</v>
      </c>
      <c r="J5" s="32">
        <v>250</v>
      </c>
      <c r="K5" s="32">
        <v>200</v>
      </c>
      <c r="L5" s="32">
        <v>42500</v>
      </c>
    </row>
    <row r="6" spans="2:12" x14ac:dyDescent="0.25">
      <c r="B6" s="29" t="s">
        <v>22</v>
      </c>
      <c r="C6" s="29" t="s">
        <v>23</v>
      </c>
      <c r="D6" s="29" t="s">
        <v>24</v>
      </c>
      <c r="E6" s="30">
        <v>41214</v>
      </c>
      <c r="F6" s="29" t="s">
        <v>27</v>
      </c>
      <c r="G6" s="29" t="s">
        <v>26</v>
      </c>
      <c r="H6" s="28">
        <v>4578</v>
      </c>
      <c r="I6" s="31">
        <v>785</v>
      </c>
      <c r="J6" s="32">
        <v>250</v>
      </c>
      <c r="K6" s="32">
        <v>200</v>
      </c>
      <c r="L6" s="32">
        <v>39250</v>
      </c>
    </row>
    <row r="7" spans="2:12" x14ac:dyDescent="0.25">
      <c r="B7" s="66" t="s">
        <v>22</v>
      </c>
      <c r="C7" s="66" t="s">
        <v>23</v>
      </c>
      <c r="D7" s="66" t="s">
        <v>24</v>
      </c>
      <c r="E7" s="67">
        <v>41214</v>
      </c>
      <c r="F7" s="66" t="s">
        <v>27</v>
      </c>
      <c r="G7" s="66" t="s">
        <v>26</v>
      </c>
      <c r="H7" s="68">
        <v>4578</v>
      </c>
      <c r="I7" s="69">
        <v>785</v>
      </c>
      <c r="J7" s="70">
        <v>250</v>
      </c>
      <c r="K7" s="70">
        <v>200</v>
      </c>
      <c r="L7" s="70">
        <v>39250</v>
      </c>
    </row>
    <row r="8" spans="2:12" x14ac:dyDescent="0.25">
      <c r="B8" s="29" t="s">
        <v>22</v>
      </c>
      <c r="C8" s="29" t="s">
        <v>23</v>
      </c>
      <c r="D8" s="29" t="s">
        <v>28</v>
      </c>
      <c r="E8" s="30">
        <v>41186</v>
      </c>
      <c r="F8" s="29" t="s">
        <v>25</v>
      </c>
      <c r="G8" s="33" t="s">
        <v>26</v>
      </c>
      <c r="H8" s="28">
        <v>4578</v>
      </c>
      <c r="I8" s="31">
        <v>2089</v>
      </c>
      <c r="J8" s="32">
        <v>250</v>
      </c>
      <c r="K8" s="32">
        <v>200</v>
      </c>
      <c r="L8" s="32">
        <v>104450</v>
      </c>
    </row>
    <row r="9" spans="2:12" x14ac:dyDescent="0.25">
      <c r="B9" s="29" t="s">
        <v>22</v>
      </c>
      <c r="C9" s="29" t="s">
        <v>23</v>
      </c>
      <c r="D9" s="29" t="s">
        <v>28</v>
      </c>
      <c r="E9" s="30">
        <v>41217</v>
      </c>
      <c r="F9" s="29" t="s">
        <v>27</v>
      </c>
      <c r="G9" s="29" t="s">
        <v>26</v>
      </c>
      <c r="H9" s="28">
        <v>4578</v>
      </c>
      <c r="I9" s="31">
        <v>760</v>
      </c>
      <c r="J9" s="32">
        <v>250</v>
      </c>
      <c r="K9" s="32">
        <v>200</v>
      </c>
      <c r="L9" s="32">
        <v>38000</v>
      </c>
    </row>
    <row r="10" spans="2:12" x14ac:dyDescent="0.25">
      <c r="B10" s="29" t="s">
        <v>22</v>
      </c>
      <c r="C10" s="29" t="s">
        <v>29</v>
      </c>
      <c r="D10" s="29" t="s">
        <v>24</v>
      </c>
      <c r="E10" s="30">
        <v>41189</v>
      </c>
      <c r="F10" s="29" t="s">
        <v>25</v>
      </c>
      <c r="G10" s="33" t="s">
        <v>26</v>
      </c>
      <c r="H10" s="28">
        <v>4578</v>
      </c>
      <c r="I10" s="31">
        <v>1589</v>
      </c>
      <c r="J10" s="32">
        <v>320</v>
      </c>
      <c r="K10" s="32">
        <v>240</v>
      </c>
      <c r="L10" s="32">
        <v>127120</v>
      </c>
    </row>
    <row r="11" spans="2:12" x14ac:dyDescent="0.25">
      <c r="B11" s="29" t="s">
        <v>22</v>
      </c>
      <c r="C11" s="29" t="s">
        <v>29</v>
      </c>
      <c r="D11" s="29" t="s">
        <v>28</v>
      </c>
      <c r="E11" s="30">
        <v>41220</v>
      </c>
      <c r="F11" s="29" t="s">
        <v>27</v>
      </c>
      <c r="G11" s="29" t="s">
        <v>26</v>
      </c>
      <c r="H11" s="28">
        <v>4578</v>
      </c>
      <c r="I11" s="31">
        <v>780</v>
      </c>
      <c r="J11" s="32">
        <v>320</v>
      </c>
      <c r="K11" s="32">
        <v>240</v>
      </c>
      <c r="L11" s="32">
        <v>62400</v>
      </c>
    </row>
    <row r="12" spans="2:12" x14ac:dyDescent="0.25">
      <c r="B12" s="29" t="s">
        <v>22</v>
      </c>
      <c r="C12" s="29" t="s">
        <v>29</v>
      </c>
      <c r="D12" s="29" t="s">
        <v>28</v>
      </c>
      <c r="E12" s="30">
        <v>41192</v>
      </c>
      <c r="F12" s="29" t="s">
        <v>25</v>
      </c>
      <c r="G12" s="33" t="s">
        <v>26</v>
      </c>
      <c r="H12" s="28">
        <v>4578</v>
      </c>
      <c r="I12" s="31">
        <v>870</v>
      </c>
      <c r="J12" s="32">
        <v>320</v>
      </c>
      <c r="K12" s="32">
        <v>240</v>
      </c>
      <c r="L12" s="32">
        <v>69600</v>
      </c>
    </row>
    <row r="13" spans="2:12" x14ac:dyDescent="0.25">
      <c r="B13" s="29" t="s">
        <v>22</v>
      </c>
      <c r="C13" s="29" t="s">
        <v>29</v>
      </c>
      <c r="D13" s="29" t="s">
        <v>24</v>
      </c>
      <c r="E13" s="30">
        <v>41223</v>
      </c>
      <c r="F13" s="29" t="s">
        <v>27</v>
      </c>
      <c r="G13" s="29" t="s">
        <v>26</v>
      </c>
      <c r="H13" s="28">
        <v>4578</v>
      </c>
      <c r="I13" s="31">
        <v>1600</v>
      </c>
      <c r="J13" s="32">
        <v>320</v>
      </c>
      <c r="K13" s="32">
        <v>240</v>
      </c>
      <c r="L13" s="32">
        <v>128000</v>
      </c>
    </row>
    <row r="14" spans="2:12" x14ac:dyDescent="0.25">
      <c r="B14" s="29" t="s">
        <v>30</v>
      </c>
      <c r="C14" s="29" t="s">
        <v>23</v>
      </c>
      <c r="D14" s="29" t="s">
        <v>24</v>
      </c>
      <c r="E14" s="30">
        <v>41195</v>
      </c>
      <c r="F14" s="29" t="s">
        <v>25</v>
      </c>
      <c r="G14" s="29" t="s">
        <v>26</v>
      </c>
      <c r="H14" s="28">
        <v>4578</v>
      </c>
      <c r="I14" s="31">
        <v>1200</v>
      </c>
      <c r="J14" s="32">
        <v>120</v>
      </c>
      <c r="K14" s="32">
        <v>80</v>
      </c>
      <c r="L14" s="32">
        <v>48000</v>
      </c>
    </row>
    <row r="15" spans="2:12" x14ac:dyDescent="0.25">
      <c r="B15" s="66" t="s">
        <v>30</v>
      </c>
      <c r="C15" s="66" t="s">
        <v>23</v>
      </c>
      <c r="D15" s="66" t="s">
        <v>24</v>
      </c>
      <c r="E15" s="67">
        <v>41226</v>
      </c>
      <c r="F15" s="66" t="s">
        <v>27</v>
      </c>
      <c r="G15" s="66" t="s">
        <v>26</v>
      </c>
      <c r="H15" s="68">
        <v>4578</v>
      </c>
      <c r="I15" s="69">
        <v>1200</v>
      </c>
      <c r="J15" s="70">
        <v>120</v>
      </c>
      <c r="K15" s="70">
        <v>80</v>
      </c>
      <c r="L15" s="70">
        <v>48000</v>
      </c>
    </row>
    <row r="16" spans="2:12" x14ac:dyDescent="0.25">
      <c r="B16" s="29" t="s">
        <v>30</v>
      </c>
      <c r="C16" s="29" t="s">
        <v>23</v>
      </c>
      <c r="D16" s="29" t="s">
        <v>28</v>
      </c>
      <c r="E16" s="30">
        <v>41198</v>
      </c>
      <c r="F16" s="29" t="s">
        <v>25</v>
      </c>
      <c r="G16" s="29" t="s">
        <v>26</v>
      </c>
      <c r="H16" s="28">
        <v>4578</v>
      </c>
      <c r="I16" s="31">
        <v>860</v>
      </c>
      <c r="J16" s="32">
        <v>120</v>
      </c>
      <c r="K16" s="32">
        <v>80</v>
      </c>
      <c r="L16" s="32">
        <v>34400</v>
      </c>
    </row>
    <row r="17" spans="2:12" x14ac:dyDescent="0.25">
      <c r="B17" s="66" t="s">
        <v>30</v>
      </c>
      <c r="C17" s="66" t="s">
        <v>23</v>
      </c>
      <c r="D17" s="66" t="s">
        <v>28</v>
      </c>
      <c r="E17" s="67">
        <v>41198</v>
      </c>
      <c r="F17" s="66" t="s">
        <v>25</v>
      </c>
      <c r="G17" s="66" t="s">
        <v>26</v>
      </c>
      <c r="H17" s="68">
        <v>4578</v>
      </c>
      <c r="I17" s="69">
        <v>860</v>
      </c>
      <c r="J17" s="70">
        <v>120</v>
      </c>
      <c r="K17" s="70">
        <v>80</v>
      </c>
      <c r="L17" s="70">
        <v>34400</v>
      </c>
    </row>
    <row r="18" spans="2:12" x14ac:dyDescent="0.25">
      <c r="B18" s="66" t="s">
        <v>30</v>
      </c>
      <c r="C18" s="66" t="s">
        <v>23</v>
      </c>
      <c r="D18" s="66" t="s">
        <v>24</v>
      </c>
      <c r="E18" s="67">
        <v>41226</v>
      </c>
      <c r="F18" s="66" t="s">
        <v>27</v>
      </c>
      <c r="G18" s="66" t="s">
        <v>26</v>
      </c>
      <c r="H18" s="68">
        <v>4578</v>
      </c>
      <c r="I18" s="69">
        <v>1200</v>
      </c>
      <c r="J18" s="70">
        <v>120</v>
      </c>
      <c r="K18" s="70">
        <v>80</v>
      </c>
      <c r="L18" s="70">
        <v>48000</v>
      </c>
    </row>
    <row r="19" spans="2:12" x14ac:dyDescent="0.25">
      <c r="B19" s="29" t="s">
        <v>30</v>
      </c>
      <c r="C19" s="29" t="s">
        <v>23</v>
      </c>
      <c r="D19" s="29" t="s">
        <v>28</v>
      </c>
      <c r="E19" s="30">
        <v>41229</v>
      </c>
      <c r="F19" s="29" t="s">
        <v>27</v>
      </c>
      <c r="G19" s="29" t="s">
        <v>26</v>
      </c>
      <c r="H19" s="28">
        <v>4578</v>
      </c>
      <c r="I19" s="31">
        <v>2100</v>
      </c>
      <c r="J19" s="32">
        <v>120</v>
      </c>
      <c r="K19" s="32">
        <v>80</v>
      </c>
      <c r="L19" s="32">
        <v>84000</v>
      </c>
    </row>
    <row r="20" spans="2:12" x14ac:dyDescent="0.25">
      <c r="B20" s="29" t="s">
        <v>30</v>
      </c>
      <c r="C20" s="29" t="s">
        <v>29</v>
      </c>
      <c r="D20" s="29" t="s">
        <v>24</v>
      </c>
      <c r="E20" s="30">
        <v>41201</v>
      </c>
      <c r="F20" s="29" t="s">
        <v>25</v>
      </c>
      <c r="G20" s="29" t="s">
        <v>26</v>
      </c>
      <c r="H20" s="28">
        <v>4578</v>
      </c>
      <c r="I20" s="31">
        <v>1870</v>
      </c>
      <c r="J20" s="32">
        <v>220</v>
      </c>
      <c r="K20" s="32">
        <v>150</v>
      </c>
      <c r="L20" s="32">
        <v>130900</v>
      </c>
    </row>
    <row r="21" spans="2:12" x14ac:dyDescent="0.25">
      <c r="B21" s="29" t="s">
        <v>30</v>
      </c>
      <c r="C21" s="29" t="s">
        <v>29</v>
      </c>
      <c r="D21" s="29" t="s">
        <v>28</v>
      </c>
      <c r="E21" s="30">
        <v>41204</v>
      </c>
      <c r="F21" s="29" t="s">
        <v>25</v>
      </c>
      <c r="G21" s="29" t="s">
        <v>26</v>
      </c>
      <c r="H21" s="28">
        <v>4578</v>
      </c>
      <c r="I21" s="31">
        <v>890</v>
      </c>
      <c r="J21" s="32">
        <v>220</v>
      </c>
      <c r="K21" s="32">
        <v>150</v>
      </c>
      <c r="L21" s="32">
        <v>62300</v>
      </c>
    </row>
    <row r="22" spans="2:12" x14ac:dyDescent="0.25">
      <c r="B22" s="29" t="s">
        <v>30</v>
      </c>
      <c r="C22" s="29" t="s">
        <v>29</v>
      </c>
      <c r="D22" s="29" t="s">
        <v>24</v>
      </c>
      <c r="E22" s="30">
        <v>41232</v>
      </c>
      <c r="F22" s="29" t="s">
        <v>27</v>
      </c>
      <c r="G22" s="29" t="s">
        <v>26</v>
      </c>
      <c r="H22" s="28">
        <v>4578</v>
      </c>
      <c r="I22" s="31">
        <v>1280</v>
      </c>
      <c r="J22" s="32">
        <v>220</v>
      </c>
      <c r="K22" s="32">
        <v>150</v>
      </c>
      <c r="L22" s="32">
        <v>89600</v>
      </c>
    </row>
    <row r="23" spans="2:12" x14ac:dyDescent="0.25">
      <c r="B23" s="29" t="s">
        <v>30</v>
      </c>
      <c r="C23" s="29" t="s">
        <v>29</v>
      </c>
      <c r="D23" s="71" t="s">
        <v>28</v>
      </c>
      <c r="E23" s="30">
        <v>41235</v>
      </c>
      <c r="F23" s="29" t="s">
        <v>27</v>
      </c>
      <c r="G23" s="29" t="s">
        <v>26</v>
      </c>
      <c r="H23" s="28">
        <v>4578</v>
      </c>
      <c r="I23" s="31">
        <v>700</v>
      </c>
      <c r="J23" s="32">
        <v>220</v>
      </c>
      <c r="K23" s="32">
        <v>150</v>
      </c>
      <c r="L23" s="32">
        <v>49000</v>
      </c>
    </row>
    <row r="24" spans="2:12" x14ac:dyDescent="0.25">
      <c r="B24" s="29" t="s">
        <v>22</v>
      </c>
      <c r="C24" s="29" t="s">
        <v>23</v>
      </c>
      <c r="D24" s="29" t="s">
        <v>24</v>
      </c>
      <c r="E24" s="30">
        <v>41207</v>
      </c>
      <c r="F24" s="29" t="s">
        <v>25</v>
      </c>
      <c r="G24" s="29" t="s">
        <v>31</v>
      </c>
      <c r="H24" s="28">
        <v>3401</v>
      </c>
      <c r="I24" s="31">
        <v>900</v>
      </c>
      <c r="J24" s="32">
        <v>250</v>
      </c>
      <c r="K24" s="32">
        <v>200</v>
      </c>
      <c r="L24" s="32">
        <v>45000</v>
      </c>
    </row>
    <row r="25" spans="2:12" x14ac:dyDescent="0.25">
      <c r="B25" s="29" t="s">
        <v>22</v>
      </c>
      <c r="C25" s="29" t="s">
        <v>23</v>
      </c>
      <c r="D25" s="29" t="s">
        <v>24</v>
      </c>
      <c r="E25" s="30">
        <v>41238</v>
      </c>
      <c r="F25" s="29" t="s">
        <v>27</v>
      </c>
      <c r="G25" s="29" t="s">
        <v>31</v>
      </c>
      <c r="H25" s="28">
        <v>3401</v>
      </c>
      <c r="I25" s="31">
        <v>760</v>
      </c>
      <c r="J25" s="32">
        <v>250</v>
      </c>
      <c r="K25" s="32">
        <v>200</v>
      </c>
      <c r="L25" s="32">
        <v>38000</v>
      </c>
    </row>
    <row r="26" spans="2:12" x14ac:dyDescent="0.25">
      <c r="B26" s="29" t="s">
        <v>22</v>
      </c>
      <c r="C26" s="29" t="s">
        <v>23</v>
      </c>
      <c r="D26" s="29" t="s">
        <v>28</v>
      </c>
      <c r="E26" s="30">
        <v>41210</v>
      </c>
      <c r="F26" s="29" t="s">
        <v>25</v>
      </c>
      <c r="G26" s="29" t="s">
        <v>31</v>
      </c>
      <c r="H26" s="28">
        <v>3401</v>
      </c>
      <c r="I26" s="31">
        <v>1990</v>
      </c>
      <c r="J26" s="32">
        <v>250</v>
      </c>
      <c r="K26" s="32">
        <v>200</v>
      </c>
      <c r="L26" s="32">
        <v>99500</v>
      </c>
    </row>
    <row r="27" spans="2:12" x14ac:dyDescent="0.25">
      <c r="B27" s="29" t="s">
        <v>22</v>
      </c>
      <c r="C27" s="29" t="s">
        <v>23</v>
      </c>
      <c r="D27" s="29" t="s">
        <v>28</v>
      </c>
      <c r="E27" s="30">
        <v>41241</v>
      </c>
      <c r="F27" s="29" t="s">
        <v>27</v>
      </c>
      <c r="G27" s="29" t="s">
        <v>31</v>
      </c>
      <c r="H27" s="28">
        <v>3401</v>
      </c>
      <c r="I27" s="31">
        <v>790</v>
      </c>
      <c r="J27" s="32">
        <v>250</v>
      </c>
      <c r="K27" s="32">
        <v>200</v>
      </c>
      <c r="L27" s="32">
        <v>39500</v>
      </c>
    </row>
    <row r="28" spans="2:12" x14ac:dyDescent="0.25">
      <c r="B28" s="29" t="s">
        <v>22</v>
      </c>
      <c r="C28" s="29" t="s">
        <v>29</v>
      </c>
      <c r="D28" s="29" t="s">
        <v>24</v>
      </c>
      <c r="E28" s="30">
        <v>41184</v>
      </c>
      <c r="F28" s="29" t="s">
        <v>25</v>
      </c>
      <c r="G28" s="29" t="s">
        <v>31</v>
      </c>
      <c r="H28" s="28">
        <v>3401</v>
      </c>
      <c r="I28" s="31">
        <v>1400</v>
      </c>
      <c r="J28" s="32">
        <v>320</v>
      </c>
      <c r="K28" s="32">
        <v>240</v>
      </c>
      <c r="L28" s="32">
        <v>112000</v>
      </c>
    </row>
    <row r="29" spans="2:12" x14ac:dyDescent="0.25">
      <c r="B29" s="29" t="s">
        <v>22</v>
      </c>
      <c r="C29" s="29" t="s">
        <v>29</v>
      </c>
      <c r="D29" s="29" t="s">
        <v>28</v>
      </c>
      <c r="E29" s="30">
        <v>41215</v>
      </c>
      <c r="F29" s="29" t="s">
        <v>27</v>
      </c>
      <c r="G29" s="29" t="s">
        <v>31</v>
      </c>
      <c r="H29" s="28">
        <v>3401</v>
      </c>
      <c r="I29" s="31">
        <v>800</v>
      </c>
      <c r="J29" s="32">
        <v>320</v>
      </c>
      <c r="K29" s="32">
        <v>240</v>
      </c>
      <c r="L29" s="32">
        <v>64000</v>
      </c>
    </row>
    <row r="30" spans="2:12" x14ac:dyDescent="0.25">
      <c r="B30" s="29" t="s">
        <v>22</v>
      </c>
      <c r="C30" s="29" t="s">
        <v>29</v>
      </c>
      <c r="D30" s="29" t="s">
        <v>28</v>
      </c>
      <c r="E30" s="30">
        <v>41187</v>
      </c>
      <c r="F30" s="29" t="s">
        <v>25</v>
      </c>
      <c r="G30" s="29" t="s">
        <v>31</v>
      </c>
      <c r="H30" s="28">
        <v>3401</v>
      </c>
      <c r="I30" s="31">
        <v>800</v>
      </c>
      <c r="J30" s="32">
        <v>320</v>
      </c>
      <c r="K30" s="32">
        <v>240</v>
      </c>
      <c r="L30" s="32">
        <v>64000</v>
      </c>
    </row>
    <row r="31" spans="2:12" x14ac:dyDescent="0.25">
      <c r="B31" s="29" t="s">
        <v>22</v>
      </c>
      <c r="C31" s="29" t="s">
        <v>29</v>
      </c>
      <c r="D31" s="29" t="s">
        <v>24</v>
      </c>
      <c r="E31" s="30">
        <v>41218</v>
      </c>
      <c r="F31" s="29" t="s">
        <v>27</v>
      </c>
      <c r="G31" s="29" t="s">
        <v>31</v>
      </c>
      <c r="H31" s="28">
        <v>3401</v>
      </c>
      <c r="I31" s="31">
        <v>1550</v>
      </c>
      <c r="J31" s="32">
        <v>320</v>
      </c>
      <c r="K31" s="32">
        <v>240</v>
      </c>
      <c r="L31" s="32">
        <v>124000</v>
      </c>
    </row>
    <row r="32" spans="2:12" x14ac:dyDescent="0.25">
      <c r="B32" s="29" t="s">
        <v>30</v>
      </c>
      <c r="C32" s="29" t="s">
        <v>23</v>
      </c>
      <c r="D32" s="29" t="s">
        <v>24</v>
      </c>
      <c r="E32" s="30">
        <v>41185</v>
      </c>
      <c r="F32" s="29" t="s">
        <v>25</v>
      </c>
      <c r="G32" s="29" t="s">
        <v>31</v>
      </c>
      <c r="H32" s="28">
        <v>3401</v>
      </c>
      <c r="I32" s="31">
        <v>1250</v>
      </c>
      <c r="J32" s="32">
        <v>120</v>
      </c>
      <c r="K32" s="32">
        <v>80</v>
      </c>
      <c r="L32" s="32">
        <v>50000</v>
      </c>
    </row>
    <row r="33" spans="2:12" x14ac:dyDescent="0.25">
      <c r="B33" s="29" t="s">
        <v>30</v>
      </c>
      <c r="C33" s="29" t="s">
        <v>23</v>
      </c>
      <c r="D33" s="29" t="s">
        <v>24</v>
      </c>
      <c r="E33" s="30">
        <v>41221</v>
      </c>
      <c r="F33" s="29" t="s">
        <v>27</v>
      </c>
      <c r="G33" s="29" t="s">
        <v>31</v>
      </c>
      <c r="H33" s="28">
        <v>3401</v>
      </c>
      <c r="I33" s="31">
        <v>1300</v>
      </c>
      <c r="J33" s="32">
        <v>120</v>
      </c>
      <c r="K33" s="32">
        <v>80</v>
      </c>
      <c r="L33" s="32">
        <v>52000</v>
      </c>
    </row>
    <row r="34" spans="2:12" x14ac:dyDescent="0.25">
      <c r="B34" s="29" t="s">
        <v>30</v>
      </c>
      <c r="C34" s="29" t="s">
        <v>23</v>
      </c>
      <c r="D34" s="29" t="s">
        <v>28</v>
      </c>
      <c r="E34" s="30">
        <v>41188</v>
      </c>
      <c r="F34" s="29" t="s">
        <v>25</v>
      </c>
      <c r="G34" s="29" t="s">
        <v>31</v>
      </c>
      <c r="H34" s="28">
        <v>3401</v>
      </c>
      <c r="I34" s="31">
        <v>840</v>
      </c>
      <c r="J34" s="32">
        <v>120</v>
      </c>
      <c r="K34" s="32">
        <v>80</v>
      </c>
      <c r="L34" s="32">
        <v>33600</v>
      </c>
    </row>
    <row r="35" spans="2:12" x14ac:dyDescent="0.25">
      <c r="B35" s="29" t="s">
        <v>30</v>
      </c>
      <c r="C35" s="29" t="s">
        <v>23</v>
      </c>
      <c r="D35" s="29" t="s">
        <v>28</v>
      </c>
      <c r="E35" s="30">
        <v>41224</v>
      </c>
      <c r="F35" s="29" t="s">
        <v>27</v>
      </c>
      <c r="G35" s="29" t="s">
        <v>31</v>
      </c>
      <c r="H35" s="28">
        <v>3401</v>
      </c>
      <c r="I35" s="31">
        <v>2200</v>
      </c>
      <c r="J35" s="32">
        <v>120</v>
      </c>
      <c r="K35" s="32">
        <v>80</v>
      </c>
      <c r="L35" s="32">
        <v>88000</v>
      </c>
    </row>
    <row r="36" spans="2:12" x14ac:dyDescent="0.25">
      <c r="B36" s="66" t="s">
        <v>30</v>
      </c>
      <c r="C36" s="66" t="s">
        <v>23</v>
      </c>
      <c r="D36" s="66" t="s">
        <v>28</v>
      </c>
      <c r="E36" s="67">
        <v>41224</v>
      </c>
      <c r="F36" s="66" t="s">
        <v>27</v>
      </c>
      <c r="G36" s="66" t="s">
        <v>31</v>
      </c>
      <c r="H36" s="68">
        <v>3401</v>
      </c>
      <c r="I36" s="69">
        <v>2200</v>
      </c>
      <c r="J36" s="70">
        <v>120</v>
      </c>
      <c r="K36" s="70">
        <v>80</v>
      </c>
      <c r="L36" s="70">
        <v>88000</v>
      </c>
    </row>
    <row r="37" spans="2:12" x14ac:dyDescent="0.25">
      <c r="B37" s="29" t="s">
        <v>30</v>
      </c>
      <c r="C37" s="29" t="s">
        <v>29</v>
      </c>
      <c r="D37" s="29" t="s">
        <v>24</v>
      </c>
      <c r="E37" s="30">
        <v>41199</v>
      </c>
      <c r="F37" s="29" t="s">
        <v>25</v>
      </c>
      <c r="G37" s="29" t="s">
        <v>31</v>
      </c>
      <c r="H37" s="28">
        <v>3401</v>
      </c>
      <c r="I37" s="31">
        <v>1780</v>
      </c>
      <c r="J37" s="32">
        <v>220</v>
      </c>
      <c r="K37" s="32">
        <v>150</v>
      </c>
      <c r="L37" s="32">
        <v>124600</v>
      </c>
    </row>
    <row r="38" spans="2:12" x14ac:dyDescent="0.25">
      <c r="B38" s="29" t="s">
        <v>30</v>
      </c>
      <c r="C38" s="29" t="s">
        <v>29</v>
      </c>
      <c r="D38" s="29" t="s">
        <v>28</v>
      </c>
      <c r="E38" s="30">
        <v>41202</v>
      </c>
      <c r="F38" s="29" t="s">
        <v>25</v>
      </c>
      <c r="G38" s="29" t="s">
        <v>31</v>
      </c>
      <c r="H38" s="28">
        <v>3401</v>
      </c>
      <c r="I38" s="31">
        <v>850</v>
      </c>
      <c r="J38" s="32">
        <v>220</v>
      </c>
      <c r="K38" s="32">
        <v>150</v>
      </c>
      <c r="L38" s="32">
        <v>59500</v>
      </c>
    </row>
    <row r="39" spans="2:12" x14ac:dyDescent="0.25">
      <c r="B39" s="29" t="s">
        <v>30</v>
      </c>
      <c r="C39" s="29" t="s">
        <v>29</v>
      </c>
      <c r="D39" s="29" t="s">
        <v>24</v>
      </c>
      <c r="E39" s="30">
        <v>41227</v>
      </c>
      <c r="F39" s="29" t="s">
        <v>27</v>
      </c>
      <c r="G39" s="29" t="s">
        <v>31</v>
      </c>
      <c r="H39" s="28">
        <v>3401</v>
      </c>
      <c r="I39" s="31">
        <v>1300</v>
      </c>
      <c r="J39" s="32">
        <v>220</v>
      </c>
      <c r="K39" s="32">
        <v>150</v>
      </c>
      <c r="L39" s="32">
        <v>91000</v>
      </c>
    </row>
    <row r="40" spans="2:12" x14ac:dyDescent="0.25">
      <c r="B40" s="29" t="s">
        <v>30</v>
      </c>
      <c r="C40" s="29" t="s">
        <v>29</v>
      </c>
      <c r="D40" s="29" t="s">
        <v>28</v>
      </c>
      <c r="E40" s="30">
        <v>41230</v>
      </c>
      <c r="F40" s="29" t="s">
        <v>27</v>
      </c>
      <c r="G40" s="29" t="s">
        <v>31</v>
      </c>
      <c r="H40" s="28">
        <v>3401</v>
      </c>
      <c r="I40" s="31">
        <v>690</v>
      </c>
      <c r="J40" s="32">
        <v>220</v>
      </c>
      <c r="K40" s="32">
        <v>150</v>
      </c>
      <c r="L40" s="32">
        <v>48300</v>
      </c>
    </row>
    <row r="41" spans="2:12" x14ac:dyDescent="0.25">
      <c r="B41" s="66" t="s">
        <v>22</v>
      </c>
      <c r="C41" s="66" t="s">
        <v>23</v>
      </c>
      <c r="D41" s="66" t="s">
        <v>24</v>
      </c>
      <c r="E41" s="67">
        <v>41214</v>
      </c>
      <c r="F41" s="66" t="s">
        <v>27</v>
      </c>
      <c r="G41" s="66" t="s">
        <v>26</v>
      </c>
      <c r="H41" s="68">
        <v>4578</v>
      </c>
      <c r="I41" s="69">
        <v>785</v>
      </c>
      <c r="J41" s="70">
        <v>250</v>
      </c>
      <c r="K41" s="70">
        <v>200</v>
      </c>
      <c r="L41" s="70">
        <v>39250</v>
      </c>
    </row>
    <row r="42" spans="2:12" x14ac:dyDescent="0.25">
      <c r="B42" s="66" t="s">
        <v>30</v>
      </c>
      <c r="C42" s="66" t="s">
        <v>23</v>
      </c>
      <c r="D42" s="66" t="s">
        <v>28</v>
      </c>
      <c r="E42" s="67">
        <v>41224</v>
      </c>
      <c r="F42" s="66" t="s">
        <v>27</v>
      </c>
      <c r="G42" s="66" t="s">
        <v>31</v>
      </c>
      <c r="H42" s="68">
        <v>3401</v>
      </c>
      <c r="I42" s="69">
        <v>2200</v>
      </c>
      <c r="J42" s="70">
        <v>120</v>
      </c>
      <c r="K42" s="70">
        <v>80</v>
      </c>
      <c r="L42" s="70">
        <v>88000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23"/>
  <sheetViews>
    <sheetView showGridLines="0" zoomScaleNormal="100" workbookViewId="0">
      <selection activeCell="E7" sqref="E7"/>
    </sheetView>
  </sheetViews>
  <sheetFormatPr baseColWidth="10" defaultRowHeight="15" x14ac:dyDescent="0.25"/>
  <cols>
    <col min="1" max="1" width="8.5703125" style="4" customWidth="1"/>
    <col min="2" max="2" width="44" style="36" customWidth="1"/>
    <col min="3" max="16384" width="11.42578125" style="36"/>
  </cols>
  <sheetData>
    <row r="1" spans="2:2" ht="45" customHeight="1" x14ac:dyDescent="0.7">
      <c r="B1" s="19" t="s">
        <v>167</v>
      </c>
    </row>
    <row r="2" spans="2:2" ht="15" customHeight="1" x14ac:dyDescent="0.25">
      <c r="B2" s="16" t="s">
        <v>297</v>
      </c>
    </row>
    <row r="4" spans="2:2" x14ac:dyDescent="0.25">
      <c r="B4" s="21" t="s">
        <v>166</v>
      </c>
    </row>
    <row r="5" spans="2:2" x14ac:dyDescent="0.25">
      <c r="B5" s="72" t="s">
        <v>147</v>
      </c>
    </row>
    <row r="6" spans="2:2" x14ac:dyDescent="0.25">
      <c r="B6" s="72" t="s">
        <v>148</v>
      </c>
    </row>
    <row r="7" spans="2:2" x14ac:dyDescent="0.25">
      <c r="B7" s="72" t="s">
        <v>149</v>
      </c>
    </row>
    <row r="8" spans="2:2" x14ac:dyDescent="0.25">
      <c r="B8" s="72" t="s">
        <v>150</v>
      </c>
    </row>
    <row r="9" spans="2:2" x14ac:dyDescent="0.25">
      <c r="B9" s="72" t="s">
        <v>151</v>
      </c>
    </row>
    <row r="10" spans="2:2" x14ac:dyDescent="0.25">
      <c r="B10" s="72" t="s">
        <v>152</v>
      </c>
    </row>
    <row r="11" spans="2:2" x14ac:dyDescent="0.25">
      <c r="B11" s="72" t="s">
        <v>153</v>
      </c>
    </row>
    <row r="12" spans="2:2" x14ac:dyDescent="0.25">
      <c r="B12" s="72" t="s">
        <v>154</v>
      </c>
    </row>
    <row r="13" spans="2:2" x14ac:dyDescent="0.25">
      <c r="B13" s="72" t="s">
        <v>155</v>
      </c>
    </row>
    <row r="14" spans="2:2" x14ac:dyDescent="0.25">
      <c r="B14" s="72" t="s">
        <v>156</v>
      </c>
    </row>
    <row r="15" spans="2:2" x14ac:dyDescent="0.25">
      <c r="B15" s="72" t="s">
        <v>157</v>
      </c>
    </row>
    <row r="16" spans="2:2" x14ac:dyDescent="0.25">
      <c r="B16" s="72" t="s">
        <v>158</v>
      </c>
    </row>
    <row r="17" spans="2:2" x14ac:dyDescent="0.25">
      <c r="B17" s="72" t="s">
        <v>159</v>
      </c>
    </row>
    <row r="18" spans="2:2" x14ac:dyDescent="0.25">
      <c r="B18" s="72" t="s">
        <v>160</v>
      </c>
    </row>
    <row r="19" spans="2:2" x14ac:dyDescent="0.25">
      <c r="B19" s="72" t="s">
        <v>161</v>
      </c>
    </row>
    <row r="20" spans="2:2" x14ac:dyDescent="0.25">
      <c r="B20" s="72" t="s">
        <v>162</v>
      </c>
    </row>
    <row r="21" spans="2:2" x14ac:dyDescent="0.25">
      <c r="B21" s="72" t="s">
        <v>163</v>
      </c>
    </row>
    <row r="22" spans="2:2" x14ac:dyDescent="0.25">
      <c r="B22" s="72" t="s">
        <v>164</v>
      </c>
    </row>
    <row r="23" spans="2:2" x14ac:dyDescent="0.25">
      <c r="B23" s="72" t="s">
        <v>165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9"/>
  <sheetViews>
    <sheetView showGridLines="0" zoomScaleNormal="100" workbookViewId="0">
      <selection activeCell="B2" sqref="B2"/>
    </sheetView>
  </sheetViews>
  <sheetFormatPr baseColWidth="10" defaultRowHeight="15" x14ac:dyDescent="0.25"/>
  <cols>
    <col min="1" max="1" width="8.5703125" style="4" customWidth="1"/>
    <col min="2" max="2" width="17.28515625" style="36" customWidth="1"/>
    <col min="3" max="3" width="13" style="36" customWidth="1"/>
    <col min="4" max="4" width="11.42578125" style="36"/>
    <col min="5" max="5" width="15.5703125" style="36" bestFit="1" customWidth="1"/>
    <col min="6" max="6" width="12.140625" style="36" bestFit="1" customWidth="1"/>
    <col min="7" max="7" width="18.85546875" style="36" bestFit="1" customWidth="1"/>
    <col min="8" max="8" width="9.42578125" style="36" customWidth="1"/>
    <col min="9" max="9" width="31.140625" style="36" bestFit="1" customWidth="1"/>
    <col min="10" max="10" width="12" style="36" bestFit="1" customWidth="1"/>
    <col min="11" max="11" width="11.42578125" style="36"/>
    <col min="12" max="12" width="13" style="36" bestFit="1" customWidth="1"/>
    <col min="13" max="13" width="13" style="36" customWidth="1"/>
    <col min="14" max="14" width="14.42578125" style="36" bestFit="1" customWidth="1"/>
    <col min="15" max="15" width="13.42578125" style="36" customWidth="1"/>
    <col min="16" max="16" width="11.42578125" style="36"/>
    <col min="17" max="17" width="16.140625" style="36" customWidth="1"/>
    <col min="18" max="18" width="11.42578125" style="36"/>
    <col min="19" max="19" width="18.85546875" style="36" bestFit="1" customWidth="1"/>
    <col min="20" max="20" width="11.42578125" style="36"/>
    <col min="21" max="21" width="31.140625" style="36" bestFit="1" customWidth="1"/>
    <col min="22" max="16384" width="11.42578125" style="36"/>
  </cols>
  <sheetData>
    <row r="1" spans="2:10" ht="45" customHeight="1" x14ac:dyDescent="0.7">
      <c r="B1" s="19" t="s">
        <v>168</v>
      </c>
    </row>
    <row r="2" spans="2:10" x14ac:dyDescent="0.25">
      <c r="B2" s="16" t="s">
        <v>298</v>
      </c>
    </row>
    <row r="4" spans="2:10" x14ac:dyDescent="0.25">
      <c r="B4" s="83" t="s">
        <v>293</v>
      </c>
      <c r="C4" s="82" t="s">
        <v>292</v>
      </c>
      <c r="D4" s="81" t="s">
        <v>291</v>
      </c>
      <c r="E4" s="80" t="s">
        <v>290</v>
      </c>
      <c r="F4" s="78" t="s">
        <v>289</v>
      </c>
      <c r="G4" s="78" t="s">
        <v>288</v>
      </c>
      <c r="H4" s="79" t="s">
        <v>287</v>
      </c>
      <c r="I4" s="78" t="s">
        <v>286</v>
      </c>
      <c r="J4" s="77" t="s">
        <v>285</v>
      </c>
    </row>
    <row r="5" spans="2:10" x14ac:dyDescent="0.25">
      <c r="B5" s="32"/>
      <c r="C5" s="33"/>
      <c r="D5" s="33"/>
      <c r="E5" s="33">
        <v>1</v>
      </c>
      <c r="F5" s="73">
        <v>89909671</v>
      </c>
      <c r="G5" s="74" t="s">
        <v>284</v>
      </c>
      <c r="H5" s="74" t="s">
        <v>246</v>
      </c>
      <c r="I5" s="74" t="s">
        <v>245</v>
      </c>
      <c r="J5" s="74" t="s">
        <v>177</v>
      </c>
    </row>
    <row r="6" spans="2:10" x14ac:dyDescent="0.25">
      <c r="B6" s="32"/>
      <c r="C6" s="33"/>
      <c r="D6" s="33"/>
      <c r="E6" s="33">
        <v>2</v>
      </c>
      <c r="F6" s="73">
        <v>88349286</v>
      </c>
      <c r="G6" s="74" t="s">
        <v>283</v>
      </c>
      <c r="H6" s="74" t="s">
        <v>205</v>
      </c>
      <c r="I6" s="33" t="s">
        <v>204</v>
      </c>
      <c r="J6" s="33" t="s">
        <v>177</v>
      </c>
    </row>
    <row r="7" spans="2:10" x14ac:dyDescent="0.25">
      <c r="B7" s="32"/>
      <c r="C7" s="33"/>
      <c r="D7" s="33"/>
      <c r="E7" s="33">
        <v>3</v>
      </c>
      <c r="F7" s="73">
        <v>88355762</v>
      </c>
      <c r="G7" s="74" t="s">
        <v>282</v>
      </c>
      <c r="H7" s="74" t="s">
        <v>171</v>
      </c>
      <c r="I7" s="33" t="s">
        <v>170</v>
      </c>
      <c r="J7" s="33" t="s">
        <v>169</v>
      </c>
    </row>
    <row r="8" spans="2:10" x14ac:dyDescent="0.25">
      <c r="B8" s="32"/>
      <c r="C8" s="33"/>
      <c r="D8" s="33"/>
      <c r="E8" s="33">
        <v>4</v>
      </c>
      <c r="F8" s="73">
        <v>88356495</v>
      </c>
      <c r="G8" s="74" t="s">
        <v>281</v>
      </c>
      <c r="H8" s="74" t="s">
        <v>192</v>
      </c>
      <c r="I8" s="33" t="s">
        <v>191</v>
      </c>
      <c r="J8" s="33" t="s">
        <v>177</v>
      </c>
    </row>
    <row r="9" spans="2:10" x14ac:dyDescent="0.25">
      <c r="B9" s="32"/>
      <c r="C9" s="33"/>
      <c r="D9" s="33"/>
      <c r="E9" s="33">
        <v>5</v>
      </c>
      <c r="F9" s="73">
        <v>87934204</v>
      </c>
      <c r="G9" s="74" t="s">
        <v>280</v>
      </c>
      <c r="H9" s="74" t="s">
        <v>182</v>
      </c>
      <c r="I9" s="33" t="s">
        <v>181</v>
      </c>
      <c r="J9" s="33" t="s">
        <v>177</v>
      </c>
    </row>
    <row r="10" spans="2:10" x14ac:dyDescent="0.25">
      <c r="B10" s="32"/>
      <c r="C10" s="33"/>
      <c r="D10" s="33"/>
      <c r="E10" s="33">
        <v>6</v>
      </c>
      <c r="F10" s="73">
        <v>88357259</v>
      </c>
      <c r="G10" s="74" t="s">
        <v>279</v>
      </c>
      <c r="H10" s="74" t="s">
        <v>233</v>
      </c>
      <c r="I10" s="33" t="s">
        <v>232</v>
      </c>
      <c r="J10" s="33" t="s">
        <v>187</v>
      </c>
    </row>
    <row r="11" spans="2:10" x14ac:dyDescent="0.25">
      <c r="B11" s="32"/>
      <c r="C11" s="33"/>
      <c r="D11" s="33"/>
      <c r="E11" s="33">
        <v>7</v>
      </c>
      <c r="F11" s="73">
        <v>88345204</v>
      </c>
      <c r="G11" s="74" t="s">
        <v>278</v>
      </c>
      <c r="H11" s="74" t="s">
        <v>254</v>
      </c>
      <c r="I11" s="33" t="s">
        <v>253</v>
      </c>
      <c r="J11" s="33" t="s">
        <v>216</v>
      </c>
    </row>
    <row r="12" spans="2:10" x14ac:dyDescent="0.25">
      <c r="B12" s="32"/>
      <c r="C12" s="33"/>
      <c r="D12" s="33"/>
      <c r="E12" s="33">
        <v>8</v>
      </c>
      <c r="F12" s="73">
        <v>88353192</v>
      </c>
      <c r="G12" s="74" t="s">
        <v>277</v>
      </c>
      <c r="H12" s="74" t="s">
        <v>208</v>
      </c>
      <c r="I12" s="33" t="s">
        <v>207</v>
      </c>
      <c r="J12" s="74" t="s">
        <v>173</v>
      </c>
    </row>
    <row r="13" spans="2:10" x14ac:dyDescent="0.25">
      <c r="B13" s="32"/>
      <c r="C13" s="33"/>
      <c r="D13" s="33"/>
      <c r="E13" s="33">
        <v>9</v>
      </c>
      <c r="F13" s="73">
        <v>88347640</v>
      </c>
      <c r="G13" s="74" t="s">
        <v>276</v>
      </c>
      <c r="H13" s="74" t="s">
        <v>275</v>
      </c>
      <c r="I13" s="33" t="s">
        <v>274</v>
      </c>
      <c r="J13" s="74" t="s">
        <v>169</v>
      </c>
    </row>
    <row r="14" spans="2:10" x14ac:dyDescent="0.25">
      <c r="B14" s="32"/>
      <c r="C14" s="33"/>
      <c r="D14" s="33"/>
      <c r="E14" s="33">
        <v>10</v>
      </c>
      <c r="F14" s="73">
        <v>88347132</v>
      </c>
      <c r="G14" s="74" t="s">
        <v>273</v>
      </c>
      <c r="H14" s="74" t="s">
        <v>185</v>
      </c>
      <c r="I14" s="74" t="s">
        <v>184</v>
      </c>
      <c r="J14" s="33" t="s">
        <v>169</v>
      </c>
    </row>
    <row r="15" spans="2:10" x14ac:dyDescent="0.25">
      <c r="B15" s="32"/>
      <c r="C15" s="33"/>
      <c r="D15" s="33"/>
      <c r="E15" s="33">
        <v>11</v>
      </c>
      <c r="F15" s="73">
        <v>87930525</v>
      </c>
      <c r="G15" s="74" t="s">
        <v>272</v>
      </c>
      <c r="H15" s="74" t="s">
        <v>192</v>
      </c>
      <c r="I15" s="33" t="s">
        <v>191</v>
      </c>
      <c r="J15" s="33" t="s">
        <v>177</v>
      </c>
    </row>
    <row r="16" spans="2:10" x14ac:dyDescent="0.25">
      <c r="B16" s="32"/>
      <c r="C16" s="33"/>
      <c r="D16" s="33"/>
      <c r="E16" s="33">
        <v>12</v>
      </c>
      <c r="F16" s="73">
        <v>87885711</v>
      </c>
      <c r="G16" s="74" t="s">
        <v>271</v>
      </c>
      <c r="H16" s="74" t="s">
        <v>179</v>
      </c>
      <c r="I16" s="74" t="s">
        <v>178</v>
      </c>
      <c r="J16" s="74" t="s">
        <v>177</v>
      </c>
    </row>
    <row r="17" spans="2:10" x14ac:dyDescent="0.25">
      <c r="B17" s="32"/>
      <c r="C17" s="33"/>
      <c r="D17" s="33"/>
      <c r="E17" s="33">
        <v>13</v>
      </c>
      <c r="F17" s="73">
        <v>89909004</v>
      </c>
      <c r="G17" s="74" t="s">
        <v>270</v>
      </c>
      <c r="H17" s="74" t="s">
        <v>195</v>
      </c>
      <c r="I17" s="33" t="s">
        <v>194</v>
      </c>
      <c r="J17" s="33" t="s">
        <v>169</v>
      </c>
    </row>
    <row r="18" spans="2:10" x14ac:dyDescent="0.25">
      <c r="B18" s="32"/>
      <c r="C18" s="33"/>
      <c r="D18" s="33"/>
      <c r="E18" s="33">
        <v>14</v>
      </c>
      <c r="F18" s="73">
        <v>89911594</v>
      </c>
      <c r="G18" s="74" t="s">
        <v>269</v>
      </c>
      <c r="H18" s="74" t="s">
        <v>241</v>
      </c>
      <c r="I18" s="33" t="s">
        <v>240</v>
      </c>
      <c r="J18" s="74" t="s">
        <v>177</v>
      </c>
    </row>
    <row r="19" spans="2:10" x14ac:dyDescent="0.25">
      <c r="B19" s="32"/>
      <c r="C19" s="33"/>
      <c r="D19" s="33"/>
      <c r="E19" s="33">
        <v>15</v>
      </c>
      <c r="F19" s="73">
        <v>89897779</v>
      </c>
      <c r="G19" s="74" t="s">
        <v>268</v>
      </c>
      <c r="H19" s="74" t="s">
        <v>171</v>
      </c>
      <c r="I19" s="33" t="s">
        <v>170</v>
      </c>
      <c r="J19" s="33" t="s">
        <v>169</v>
      </c>
    </row>
    <row r="20" spans="2:10" x14ac:dyDescent="0.25">
      <c r="B20" s="32"/>
      <c r="C20" s="33"/>
      <c r="D20" s="33"/>
      <c r="E20" s="33">
        <v>16</v>
      </c>
      <c r="F20" s="73">
        <v>89895590</v>
      </c>
      <c r="G20" s="74" t="s">
        <v>267</v>
      </c>
      <c r="H20" s="74" t="s">
        <v>233</v>
      </c>
      <c r="I20" s="33" t="s">
        <v>232</v>
      </c>
      <c r="J20" s="33" t="s">
        <v>187</v>
      </c>
    </row>
    <row r="21" spans="2:10" x14ac:dyDescent="0.25">
      <c r="B21" s="32"/>
      <c r="C21" s="33"/>
      <c r="D21" s="33"/>
      <c r="E21" s="33">
        <v>17</v>
      </c>
      <c r="F21" s="73">
        <v>89903331</v>
      </c>
      <c r="G21" s="74" t="s">
        <v>266</v>
      </c>
      <c r="H21" s="74" t="s">
        <v>265</v>
      </c>
      <c r="I21" s="33" t="s">
        <v>264</v>
      </c>
      <c r="J21" s="33" t="s">
        <v>169</v>
      </c>
    </row>
    <row r="22" spans="2:10" x14ac:dyDescent="0.25">
      <c r="B22" s="32"/>
      <c r="C22" s="33"/>
      <c r="D22" s="33"/>
      <c r="E22" s="33">
        <v>18</v>
      </c>
      <c r="F22" s="73">
        <v>89905063</v>
      </c>
      <c r="G22" s="74" t="s">
        <v>263</v>
      </c>
      <c r="H22" s="74" t="s">
        <v>175</v>
      </c>
      <c r="I22" s="33" t="s">
        <v>174</v>
      </c>
      <c r="J22" s="33" t="s">
        <v>173</v>
      </c>
    </row>
    <row r="23" spans="2:10" x14ac:dyDescent="0.25">
      <c r="B23" s="32"/>
      <c r="C23" s="33"/>
      <c r="D23" s="33"/>
      <c r="E23" s="33">
        <v>19</v>
      </c>
      <c r="F23" s="73">
        <v>89908006</v>
      </c>
      <c r="G23" s="74" t="s">
        <v>262</v>
      </c>
      <c r="H23" s="74" t="s">
        <v>182</v>
      </c>
      <c r="I23" s="33" t="s">
        <v>181</v>
      </c>
      <c r="J23" s="33" t="s">
        <v>177</v>
      </c>
    </row>
    <row r="24" spans="2:10" x14ac:dyDescent="0.25">
      <c r="B24" s="32"/>
      <c r="C24" s="33"/>
      <c r="D24" s="33"/>
      <c r="E24" s="33">
        <v>20</v>
      </c>
      <c r="F24" s="73">
        <v>89912065</v>
      </c>
      <c r="G24" s="74" t="s">
        <v>261</v>
      </c>
      <c r="H24" s="74" t="s">
        <v>189</v>
      </c>
      <c r="I24" s="74" t="s">
        <v>188</v>
      </c>
      <c r="J24" s="74" t="s">
        <v>187</v>
      </c>
    </row>
    <row r="25" spans="2:10" x14ac:dyDescent="0.25">
      <c r="B25" s="32"/>
      <c r="C25" s="33"/>
      <c r="D25" s="33"/>
      <c r="E25" s="33">
        <v>21</v>
      </c>
      <c r="F25" s="73">
        <v>89897877</v>
      </c>
      <c r="G25" s="74" t="s">
        <v>260</v>
      </c>
      <c r="H25" s="74" t="s">
        <v>202</v>
      </c>
      <c r="I25" s="33" t="s">
        <v>201</v>
      </c>
      <c r="J25" s="74" t="s">
        <v>173</v>
      </c>
    </row>
    <row r="26" spans="2:10" x14ac:dyDescent="0.25">
      <c r="B26" s="32"/>
      <c r="C26" s="33"/>
      <c r="D26" s="33"/>
      <c r="E26" s="33">
        <v>22</v>
      </c>
      <c r="F26" s="73">
        <v>89909064</v>
      </c>
      <c r="G26" s="74" t="s">
        <v>259</v>
      </c>
      <c r="H26" s="74" t="s">
        <v>205</v>
      </c>
      <c r="I26" s="33" t="s">
        <v>204</v>
      </c>
      <c r="J26" s="33" t="s">
        <v>177</v>
      </c>
    </row>
    <row r="27" spans="2:10" x14ac:dyDescent="0.25">
      <c r="B27" s="32"/>
      <c r="C27" s="33"/>
      <c r="D27" s="33"/>
      <c r="E27" s="33">
        <v>23</v>
      </c>
      <c r="F27" s="73">
        <v>89903218</v>
      </c>
      <c r="G27" s="74" t="s">
        <v>258</v>
      </c>
      <c r="H27" s="74" t="s">
        <v>171</v>
      </c>
      <c r="I27" s="33" t="s">
        <v>170</v>
      </c>
      <c r="J27" s="33" t="s">
        <v>169</v>
      </c>
    </row>
    <row r="28" spans="2:10" x14ac:dyDescent="0.25">
      <c r="B28" s="32"/>
      <c r="C28" s="33"/>
      <c r="D28" s="33"/>
      <c r="E28" s="33">
        <v>24</v>
      </c>
      <c r="F28" s="73">
        <v>89900329</v>
      </c>
      <c r="G28" s="74" t="s">
        <v>257</v>
      </c>
      <c r="H28" s="74" t="s">
        <v>214</v>
      </c>
      <c r="I28" s="74" t="s">
        <v>213</v>
      </c>
      <c r="J28" s="74" t="s">
        <v>173</v>
      </c>
    </row>
    <row r="29" spans="2:10" x14ac:dyDescent="0.25">
      <c r="B29" s="32"/>
      <c r="C29" s="33"/>
      <c r="D29" s="33"/>
      <c r="E29" s="33">
        <v>25</v>
      </c>
      <c r="F29" s="73">
        <v>89905771</v>
      </c>
      <c r="G29" s="74" t="s">
        <v>256</v>
      </c>
      <c r="H29" s="74" t="s">
        <v>221</v>
      </c>
      <c r="I29" s="33" t="s">
        <v>220</v>
      </c>
      <c r="J29" s="74" t="s">
        <v>187</v>
      </c>
    </row>
    <row r="30" spans="2:10" x14ac:dyDescent="0.25">
      <c r="B30" s="32"/>
      <c r="C30" s="33"/>
      <c r="D30" s="33"/>
      <c r="E30" s="33">
        <v>26</v>
      </c>
      <c r="F30" s="73">
        <v>89899079</v>
      </c>
      <c r="G30" s="74" t="s">
        <v>255</v>
      </c>
      <c r="H30" s="74" t="s">
        <v>254</v>
      </c>
      <c r="I30" s="33" t="s">
        <v>253</v>
      </c>
      <c r="J30" s="33" t="s">
        <v>216</v>
      </c>
    </row>
    <row r="31" spans="2:10" x14ac:dyDescent="0.25">
      <c r="B31" s="32"/>
      <c r="C31" s="33"/>
      <c r="D31" s="33"/>
      <c r="E31" s="33">
        <v>27</v>
      </c>
      <c r="F31" s="73">
        <v>89900716</v>
      </c>
      <c r="G31" s="74" t="s">
        <v>252</v>
      </c>
      <c r="H31" s="74" t="s">
        <v>251</v>
      </c>
      <c r="I31" s="74" t="s">
        <v>250</v>
      </c>
      <c r="J31" s="74" t="s">
        <v>177</v>
      </c>
    </row>
    <row r="32" spans="2:10" x14ac:dyDescent="0.25">
      <c r="B32" s="32"/>
      <c r="C32" s="33"/>
      <c r="D32" s="33"/>
      <c r="E32" s="33">
        <v>28</v>
      </c>
      <c r="F32" s="73">
        <v>89895329</v>
      </c>
      <c r="G32" s="74" t="s">
        <v>249</v>
      </c>
      <c r="H32" s="74" t="s">
        <v>175</v>
      </c>
      <c r="I32" s="33" t="s">
        <v>174</v>
      </c>
      <c r="J32" s="33" t="s">
        <v>173</v>
      </c>
    </row>
    <row r="33" spans="2:10" x14ac:dyDescent="0.25">
      <c r="B33" s="32"/>
      <c r="C33" s="33"/>
      <c r="D33" s="33"/>
      <c r="E33" s="33">
        <v>29</v>
      </c>
      <c r="F33" s="75">
        <v>88077729</v>
      </c>
      <c r="G33" s="74" t="s">
        <v>248</v>
      </c>
      <c r="H33" s="74" t="s">
        <v>179</v>
      </c>
      <c r="I33" s="33" t="s">
        <v>178</v>
      </c>
      <c r="J33" s="74" t="s">
        <v>177</v>
      </c>
    </row>
    <row r="34" spans="2:10" x14ac:dyDescent="0.25">
      <c r="B34" s="32"/>
      <c r="C34" s="33"/>
      <c r="D34" s="33"/>
      <c r="E34" s="33">
        <v>30</v>
      </c>
      <c r="F34" s="73">
        <v>89907375</v>
      </c>
      <c r="G34" s="74" t="s">
        <v>247</v>
      </c>
      <c r="H34" s="74" t="s">
        <v>246</v>
      </c>
      <c r="I34" s="74" t="s">
        <v>245</v>
      </c>
      <c r="J34" s="74" t="s">
        <v>177</v>
      </c>
    </row>
    <row r="35" spans="2:10" x14ac:dyDescent="0.25">
      <c r="B35" s="32"/>
      <c r="C35" s="33"/>
      <c r="D35" s="33"/>
      <c r="E35" s="33">
        <v>31</v>
      </c>
      <c r="F35" s="73">
        <v>89900616</v>
      </c>
      <c r="G35" s="74" t="s">
        <v>244</v>
      </c>
      <c r="H35" s="74" t="s">
        <v>171</v>
      </c>
      <c r="I35" s="33" t="s">
        <v>170</v>
      </c>
      <c r="J35" s="33" t="s">
        <v>169</v>
      </c>
    </row>
    <row r="36" spans="2:10" x14ac:dyDescent="0.25">
      <c r="B36" s="32"/>
      <c r="C36" s="33"/>
      <c r="D36" s="33"/>
      <c r="E36" s="33">
        <v>32</v>
      </c>
      <c r="F36" s="76">
        <v>89905658</v>
      </c>
      <c r="G36" s="74" t="s">
        <v>243</v>
      </c>
      <c r="H36" s="74" t="s">
        <v>192</v>
      </c>
      <c r="I36" s="33" t="s">
        <v>191</v>
      </c>
      <c r="J36" s="33" t="s">
        <v>177</v>
      </c>
    </row>
    <row r="37" spans="2:10" x14ac:dyDescent="0.25">
      <c r="B37" s="33"/>
      <c r="C37" s="33"/>
      <c r="D37" s="33"/>
      <c r="E37" s="33">
        <v>33</v>
      </c>
      <c r="F37" s="73">
        <v>89896207</v>
      </c>
      <c r="G37" s="74" t="s">
        <v>242</v>
      </c>
      <c r="H37" s="74" t="s">
        <v>241</v>
      </c>
      <c r="I37" s="74" t="s">
        <v>240</v>
      </c>
      <c r="J37" s="74" t="s">
        <v>177</v>
      </c>
    </row>
    <row r="38" spans="2:10" x14ac:dyDescent="0.25">
      <c r="B38" s="33"/>
      <c r="C38" s="33"/>
      <c r="D38" s="33"/>
      <c r="E38" s="33">
        <v>34</v>
      </c>
      <c r="F38" s="73">
        <v>89911275</v>
      </c>
      <c r="G38" s="74" t="s">
        <v>239</v>
      </c>
      <c r="H38" s="74" t="s">
        <v>189</v>
      </c>
      <c r="I38" s="33" t="s">
        <v>188</v>
      </c>
      <c r="J38" s="74" t="s">
        <v>187</v>
      </c>
    </row>
    <row r="39" spans="2:10" x14ac:dyDescent="0.25">
      <c r="B39" s="33"/>
      <c r="C39" s="33"/>
      <c r="D39" s="33"/>
      <c r="E39" s="33">
        <v>35</v>
      </c>
      <c r="F39" s="73">
        <v>87921549</v>
      </c>
      <c r="G39" s="74" t="s">
        <v>238</v>
      </c>
      <c r="H39" s="74" t="s">
        <v>202</v>
      </c>
      <c r="I39" s="33" t="s">
        <v>201</v>
      </c>
      <c r="J39" s="74" t="s">
        <v>173</v>
      </c>
    </row>
    <row r="40" spans="2:10" x14ac:dyDescent="0.25">
      <c r="B40" s="33"/>
      <c r="C40" s="33"/>
      <c r="D40" s="33"/>
      <c r="E40" s="33">
        <v>36</v>
      </c>
      <c r="F40" s="73">
        <v>89900682</v>
      </c>
      <c r="G40" s="74" t="s">
        <v>237</v>
      </c>
      <c r="H40" s="74" t="s">
        <v>202</v>
      </c>
      <c r="I40" s="33" t="s">
        <v>201</v>
      </c>
      <c r="J40" s="74" t="s">
        <v>173</v>
      </c>
    </row>
    <row r="41" spans="2:10" x14ac:dyDescent="0.25">
      <c r="B41" s="33"/>
      <c r="C41" s="33"/>
      <c r="D41" s="33"/>
      <c r="E41" s="33">
        <v>37</v>
      </c>
      <c r="F41" s="73">
        <v>89912071</v>
      </c>
      <c r="G41" s="74" t="s">
        <v>236</v>
      </c>
      <c r="H41" s="74" t="s">
        <v>211</v>
      </c>
      <c r="I41" s="74" t="s">
        <v>210</v>
      </c>
      <c r="J41" s="33" t="s">
        <v>169</v>
      </c>
    </row>
    <row r="42" spans="2:10" x14ac:dyDescent="0.25">
      <c r="B42" s="33"/>
      <c r="C42" s="33"/>
      <c r="D42" s="33"/>
      <c r="E42" s="33">
        <v>38</v>
      </c>
      <c r="F42" s="73">
        <v>89901210</v>
      </c>
      <c r="G42" s="74" t="s">
        <v>235</v>
      </c>
      <c r="H42" s="74" t="s">
        <v>208</v>
      </c>
      <c r="I42" s="33" t="s">
        <v>207</v>
      </c>
      <c r="J42" s="74" t="s">
        <v>173</v>
      </c>
    </row>
    <row r="43" spans="2:10" x14ac:dyDescent="0.25">
      <c r="B43" s="33"/>
      <c r="C43" s="33"/>
      <c r="D43" s="33"/>
      <c r="E43" s="33">
        <v>39</v>
      </c>
      <c r="F43" s="73">
        <v>89897779</v>
      </c>
      <c r="G43" s="74" t="s">
        <v>234</v>
      </c>
      <c r="H43" s="74" t="s">
        <v>233</v>
      </c>
      <c r="I43" s="33" t="s">
        <v>232</v>
      </c>
      <c r="J43" s="33" t="s">
        <v>187</v>
      </c>
    </row>
    <row r="44" spans="2:10" x14ac:dyDescent="0.25">
      <c r="B44" s="33"/>
      <c r="C44" s="33"/>
      <c r="D44" s="33"/>
      <c r="E44" s="33">
        <v>40</v>
      </c>
      <c r="F44" s="73">
        <v>92536410</v>
      </c>
      <c r="G44" s="74" t="s">
        <v>231</v>
      </c>
      <c r="H44" s="74" t="s">
        <v>179</v>
      </c>
      <c r="I44" s="33" t="s">
        <v>178</v>
      </c>
      <c r="J44" s="74" t="s">
        <v>177</v>
      </c>
    </row>
    <row r="45" spans="2:10" x14ac:dyDescent="0.25">
      <c r="B45" s="33"/>
      <c r="C45" s="33"/>
      <c r="D45" s="33"/>
      <c r="E45" s="33">
        <v>41</v>
      </c>
      <c r="F45" s="73">
        <v>88113867</v>
      </c>
      <c r="G45" s="74" t="s">
        <v>230</v>
      </c>
      <c r="H45" s="74" t="s">
        <v>175</v>
      </c>
      <c r="I45" s="33" t="s">
        <v>174</v>
      </c>
      <c r="J45" s="33" t="s">
        <v>173</v>
      </c>
    </row>
    <row r="46" spans="2:10" x14ac:dyDescent="0.25">
      <c r="B46" s="33"/>
      <c r="C46" s="33"/>
      <c r="D46" s="33"/>
      <c r="E46" s="33">
        <v>42</v>
      </c>
      <c r="F46" s="73">
        <v>89904842</v>
      </c>
      <c r="G46" s="74" t="s">
        <v>229</v>
      </c>
      <c r="H46" s="74" t="s">
        <v>189</v>
      </c>
      <c r="I46" s="33" t="s">
        <v>188</v>
      </c>
      <c r="J46" s="74" t="s">
        <v>187</v>
      </c>
    </row>
    <row r="47" spans="2:10" x14ac:dyDescent="0.25">
      <c r="B47" s="33"/>
      <c r="C47" s="33"/>
      <c r="D47" s="33"/>
      <c r="E47" s="33">
        <v>43</v>
      </c>
      <c r="F47" s="73">
        <v>88077291</v>
      </c>
      <c r="G47" s="74" t="s">
        <v>228</v>
      </c>
      <c r="H47" s="74" t="s">
        <v>171</v>
      </c>
      <c r="I47" s="33" t="s">
        <v>170</v>
      </c>
      <c r="J47" s="33" t="s">
        <v>169</v>
      </c>
    </row>
    <row r="48" spans="2:10" x14ac:dyDescent="0.25">
      <c r="B48" s="33"/>
      <c r="C48" s="33"/>
      <c r="D48" s="33"/>
      <c r="E48" s="33">
        <v>44</v>
      </c>
      <c r="F48" s="73">
        <v>88077718</v>
      </c>
      <c r="G48" s="74" t="s">
        <v>227</v>
      </c>
      <c r="H48" s="74" t="s">
        <v>182</v>
      </c>
      <c r="I48" s="33" t="s">
        <v>181</v>
      </c>
      <c r="J48" s="33" t="s">
        <v>177</v>
      </c>
    </row>
    <row r="49" spans="2:10" x14ac:dyDescent="0.25">
      <c r="B49" s="33"/>
      <c r="C49" s="33"/>
      <c r="D49" s="33"/>
      <c r="E49" s="33">
        <v>45</v>
      </c>
      <c r="F49" s="73">
        <v>87883070</v>
      </c>
      <c r="G49" s="74" t="s">
        <v>226</v>
      </c>
      <c r="H49" s="74" t="s">
        <v>221</v>
      </c>
      <c r="I49" s="33" t="s">
        <v>220</v>
      </c>
      <c r="J49" s="74" t="s">
        <v>187</v>
      </c>
    </row>
    <row r="50" spans="2:10" x14ac:dyDescent="0.25">
      <c r="B50" s="33"/>
      <c r="C50" s="33"/>
      <c r="D50" s="33"/>
      <c r="E50" s="33">
        <v>46</v>
      </c>
      <c r="F50" s="75">
        <v>89904100</v>
      </c>
      <c r="G50" s="74" t="s">
        <v>225</v>
      </c>
      <c r="H50" s="74" t="s">
        <v>198</v>
      </c>
      <c r="I50" s="33" t="s">
        <v>197</v>
      </c>
      <c r="J50" s="33" t="s">
        <v>169</v>
      </c>
    </row>
    <row r="51" spans="2:10" x14ac:dyDescent="0.25">
      <c r="B51" s="33"/>
      <c r="C51" s="33"/>
      <c r="D51" s="33"/>
      <c r="E51" s="33">
        <v>47</v>
      </c>
      <c r="F51" s="73">
        <v>87883552</v>
      </c>
      <c r="G51" s="74" t="s">
        <v>224</v>
      </c>
      <c r="H51" s="74" t="s">
        <v>195</v>
      </c>
      <c r="I51" s="33" t="s">
        <v>194</v>
      </c>
      <c r="J51" s="33" t="s">
        <v>169</v>
      </c>
    </row>
    <row r="52" spans="2:10" x14ac:dyDescent="0.25">
      <c r="B52" s="33"/>
      <c r="C52" s="33"/>
      <c r="D52" s="33"/>
      <c r="E52" s="33">
        <v>48</v>
      </c>
      <c r="F52" s="73">
        <v>87929951</v>
      </c>
      <c r="G52" s="74" t="s">
        <v>223</v>
      </c>
      <c r="H52" s="74" t="s">
        <v>185</v>
      </c>
      <c r="I52" s="33" t="s">
        <v>184</v>
      </c>
      <c r="J52" s="33" t="s">
        <v>169</v>
      </c>
    </row>
    <row r="53" spans="2:10" x14ac:dyDescent="0.25">
      <c r="B53" s="33"/>
      <c r="C53" s="33"/>
      <c r="D53" s="33"/>
      <c r="E53" s="33">
        <v>49</v>
      </c>
      <c r="F53" s="73">
        <v>87886655</v>
      </c>
      <c r="G53" s="74" t="s">
        <v>222</v>
      </c>
      <c r="H53" s="74" t="s">
        <v>221</v>
      </c>
      <c r="I53" s="33" t="s">
        <v>220</v>
      </c>
      <c r="J53" s="74" t="s">
        <v>187</v>
      </c>
    </row>
    <row r="54" spans="2:10" x14ac:dyDescent="0.25">
      <c r="B54" s="33"/>
      <c r="C54" s="33"/>
      <c r="D54" s="33"/>
      <c r="E54" s="33">
        <v>50</v>
      </c>
      <c r="F54" s="73">
        <v>87927694</v>
      </c>
      <c r="G54" s="74" t="s">
        <v>219</v>
      </c>
      <c r="H54" s="74" t="s">
        <v>218</v>
      </c>
      <c r="I54" s="33" t="s">
        <v>217</v>
      </c>
      <c r="J54" s="33" t="s">
        <v>216</v>
      </c>
    </row>
    <row r="55" spans="2:10" x14ac:dyDescent="0.25">
      <c r="B55" s="33"/>
      <c r="C55" s="33"/>
      <c r="D55" s="33"/>
      <c r="E55" s="33">
        <v>51</v>
      </c>
      <c r="F55" s="73">
        <v>87887423</v>
      </c>
      <c r="G55" s="74" t="s">
        <v>215</v>
      </c>
      <c r="H55" s="74" t="s">
        <v>214</v>
      </c>
      <c r="I55" s="33" t="s">
        <v>213</v>
      </c>
      <c r="J55" s="33" t="s">
        <v>173</v>
      </c>
    </row>
    <row r="56" spans="2:10" x14ac:dyDescent="0.25">
      <c r="B56" s="33"/>
      <c r="C56" s="33"/>
      <c r="D56" s="33"/>
      <c r="E56" s="33">
        <v>52</v>
      </c>
      <c r="F56" s="73">
        <v>87880875</v>
      </c>
      <c r="G56" s="74" t="s">
        <v>212</v>
      </c>
      <c r="H56" s="74" t="s">
        <v>211</v>
      </c>
      <c r="I56" s="33" t="s">
        <v>210</v>
      </c>
      <c r="J56" s="33" t="s">
        <v>169</v>
      </c>
    </row>
    <row r="57" spans="2:10" x14ac:dyDescent="0.25">
      <c r="B57" s="33"/>
      <c r="C57" s="33"/>
      <c r="D57" s="33"/>
      <c r="E57" s="33">
        <v>53</v>
      </c>
      <c r="F57" s="73">
        <v>87883865</v>
      </c>
      <c r="G57" s="74" t="s">
        <v>209</v>
      </c>
      <c r="H57" s="74" t="s">
        <v>208</v>
      </c>
      <c r="I57" s="33" t="s">
        <v>207</v>
      </c>
      <c r="J57" s="74" t="s">
        <v>173</v>
      </c>
    </row>
    <row r="58" spans="2:10" x14ac:dyDescent="0.25">
      <c r="B58" s="33"/>
      <c r="C58" s="33"/>
      <c r="D58" s="33"/>
      <c r="E58" s="33">
        <v>54</v>
      </c>
      <c r="F58" s="73">
        <v>87883928</v>
      </c>
      <c r="G58" s="74" t="s">
        <v>206</v>
      </c>
      <c r="H58" s="74" t="s">
        <v>205</v>
      </c>
      <c r="I58" s="33" t="s">
        <v>204</v>
      </c>
      <c r="J58" s="33" t="s">
        <v>177</v>
      </c>
    </row>
    <row r="59" spans="2:10" x14ac:dyDescent="0.25">
      <c r="B59" s="33"/>
      <c r="C59" s="33"/>
      <c r="D59" s="33"/>
      <c r="E59" s="33">
        <v>55</v>
      </c>
      <c r="F59" s="73">
        <v>87877664</v>
      </c>
      <c r="G59" s="74" t="s">
        <v>203</v>
      </c>
      <c r="H59" s="74" t="s">
        <v>202</v>
      </c>
      <c r="I59" s="33" t="s">
        <v>201</v>
      </c>
      <c r="J59" s="74" t="s">
        <v>173</v>
      </c>
    </row>
    <row r="60" spans="2:10" x14ac:dyDescent="0.25">
      <c r="B60" s="33"/>
      <c r="C60" s="33"/>
      <c r="D60" s="33"/>
      <c r="E60" s="33">
        <v>56</v>
      </c>
      <c r="F60" s="73">
        <v>87887643</v>
      </c>
      <c r="G60" s="74" t="s">
        <v>200</v>
      </c>
      <c r="H60" s="74" t="s">
        <v>175</v>
      </c>
      <c r="I60" s="33" t="s">
        <v>174</v>
      </c>
      <c r="J60" s="33" t="s">
        <v>173</v>
      </c>
    </row>
    <row r="61" spans="2:10" x14ac:dyDescent="0.25">
      <c r="B61" s="33"/>
      <c r="C61" s="33"/>
      <c r="D61" s="33"/>
      <c r="E61" s="33">
        <v>57</v>
      </c>
      <c r="F61" s="73">
        <v>87882562</v>
      </c>
      <c r="G61" s="74" t="s">
        <v>199</v>
      </c>
      <c r="H61" s="74" t="s">
        <v>198</v>
      </c>
      <c r="I61" s="33" t="s">
        <v>197</v>
      </c>
      <c r="J61" s="33" t="s">
        <v>169</v>
      </c>
    </row>
    <row r="62" spans="2:10" x14ac:dyDescent="0.25">
      <c r="B62" s="33"/>
      <c r="C62" s="33"/>
      <c r="D62" s="33"/>
      <c r="E62" s="33">
        <v>58</v>
      </c>
      <c r="F62" s="73">
        <v>89266441</v>
      </c>
      <c r="G62" s="74" t="s">
        <v>196</v>
      </c>
      <c r="H62" s="74" t="s">
        <v>195</v>
      </c>
      <c r="I62" s="33" t="s">
        <v>194</v>
      </c>
      <c r="J62" s="33" t="s">
        <v>169</v>
      </c>
    </row>
    <row r="63" spans="2:10" x14ac:dyDescent="0.25">
      <c r="B63" s="33"/>
      <c r="C63" s="33"/>
      <c r="D63" s="33"/>
      <c r="E63" s="33">
        <v>59</v>
      </c>
      <c r="F63" s="73">
        <v>87887931</v>
      </c>
      <c r="G63" s="74" t="s">
        <v>193</v>
      </c>
      <c r="H63" s="74" t="s">
        <v>192</v>
      </c>
      <c r="I63" s="33" t="s">
        <v>191</v>
      </c>
      <c r="J63" s="33" t="s">
        <v>177</v>
      </c>
    </row>
    <row r="64" spans="2:10" x14ac:dyDescent="0.25">
      <c r="B64" s="33"/>
      <c r="C64" s="33"/>
      <c r="D64" s="33"/>
      <c r="E64" s="33">
        <v>60</v>
      </c>
      <c r="F64" s="73">
        <v>87881067</v>
      </c>
      <c r="G64" s="74" t="s">
        <v>190</v>
      </c>
      <c r="H64" s="74" t="s">
        <v>189</v>
      </c>
      <c r="I64" s="33" t="s">
        <v>188</v>
      </c>
      <c r="J64" s="74" t="s">
        <v>187</v>
      </c>
    </row>
    <row r="65" spans="2:10" x14ac:dyDescent="0.25">
      <c r="B65" s="33"/>
      <c r="C65" s="33"/>
      <c r="D65" s="33"/>
      <c r="E65" s="33">
        <v>61</v>
      </c>
      <c r="F65" s="73">
        <v>88359399</v>
      </c>
      <c r="G65" s="74" t="s">
        <v>186</v>
      </c>
      <c r="H65" s="74" t="s">
        <v>185</v>
      </c>
      <c r="I65" s="33" t="s">
        <v>184</v>
      </c>
      <c r="J65" s="33" t="s">
        <v>169</v>
      </c>
    </row>
    <row r="66" spans="2:10" x14ac:dyDescent="0.25">
      <c r="B66" s="33"/>
      <c r="C66" s="33"/>
      <c r="D66" s="33"/>
      <c r="E66" s="33">
        <v>62</v>
      </c>
      <c r="F66" s="73">
        <v>88104120</v>
      </c>
      <c r="G66" s="74" t="s">
        <v>183</v>
      </c>
      <c r="H66" s="74" t="s">
        <v>182</v>
      </c>
      <c r="I66" s="33" t="s">
        <v>181</v>
      </c>
      <c r="J66" s="33" t="s">
        <v>177</v>
      </c>
    </row>
    <row r="67" spans="2:10" x14ac:dyDescent="0.25">
      <c r="B67" s="33"/>
      <c r="C67" s="33"/>
      <c r="D67" s="33"/>
      <c r="E67" s="33">
        <v>63</v>
      </c>
      <c r="F67" s="73">
        <v>87936429</v>
      </c>
      <c r="G67" s="74" t="s">
        <v>180</v>
      </c>
      <c r="H67" s="74" t="s">
        <v>179</v>
      </c>
      <c r="I67" s="33" t="s">
        <v>178</v>
      </c>
      <c r="J67" s="74" t="s">
        <v>177</v>
      </c>
    </row>
    <row r="68" spans="2:10" x14ac:dyDescent="0.25">
      <c r="B68" s="33"/>
      <c r="C68" s="33"/>
      <c r="D68" s="33"/>
      <c r="E68" s="33">
        <v>64</v>
      </c>
      <c r="F68" s="73">
        <v>87932725</v>
      </c>
      <c r="G68" s="74" t="s">
        <v>176</v>
      </c>
      <c r="H68" s="74" t="s">
        <v>175</v>
      </c>
      <c r="I68" s="33" t="s">
        <v>174</v>
      </c>
      <c r="J68" s="33" t="s">
        <v>173</v>
      </c>
    </row>
    <row r="69" spans="2:10" x14ac:dyDescent="0.25">
      <c r="B69" s="33"/>
      <c r="C69" s="33"/>
      <c r="D69" s="33"/>
      <c r="E69" s="33">
        <v>65</v>
      </c>
      <c r="F69" s="73">
        <v>89909671</v>
      </c>
      <c r="G69" s="33" t="s">
        <v>172</v>
      </c>
      <c r="H69" s="33" t="s">
        <v>171</v>
      </c>
      <c r="I69" s="33" t="s">
        <v>170</v>
      </c>
      <c r="J69" s="33" t="s">
        <v>169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</vt:i4>
      </vt:variant>
    </vt:vector>
  </HeadingPairs>
  <TitlesOfParts>
    <vt:vector size="13" baseType="lpstr">
      <vt:lpstr>Info</vt:lpstr>
      <vt:lpstr>DatenVergleichen</vt:lpstr>
      <vt:lpstr>AnsichtWechseln</vt:lpstr>
      <vt:lpstr>NettoArbeitstage</vt:lpstr>
      <vt:lpstr>Edatum</vt:lpstr>
      <vt:lpstr>Kalender</vt:lpstr>
      <vt:lpstr>DoppelteDatensätze</vt:lpstr>
      <vt:lpstr>DatenTrennen</vt:lpstr>
      <vt:lpstr>Nummerierung</vt:lpstr>
      <vt:lpstr>InListeUmwandeln</vt:lpstr>
      <vt:lpstr>InListeKonvertieren</vt:lpstr>
      <vt:lpstr>Auswahldialog</vt:lpstr>
      <vt:lpstr>Advent1</vt:lpstr>
    </vt:vector>
  </TitlesOfParts>
  <Manager>Helmut Schuster - hsc.schuster@t-online.de</Manager>
  <Company>HSC Consulting GmbH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2013 - PivotTable und PivotChart</dc:title>
  <dc:subject>Fachbuch</dc:subject>
  <dc:creator>Helmut Schuster</dc:creator>
  <cp:keywords>Pivot Excel, Office, 2013, Schuster, HSC</cp:keywords>
  <dc:description>Excel online lernen</dc:description>
  <cp:lastModifiedBy>Helmut Schuster</cp:lastModifiedBy>
  <dcterms:created xsi:type="dcterms:W3CDTF">2013-03-31T22:00:00Z</dcterms:created>
  <dcterms:modified xsi:type="dcterms:W3CDTF">2013-08-03T08:44:31Z</dcterms:modified>
  <cp:category>Excel, Basis-/Lösungsdatei, Buch</cp:category>
</cp:coreProperties>
</file>