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5694_PivotTables2013\Kap06-Qualitätsanalyse\"/>
    </mc:Choice>
  </mc:AlternateContent>
  <bookViews>
    <workbookView xWindow="0" yWindow="0" windowWidth="16260" windowHeight="8100"/>
  </bookViews>
  <sheets>
    <sheet name="Info" sheetId="1" r:id="rId1"/>
    <sheet name="Basisdaten" sheetId="2" r:id="rId2"/>
  </sheets>
  <definedNames>
    <definedName name="Schichtlänge">#REF!</definedName>
  </definedNames>
  <calcPr calcId="152511"/>
</workbook>
</file>

<file path=xl/calcChain.xml><?xml version="1.0" encoding="utf-8"?>
<calcChain xmlns="http://schemas.openxmlformats.org/spreadsheetml/2006/main">
  <c r="J24" i="2" l="1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5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</calcChain>
</file>

<file path=xl/sharedStrings.xml><?xml version="1.0" encoding="utf-8"?>
<sst xmlns="http://schemas.openxmlformats.org/spreadsheetml/2006/main" count="660" uniqueCount="77">
  <si>
    <t>A</t>
  </si>
  <si>
    <t>F</t>
  </si>
  <si>
    <t>Autor</t>
  </si>
  <si>
    <t>Datum</t>
  </si>
  <si>
    <t>Helmut Schuster</t>
  </si>
  <si>
    <t xml:space="preserve">
Excel 2013 – Pivot-Tabellen</t>
  </si>
  <si>
    <t>Maschinendaten KMC1</t>
  </si>
  <si>
    <t>Schichtlänge [h]:</t>
  </si>
  <si>
    <r>
      <t>F</t>
    </r>
    <r>
      <rPr>
        <sz val="11"/>
        <color theme="1"/>
        <rFont val="Calibri"/>
        <family val="2"/>
        <scheme val="minor"/>
      </rPr>
      <t>rüh</t>
    </r>
    <r>
      <rPr>
        <b/>
        <sz val="10"/>
        <rFont val="Arial"/>
        <family val="2"/>
      </rPr>
      <t xml:space="preserve">, </t>
    </r>
    <r>
      <rPr>
        <b/>
        <u/>
        <sz val="10"/>
        <rFont val="Arial"/>
        <family val="2"/>
      </rPr>
      <t>S</t>
    </r>
    <r>
      <rPr>
        <sz val="11"/>
        <color theme="1"/>
        <rFont val="Calibri"/>
        <family val="2"/>
        <scheme val="minor"/>
      </rPr>
      <t xml:space="preserve">pät, </t>
    </r>
    <r>
      <rPr>
        <b/>
        <u/>
        <sz val="10"/>
        <rFont val="Arial"/>
        <family val="2"/>
      </rPr>
      <t>N</t>
    </r>
    <r>
      <rPr>
        <sz val="11"/>
        <color theme="1"/>
        <rFont val="Calibri"/>
        <family val="2"/>
        <scheme val="minor"/>
      </rPr>
      <t>acht</t>
    </r>
  </si>
  <si>
    <t>KW</t>
  </si>
  <si>
    <t>Anlagentyp</t>
  </si>
  <si>
    <t>AnlagenNr</t>
  </si>
  <si>
    <t>Schicht</t>
  </si>
  <si>
    <t>Bediener</t>
  </si>
  <si>
    <t>Produktionszeit [h]</t>
  </si>
  <si>
    <t>Stillstandzeit [h]</t>
  </si>
  <si>
    <t>Erfüllungsgrad Produktionszeit [%]</t>
  </si>
  <si>
    <t>Ausbringung [kg]</t>
  </si>
  <si>
    <t>Ausbringung [km]</t>
  </si>
  <si>
    <t>Material</t>
  </si>
  <si>
    <t>Grund-1</t>
  </si>
  <si>
    <t>Dauer-1 [Min]</t>
  </si>
  <si>
    <t>Grund-2</t>
  </si>
  <si>
    <t>Dauer-2 [Min]</t>
  </si>
  <si>
    <t>Grund-3</t>
  </si>
  <si>
    <t>Dauer-3 [Min]</t>
  </si>
  <si>
    <t>Grund-4</t>
  </si>
  <si>
    <t>Dauer-4 [Min]</t>
  </si>
  <si>
    <t>Grund-5</t>
  </si>
  <si>
    <t>Dauer-5 [Min]</t>
  </si>
  <si>
    <t>Nr.</t>
  </si>
  <si>
    <t>Bedeutung</t>
  </si>
  <si>
    <t>Ziehen</t>
  </si>
  <si>
    <t>Kellner</t>
  </si>
  <si>
    <t>-</t>
  </si>
  <si>
    <t>Lieferant A</t>
  </si>
  <si>
    <t>Materialmangel</t>
  </si>
  <si>
    <t>Drahtbruch / Abriss</t>
  </si>
  <si>
    <t>Ferlemann</t>
  </si>
  <si>
    <t>Rüsten / Nachlegen</t>
  </si>
  <si>
    <t>S</t>
  </si>
  <si>
    <t>Perker</t>
  </si>
  <si>
    <t>Lieferant B</t>
  </si>
  <si>
    <t>Versuch (Masch.einstellung)</t>
  </si>
  <si>
    <t>Rep. Elektrisch</t>
  </si>
  <si>
    <t>Held</t>
  </si>
  <si>
    <t>Rep. Mechanik</t>
  </si>
  <si>
    <t>N</t>
  </si>
  <si>
    <t>Lieferant C</t>
  </si>
  <si>
    <t>Reinigung</t>
  </si>
  <si>
    <t>Kontaktwalzenwechsel</t>
  </si>
  <si>
    <t>Kilian, F.</t>
  </si>
  <si>
    <t>Emulsionswechsel</t>
  </si>
  <si>
    <t>Engel</t>
  </si>
  <si>
    <t>Wartung</t>
  </si>
  <si>
    <t>Werkzeugmangel (Kontaktwalzen,Ziehsteine)</t>
  </si>
  <si>
    <t>Umwelteinflüsse (Unwetter, Gewitter)</t>
  </si>
  <si>
    <t>Personalmangel</t>
  </si>
  <si>
    <t>Mehrmasch.bedienung</t>
  </si>
  <si>
    <t>Sonstiges</t>
  </si>
  <si>
    <t>Mutmann</t>
  </si>
  <si>
    <t>Werter, S</t>
  </si>
  <si>
    <t>Fräsen</t>
  </si>
  <si>
    <t>Lange</t>
  </si>
  <si>
    <t>Georgsdorfer</t>
  </si>
  <si>
    <t>Winter</t>
  </si>
  <si>
    <t>Seilerei</t>
  </si>
  <si>
    <t>Heisenberger</t>
  </si>
  <si>
    <t>Winkelmann</t>
  </si>
  <si>
    <t>Soldin, G</t>
  </si>
  <si>
    <t>Rotwirt</t>
  </si>
  <si>
    <t>Rollmann,H.</t>
  </si>
  <si>
    <t>Solding, G</t>
  </si>
  <si>
    <t>Stillstandsgründe</t>
  </si>
  <si>
    <t>Legende</t>
  </si>
  <si>
    <t>Basisdaten</t>
  </si>
  <si>
    <t>Kapitel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</si>
</sst>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@"/>
    <numFmt numFmtId="165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47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11" fillId="5" borderId="5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left" vertical="center" indent="1"/>
    </xf>
    <xf numFmtId="0" fontId="11" fillId="5" borderId="5" xfId="0" applyFont="1" applyFill="1" applyBorder="1" applyAlignment="1">
      <alignment horizontal="left" vertical="center" wrapText="1" indent="1"/>
    </xf>
    <xf numFmtId="0" fontId="13" fillId="0" borderId="0" xfId="0" applyFont="1" applyAlignment="1">
      <alignment horizontal="center"/>
    </xf>
    <xf numFmtId="0" fontId="0" fillId="0" borderId="0" xfId="0"/>
    <xf numFmtId="0" fontId="14" fillId="0" borderId="0" xfId="0" applyFont="1" applyBorder="1" applyAlignment="1">
      <alignment vertical="top" wrapText="1"/>
    </xf>
    <xf numFmtId="0" fontId="0" fillId="0" borderId="0" xfId="0" applyBorder="1" applyAlignment="1"/>
    <xf numFmtId="0" fontId="15" fillId="0" borderId="0" xfId="0" applyFont="1" applyBorder="1" applyAlignment="1"/>
    <xf numFmtId="0" fontId="16" fillId="0" borderId="0" xfId="0" applyFont="1" applyBorder="1" applyAlignment="1"/>
    <xf numFmtId="0" fontId="0" fillId="0" borderId="0" xfId="0" applyBorder="1"/>
    <xf numFmtId="0" fontId="0" fillId="0" borderId="0" xfId="0" applyFill="1" applyBorder="1" applyAlignment="1"/>
    <xf numFmtId="14" fontId="12" fillId="0" borderId="5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0" fillId="0" borderId="5" xfId="0" applyFill="1" applyBorder="1" applyAlignment="1"/>
    <xf numFmtId="165" fontId="0" fillId="0" borderId="5" xfId="0" applyNumberFormat="1" applyFill="1" applyBorder="1" applyAlignment="1"/>
    <xf numFmtId="0" fontId="12" fillId="0" borderId="0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3">
    <cellStyle name="Standard" xfId="0" builtinId="0"/>
    <cellStyle name="Text" xfId="1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Basisdaten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76200</xdr:colOff>
      <xdr:row>1</xdr:row>
      <xdr:rowOff>0</xdr:rowOff>
    </xdr:from>
    <xdr:to>
      <xdr:col>11</xdr:col>
      <xdr:colOff>0</xdr:colOff>
      <xdr:row>2</xdr:row>
      <xdr:rowOff>0</xdr:rowOff>
    </xdr:to>
    <xdr:pic>
      <xdr:nvPicPr>
        <xdr:cNvPr id="3" name="Excel_2013_Logo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2950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showGridLines="0" tabSelected="1" zoomScaleNormal="100" workbookViewId="0">
      <selection activeCell="I18" sqref="I18"/>
    </sheetView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45" t="s">
        <v>5</v>
      </c>
      <c r="C2" s="46"/>
      <c r="D2" s="46"/>
      <c r="E2" s="46"/>
      <c r="F2" s="46"/>
      <c r="G2" s="46"/>
      <c r="H2" s="46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76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0</v>
      </c>
      <c r="D6" s="17" t="s">
        <v>75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K8" s="4"/>
    </row>
    <row r="9" spans="1:11" ht="8.1" customHeight="1" x14ac:dyDescent="0.25">
      <c r="K9" s="4"/>
    </row>
    <row r="10" spans="1:11" ht="30" customHeight="1" x14ac:dyDescent="0.25">
      <c r="K10" s="4"/>
    </row>
    <row r="11" spans="1:11" ht="8.1" customHeight="1" x14ac:dyDescent="0.25">
      <c r="K11" s="4"/>
    </row>
    <row r="12" spans="1:11" ht="30" customHeight="1" x14ac:dyDescent="0.25">
      <c r="K12" s="4"/>
    </row>
    <row r="13" spans="1:11" ht="8.1" customHeight="1" x14ac:dyDescent="0.25">
      <c r="K13" s="4"/>
    </row>
    <row r="14" spans="1:11" ht="30" customHeight="1" x14ac:dyDescent="0.25">
      <c r="K14" s="4"/>
    </row>
    <row r="15" spans="1:11" ht="8.1" customHeight="1" x14ac:dyDescent="0.25">
      <c r="K15" s="4"/>
    </row>
    <row r="16" spans="1:11" ht="30" customHeight="1" x14ac:dyDescent="0.25">
      <c r="K16" s="4"/>
    </row>
    <row r="17" spans="1:11" ht="8.1" customHeight="1" x14ac:dyDescent="0.25">
      <c r="K17" s="4"/>
    </row>
    <row r="18" spans="1:11" ht="30" customHeight="1" x14ac:dyDescent="0.25">
      <c r="K18" s="4"/>
    </row>
    <row r="19" spans="1:11" ht="8.1" customHeight="1" x14ac:dyDescent="0.25">
      <c r="K19" s="4"/>
    </row>
    <row r="20" spans="1:11" ht="30" customHeight="1" x14ac:dyDescent="0.25">
      <c r="K20" s="4"/>
    </row>
    <row r="21" spans="1:11" ht="7.5" customHeight="1" x14ac:dyDescent="0.25">
      <c r="K21" s="4"/>
    </row>
    <row r="22" spans="1:11" ht="30" customHeight="1" x14ac:dyDescent="0.25">
      <c r="K22" s="4"/>
    </row>
    <row r="23" spans="1:11" ht="7.5" customHeight="1" x14ac:dyDescent="0.25">
      <c r="K23" s="4"/>
    </row>
    <row r="24" spans="1:11" ht="30" customHeight="1" x14ac:dyDescent="0.25">
      <c r="K24" s="4"/>
    </row>
    <row r="26" spans="1:11" x14ac:dyDescent="0.25">
      <c r="A26" s="3"/>
      <c r="B26" s="13" t="s">
        <v>2</v>
      </c>
      <c r="C26" s="8"/>
      <c r="D26" s="8"/>
      <c r="E26" s="9"/>
      <c r="F26" s="9"/>
      <c r="G26" s="9"/>
      <c r="H26" s="9"/>
      <c r="I26" s="9"/>
      <c r="J26" s="9"/>
      <c r="K26" s="9"/>
    </row>
    <row r="27" spans="1:11" x14ac:dyDescent="0.25">
      <c r="B27" s="14" t="s">
        <v>4</v>
      </c>
      <c r="C27" s="15"/>
      <c r="D27" s="15"/>
      <c r="K27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10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3" max="3" width="13.85546875" customWidth="1"/>
    <col min="4" max="4" width="12.42578125" bestFit="1" customWidth="1"/>
    <col min="13" max="13" width="15" customWidth="1"/>
  </cols>
  <sheetData>
    <row r="1" spans="2:31" ht="45" customHeight="1" x14ac:dyDescent="0.7">
      <c r="B1" s="19" t="s">
        <v>6</v>
      </c>
      <c r="AE1" s="26" t="s">
        <v>73</v>
      </c>
    </row>
    <row r="2" spans="2:31" x14ac:dyDescent="0.25">
      <c r="B2" s="16" t="s">
        <v>7</v>
      </c>
      <c r="D2" s="20">
        <v>8</v>
      </c>
      <c r="F2" s="23" t="s">
        <v>8</v>
      </c>
      <c r="AE2" s="26" t="s">
        <v>74</v>
      </c>
    </row>
    <row r="4" spans="2:31" ht="60" x14ac:dyDescent="0.25">
      <c r="B4" s="21" t="s">
        <v>9</v>
      </c>
      <c r="C4" s="21" t="s">
        <v>3</v>
      </c>
      <c r="D4" s="21" t="s">
        <v>10</v>
      </c>
      <c r="E4" s="21" t="s">
        <v>11</v>
      </c>
      <c r="F4" s="21" t="s">
        <v>12</v>
      </c>
      <c r="G4" s="21" t="s">
        <v>13</v>
      </c>
      <c r="H4" s="22" t="s">
        <v>14</v>
      </c>
      <c r="I4" s="22" t="s">
        <v>15</v>
      </c>
      <c r="J4" s="22" t="s">
        <v>16</v>
      </c>
      <c r="K4" s="22" t="s">
        <v>17</v>
      </c>
      <c r="L4" s="22" t="s">
        <v>18</v>
      </c>
      <c r="M4" s="22" t="s">
        <v>19</v>
      </c>
      <c r="N4" s="22" t="s">
        <v>20</v>
      </c>
      <c r="O4" s="22" t="s">
        <v>21</v>
      </c>
      <c r="P4" s="22" t="s">
        <v>22</v>
      </c>
      <c r="Q4" s="22" t="s">
        <v>23</v>
      </c>
      <c r="R4" s="22" t="s">
        <v>24</v>
      </c>
      <c r="S4" s="22" t="s">
        <v>25</v>
      </c>
      <c r="T4" s="22" t="s">
        <v>26</v>
      </c>
      <c r="U4" s="22" t="s">
        <v>27</v>
      </c>
      <c r="V4" s="22" t="s">
        <v>28</v>
      </c>
      <c r="W4" s="22" t="s">
        <v>29</v>
      </c>
      <c r="X4" s="25"/>
      <c r="Y4" s="25"/>
      <c r="Z4" s="26" t="s">
        <v>30</v>
      </c>
      <c r="AA4" s="26" t="s">
        <v>31</v>
      </c>
      <c r="AB4" s="26"/>
    </row>
    <row r="5" spans="2:31" x14ac:dyDescent="0.25">
      <c r="B5" s="44">
        <f t="shared" ref="B5:B58" si="0">WEEKNUM(C5)</f>
        <v>33</v>
      </c>
      <c r="C5" s="31">
        <v>41499</v>
      </c>
      <c r="D5" s="32" t="s">
        <v>32</v>
      </c>
      <c r="E5" s="32">
        <v>39</v>
      </c>
      <c r="F5" s="32" t="s">
        <v>1</v>
      </c>
      <c r="G5" s="32" t="s">
        <v>33</v>
      </c>
      <c r="H5" s="32">
        <v>0</v>
      </c>
      <c r="I5" s="33">
        <f>$D$2-H5</f>
        <v>8</v>
      </c>
      <c r="J5" s="34">
        <f>H5/$D$2</f>
        <v>0</v>
      </c>
      <c r="K5" s="32" t="s">
        <v>34</v>
      </c>
      <c r="L5" s="32" t="s">
        <v>34</v>
      </c>
      <c r="M5" s="32" t="s">
        <v>35</v>
      </c>
      <c r="N5" s="36">
        <v>20</v>
      </c>
      <c r="O5" s="37">
        <v>480</v>
      </c>
      <c r="P5" s="37"/>
      <c r="Q5" s="37"/>
      <c r="R5" s="37"/>
      <c r="S5" s="37"/>
      <c r="T5" s="37"/>
      <c r="U5" s="37"/>
      <c r="V5" s="37"/>
      <c r="W5" s="38"/>
      <c r="X5" s="29"/>
      <c r="Y5" s="26"/>
      <c r="Z5" s="26">
        <v>10</v>
      </c>
      <c r="AA5" s="26" t="s">
        <v>36</v>
      </c>
      <c r="AB5" s="26"/>
    </row>
    <row r="6" spans="2:31" x14ac:dyDescent="0.25">
      <c r="B6" s="44">
        <f t="shared" si="0"/>
        <v>33</v>
      </c>
      <c r="C6" s="31">
        <v>41499</v>
      </c>
      <c r="D6" s="32" t="s">
        <v>32</v>
      </c>
      <c r="E6" s="32">
        <v>40</v>
      </c>
      <c r="F6" s="32" t="s">
        <v>1</v>
      </c>
      <c r="G6" s="32" t="s">
        <v>33</v>
      </c>
      <c r="H6" s="32">
        <v>0</v>
      </c>
      <c r="I6" s="33">
        <f t="shared" ref="I6:I69" si="1">$D$2-H6</f>
        <v>8</v>
      </c>
      <c r="J6" s="34">
        <f t="shared" ref="J6:J69" si="2">H6/$D$2</f>
        <v>0</v>
      </c>
      <c r="K6" s="32" t="s">
        <v>34</v>
      </c>
      <c r="L6" s="32" t="s">
        <v>34</v>
      </c>
      <c r="M6" s="32" t="s">
        <v>35</v>
      </c>
      <c r="N6" s="39">
        <v>24</v>
      </c>
      <c r="O6" s="35">
        <v>480</v>
      </c>
      <c r="P6" s="35"/>
      <c r="Q6" s="35"/>
      <c r="R6" s="35"/>
      <c r="S6" s="35"/>
      <c r="T6" s="35"/>
      <c r="U6" s="35"/>
      <c r="V6" s="35"/>
      <c r="W6" s="40"/>
      <c r="X6" s="29"/>
      <c r="Y6" s="26"/>
      <c r="Z6" s="26">
        <v>11</v>
      </c>
      <c r="AA6" s="26" t="s">
        <v>37</v>
      </c>
      <c r="AB6" s="26"/>
    </row>
    <row r="7" spans="2:31" x14ac:dyDescent="0.25">
      <c r="B7" s="44">
        <f t="shared" si="0"/>
        <v>33</v>
      </c>
      <c r="C7" s="31">
        <v>41499</v>
      </c>
      <c r="D7" s="32" t="s">
        <v>32</v>
      </c>
      <c r="E7" s="32">
        <v>41</v>
      </c>
      <c r="F7" s="32" t="s">
        <v>1</v>
      </c>
      <c r="G7" s="32" t="s">
        <v>38</v>
      </c>
      <c r="H7" s="32">
        <v>0</v>
      </c>
      <c r="I7" s="33">
        <f t="shared" si="1"/>
        <v>8</v>
      </c>
      <c r="J7" s="34">
        <f t="shared" si="2"/>
        <v>0</v>
      </c>
      <c r="K7" s="32" t="s">
        <v>34</v>
      </c>
      <c r="L7" s="32" t="s">
        <v>34</v>
      </c>
      <c r="M7" s="32" t="s">
        <v>35</v>
      </c>
      <c r="N7" s="39">
        <v>25</v>
      </c>
      <c r="O7" s="35">
        <v>240</v>
      </c>
      <c r="P7" s="35">
        <v>24</v>
      </c>
      <c r="Q7" s="35">
        <v>210</v>
      </c>
      <c r="R7" s="35">
        <v>23</v>
      </c>
      <c r="S7" s="35">
        <v>30</v>
      </c>
      <c r="T7" s="35"/>
      <c r="U7" s="35"/>
      <c r="V7" s="35"/>
      <c r="W7" s="40"/>
      <c r="X7" s="29"/>
      <c r="Y7" s="26"/>
      <c r="Z7" s="26">
        <v>12</v>
      </c>
      <c r="AA7" s="26" t="s">
        <v>39</v>
      </c>
      <c r="AB7" s="26"/>
    </row>
    <row r="8" spans="2:31" x14ac:dyDescent="0.25">
      <c r="B8" s="44">
        <f t="shared" si="0"/>
        <v>33</v>
      </c>
      <c r="C8" s="31">
        <v>41499</v>
      </c>
      <c r="D8" s="32" t="s">
        <v>32</v>
      </c>
      <c r="E8" s="32">
        <v>39</v>
      </c>
      <c r="F8" s="32" t="s">
        <v>40</v>
      </c>
      <c r="G8" s="32" t="s">
        <v>41</v>
      </c>
      <c r="H8" s="32">
        <v>0</v>
      </c>
      <c r="I8" s="33">
        <f t="shared" si="1"/>
        <v>8</v>
      </c>
      <c r="J8" s="34">
        <f t="shared" si="2"/>
        <v>0</v>
      </c>
      <c r="K8" s="32" t="s">
        <v>34</v>
      </c>
      <c r="L8" s="32" t="s">
        <v>34</v>
      </c>
      <c r="M8" s="32" t="s">
        <v>42</v>
      </c>
      <c r="N8" s="39">
        <v>32</v>
      </c>
      <c r="O8" s="35">
        <v>480</v>
      </c>
      <c r="P8" s="35"/>
      <c r="Q8" s="35"/>
      <c r="R8" s="35"/>
      <c r="S8" s="35"/>
      <c r="T8" s="35"/>
      <c r="U8" s="35"/>
      <c r="V8" s="35"/>
      <c r="W8" s="40"/>
      <c r="X8" s="29"/>
      <c r="Y8" s="26"/>
      <c r="Z8" s="26">
        <v>13</v>
      </c>
      <c r="AA8" s="26" t="s">
        <v>43</v>
      </c>
      <c r="AB8" s="26"/>
    </row>
    <row r="9" spans="2:31" x14ac:dyDescent="0.25">
      <c r="B9" s="44">
        <f t="shared" si="0"/>
        <v>33</v>
      </c>
      <c r="C9" s="31">
        <v>41499</v>
      </c>
      <c r="D9" s="32" t="s">
        <v>32</v>
      </c>
      <c r="E9" s="32">
        <v>40</v>
      </c>
      <c r="F9" s="32" t="s">
        <v>40</v>
      </c>
      <c r="G9" s="32" t="s">
        <v>41</v>
      </c>
      <c r="H9" s="32">
        <v>0</v>
      </c>
      <c r="I9" s="33">
        <f t="shared" si="1"/>
        <v>8</v>
      </c>
      <c r="J9" s="34">
        <f t="shared" si="2"/>
        <v>0</v>
      </c>
      <c r="K9" s="32" t="s">
        <v>34</v>
      </c>
      <c r="L9" s="32" t="s">
        <v>34</v>
      </c>
      <c r="M9" s="32" t="s">
        <v>42</v>
      </c>
      <c r="N9" s="39">
        <v>32</v>
      </c>
      <c r="O9" s="35">
        <v>480</v>
      </c>
      <c r="P9" s="35"/>
      <c r="Q9" s="35"/>
      <c r="R9" s="35"/>
      <c r="S9" s="35"/>
      <c r="T9" s="35"/>
      <c r="U9" s="35"/>
      <c r="V9" s="35"/>
      <c r="W9" s="40"/>
      <c r="X9" s="29"/>
      <c r="Y9" s="26"/>
      <c r="Z9" s="26">
        <v>20</v>
      </c>
      <c r="AA9" s="26" t="s">
        <v>44</v>
      </c>
      <c r="AB9" s="26"/>
    </row>
    <row r="10" spans="2:31" x14ac:dyDescent="0.25">
      <c r="B10" s="44">
        <f t="shared" si="0"/>
        <v>33</v>
      </c>
      <c r="C10" s="31">
        <v>41499</v>
      </c>
      <c r="D10" s="32" t="s">
        <v>32</v>
      </c>
      <c r="E10" s="32">
        <v>41</v>
      </c>
      <c r="F10" s="32" t="s">
        <v>40</v>
      </c>
      <c r="G10" s="32" t="s">
        <v>45</v>
      </c>
      <c r="H10" s="32">
        <v>3.3</v>
      </c>
      <c r="I10" s="33">
        <f t="shared" si="1"/>
        <v>4.7</v>
      </c>
      <c r="J10" s="34">
        <f t="shared" si="2"/>
        <v>0.41249999999999998</v>
      </c>
      <c r="K10" s="32">
        <v>1035</v>
      </c>
      <c r="L10" s="32" t="s">
        <v>34</v>
      </c>
      <c r="M10" s="32" t="s">
        <v>35</v>
      </c>
      <c r="N10" s="39">
        <v>20</v>
      </c>
      <c r="O10" s="35">
        <v>130</v>
      </c>
      <c r="P10" s="35">
        <v>32</v>
      </c>
      <c r="Q10" s="35">
        <v>100</v>
      </c>
      <c r="R10" s="35">
        <v>11</v>
      </c>
      <c r="S10" s="35">
        <v>50</v>
      </c>
      <c r="T10" s="35"/>
      <c r="U10" s="35"/>
      <c r="V10" s="35"/>
      <c r="W10" s="40"/>
      <c r="X10" s="29"/>
      <c r="Y10" s="26"/>
      <c r="Z10" s="26">
        <v>21</v>
      </c>
      <c r="AA10" s="26" t="s">
        <v>46</v>
      </c>
      <c r="AB10" s="26"/>
    </row>
    <row r="11" spans="2:31" x14ac:dyDescent="0.25">
      <c r="B11" s="44">
        <f t="shared" si="0"/>
        <v>33</v>
      </c>
      <c r="C11" s="31">
        <v>41499</v>
      </c>
      <c r="D11" s="32" t="s">
        <v>32</v>
      </c>
      <c r="E11" s="32">
        <v>39</v>
      </c>
      <c r="F11" s="32" t="s">
        <v>47</v>
      </c>
      <c r="G11" s="32" t="s">
        <v>34</v>
      </c>
      <c r="H11" s="32">
        <v>0</v>
      </c>
      <c r="I11" s="33">
        <f t="shared" si="1"/>
        <v>8</v>
      </c>
      <c r="J11" s="34">
        <f t="shared" si="2"/>
        <v>0</v>
      </c>
      <c r="K11" s="32" t="s">
        <v>34</v>
      </c>
      <c r="L11" s="32" t="s">
        <v>34</v>
      </c>
      <c r="M11" s="32" t="s">
        <v>48</v>
      </c>
      <c r="N11" s="39">
        <v>30</v>
      </c>
      <c r="O11" s="35">
        <v>480</v>
      </c>
      <c r="P11" s="35"/>
      <c r="Q11" s="35"/>
      <c r="R11" s="35"/>
      <c r="S11" s="35"/>
      <c r="T11" s="35"/>
      <c r="U11" s="35"/>
      <c r="V11" s="35"/>
      <c r="W11" s="40"/>
      <c r="X11" s="29"/>
      <c r="Y11" s="26"/>
      <c r="Z11" s="26">
        <v>22</v>
      </c>
      <c r="AA11" s="26" t="s">
        <v>49</v>
      </c>
      <c r="AB11" s="26"/>
    </row>
    <row r="12" spans="2:31" x14ac:dyDescent="0.25">
      <c r="B12" s="44">
        <f t="shared" si="0"/>
        <v>33</v>
      </c>
      <c r="C12" s="31">
        <v>41499</v>
      </c>
      <c r="D12" s="32" t="s">
        <v>32</v>
      </c>
      <c r="E12" s="32">
        <v>40</v>
      </c>
      <c r="F12" s="32" t="s">
        <v>47</v>
      </c>
      <c r="G12" s="32" t="s">
        <v>34</v>
      </c>
      <c r="H12" s="32">
        <v>0</v>
      </c>
      <c r="I12" s="33">
        <f t="shared" si="1"/>
        <v>8</v>
      </c>
      <c r="J12" s="34">
        <f t="shared" si="2"/>
        <v>0</v>
      </c>
      <c r="K12" s="32" t="s">
        <v>34</v>
      </c>
      <c r="L12" s="32" t="s">
        <v>34</v>
      </c>
      <c r="M12" s="32" t="s">
        <v>35</v>
      </c>
      <c r="N12" s="39">
        <v>30</v>
      </c>
      <c r="O12" s="35">
        <v>480</v>
      </c>
      <c r="P12" s="35"/>
      <c r="Q12" s="35"/>
      <c r="R12" s="35"/>
      <c r="S12" s="35"/>
      <c r="T12" s="35"/>
      <c r="U12" s="35"/>
      <c r="V12" s="35"/>
      <c r="W12" s="40"/>
      <c r="X12" s="29"/>
      <c r="Y12" s="26"/>
      <c r="Z12" s="26">
        <v>23</v>
      </c>
      <c r="AA12" s="26" t="s">
        <v>50</v>
      </c>
      <c r="AB12" s="26"/>
    </row>
    <row r="13" spans="2:31" x14ac:dyDescent="0.25">
      <c r="B13" s="44">
        <f t="shared" si="0"/>
        <v>33</v>
      </c>
      <c r="C13" s="31">
        <v>41499</v>
      </c>
      <c r="D13" s="32" t="s">
        <v>32</v>
      </c>
      <c r="E13" s="32">
        <v>41</v>
      </c>
      <c r="F13" s="32" t="s">
        <v>47</v>
      </c>
      <c r="G13" s="32" t="s">
        <v>51</v>
      </c>
      <c r="H13" s="32">
        <v>2.2999999999999998</v>
      </c>
      <c r="I13" s="33">
        <f t="shared" si="1"/>
        <v>5.7</v>
      </c>
      <c r="J13" s="34">
        <f t="shared" si="2"/>
        <v>0.28749999999999998</v>
      </c>
      <c r="K13" s="32">
        <v>587</v>
      </c>
      <c r="L13" s="32" t="s">
        <v>34</v>
      </c>
      <c r="M13" s="32" t="s">
        <v>35</v>
      </c>
      <c r="N13" s="39">
        <v>11</v>
      </c>
      <c r="O13" s="35">
        <v>165</v>
      </c>
      <c r="P13" s="35">
        <v>20</v>
      </c>
      <c r="Q13" s="35">
        <v>150</v>
      </c>
      <c r="R13" s="35">
        <v>22</v>
      </c>
      <c r="S13" s="35">
        <v>30</v>
      </c>
      <c r="T13" s="35"/>
      <c r="U13" s="35"/>
      <c r="V13" s="35"/>
      <c r="W13" s="40"/>
      <c r="X13" s="26"/>
      <c r="Y13" s="26"/>
      <c r="Z13" s="26">
        <v>24</v>
      </c>
      <c r="AA13" s="26" t="s">
        <v>52</v>
      </c>
      <c r="AB13" s="26"/>
    </row>
    <row r="14" spans="2:31" x14ac:dyDescent="0.25">
      <c r="B14" s="44">
        <f t="shared" si="0"/>
        <v>34</v>
      </c>
      <c r="C14" s="31">
        <v>41506</v>
      </c>
      <c r="D14" s="32" t="s">
        <v>32</v>
      </c>
      <c r="E14" s="32">
        <v>39</v>
      </c>
      <c r="F14" s="32" t="s">
        <v>1</v>
      </c>
      <c r="G14" s="32" t="s">
        <v>53</v>
      </c>
      <c r="H14" s="32">
        <v>0</v>
      </c>
      <c r="I14" s="33">
        <f t="shared" si="1"/>
        <v>8</v>
      </c>
      <c r="J14" s="34">
        <f t="shared" si="2"/>
        <v>0</v>
      </c>
      <c r="K14" s="32" t="s">
        <v>34</v>
      </c>
      <c r="L14" s="32" t="s">
        <v>34</v>
      </c>
      <c r="M14" s="32" t="s">
        <v>35</v>
      </c>
      <c r="N14" s="39">
        <v>20</v>
      </c>
      <c r="O14" s="35">
        <v>480</v>
      </c>
      <c r="P14" s="35"/>
      <c r="Q14" s="35"/>
      <c r="R14" s="35"/>
      <c r="S14" s="35"/>
      <c r="T14" s="35"/>
      <c r="U14" s="35"/>
      <c r="V14" s="35"/>
      <c r="W14" s="40"/>
      <c r="X14" s="26"/>
      <c r="Y14" s="27"/>
      <c r="Z14" s="26">
        <v>25</v>
      </c>
      <c r="AA14" s="26" t="s">
        <v>54</v>
      </c>
      <c r="AB14" s="26"/>
    </row>
    <row r="15" spans="2:31" x14ac:dyDescent="0.25">
      <c r="B15" s="44">
        <f t="shared" si="0"/>
        <v>34</v>
      </c>
      <c r="C15" s="31">
        <v>41506</v>
      </c>
      <c r="D15" s="32" t="s">
        <v>32</v>
      </c>
      <c r="E15" s="32">
        <v>40</v>
      </c>
      <c r="F15" s="32" t="s">
        <v>1</v>
      </c>
      <c r="G15" s="32" t="s">
        <v>53</v>
      </c>
      <c r="H15" s="32">
        <v>1.2</v>
      </c>
      <c r="I15" s="33">
        <f t="shared" si="1"/>
        <v>6.8</v>
      </c>
      <c r="J15" s="34">
        <f t="shared" si="2"/>
        <v>0.15</v>
      </c>
      <c r="K15" s="32">
        <v>147</v>
      </c>
      <c r="L15" s="32" t="s">
        <v>34</v>
      </c>
      <c r="M15" s="32" t="s">
        <v>35</v>
      </c>
      <c r="N15" s="39">
        <v>12</v>
      </c>
      <c r="O15" s="35">
        <v>170</v>
      </c>
      <c r="P15" s="35">
        <v>24</v>
      </c>
      <c r="Q15" s="35">
        <v>120</v>
      </c>
      <c r="R15" s="35">
        <v>11</v>
      </c>
      <c r="S15" s="35">
        <v>110</v>
      </c>
      <c r="T15" s="35">
        <v>23</v>
      </c>
      <c r="U15" s="35">
        <v>10</v>
      </c>
      <c r="V15" s="35"/>
      <c r="W15" s="40"/>
      <c r="X15" s="26"/>
      <c r="Y15" s="27"/>
      <c r="Z15" s="26">
        <v>26</v>
      </c>
      <c r="AA15" s="26" t="s">
        <v>55</v>
      </c>
      <c r="AB15" s="26"/>
    </row>
    <row r="16" spans="2:31" x14ac:dyDescent="0.25">
      <c r="B16" s="44">
        <f t="shared" si="0"/>
        <v>34</v>
      </c>
      <c r="C16" s="31">
        <v>41506</v>
      </c>
      <c r="D16" s="32" t="s">
        <v>32</v>
      </c>
      <c r="E16" s="32">
        <v>41</v>
      </c>
      <c r="F16" s="32" t="s">
        <v>1</v>
      </c>
      <c r="G16" s="32" t="s">
        <v>38</v>
      </c>
      <c r="H16" s="32">
        <v>4</v>
      </c>
      <c r="I16" s="33">
        <f t="shared" si="1"/>
        <v>4</v>
      </c>
      <c r="J16" s="34">
        <f t="shared" si="2"/>
        <v>0.5</v>
      </c>
      <c r="K16" s="32">
        <v>1110</v>
      </c>
      <c r="L16" s="32" t="s">
        <v>34</v>
      </c>
      <c r="M16" s="32" t="s">
        <v>35</v>
      </c>
      <c r="N16" s="39">
        <v>11</v>
      </c>
      <c r="O16" s="35">
        <v>240</v>
      </c>
      <c r="P16" s="35"/>
      <c r="Q16" s="35"/>
      <c r="R16" s="35"/>
      <c r="S16" s="35"/>
      <c r="T16" s="35"/>
      <c r="U16" s="35"/>
      <c r="V16" s="35"/>
      <c r="W16" s="40"/>
      <c r="X16" s="26"/>
      <c r="Y16" s="27"/>
      <c r="Z16" s="26">
        <v>27</v>
      </c>
      <c r="AA16" s="26" t="s">
        <v>56</v>
      </c>
      <c r="AB16" s="26"/>
    </row>
    <row r="17" spans="2:28" x14ac:dyDescent="0.25">
      <c r="B17" s="44">
        <f t="shared" si="0"/>
        <v>34</v>
      </c>
      <c r="C17" s="31">
        <v>41506</v>
      </c>
      <c r="D17" s="32" t="s">
        <v>32</v>
      </c>
      <c r="E17" s="32">
        <v>39</v>
      </c>
      <c r="F17" s="32" t="s">
        <v>40</v>
      </c>
      <c r="G17" s="32" t="s">
        <v>41</v>
      </c>
      <c r="H17" s="32">
        <v>0</v>
      </c>
      <c r="I17" s="33">
        <f t="shared" si="1"/>
        <v>8</v>
      </c>
      <c r="J17" s="34">
        <f t="shared" si="2"/>
        <v>0</v>
      </c>
      <c r="K17" s="32" t="s">
        <v>34</v>
      </c>
      <c r="L17" s="32" t="s">
        <v>34</v>
      </c>
      <c r="M17" s="32" t="s">
        <v>35</v>
      </c>
      <c r="N17" s="39">
        <v>20</v>
      </c>
      <c r="O17" s="35">
        <v>480</v>
      </c>
      <c r="P17" s="35"/>
      <c r="Q17" s="35"/>
      <c r="R17" s="35"/>
      <c r="S17" s="35"/>
      <c r="T17" s="35"/>
      <c r="U17" s="35"/>
      <c r="V17" s="35"/>
      <c r="W17" s="40"/>
      <c r="X17" s="26"/>
      <c r="Y17" s="27"/>
      <c r="Z17" s="26">
        <v>30</v>
      </c>
      <c r="AA17" s="26" t="s">
        <v>57</v>
      </c>
      <c r="AB17" s="26"/>
    </row>
    <row r="18" spans="2:28" x14ac:dyDescent="0.25">
      <c r="B18" s="44">
        <f t="shared" si="0"/>
        <v>34</v>
      </c>
      <c r="C18" s="31">
        <v>41506</v>
      </c>
      <c r="D18" s="32" t="s">
        <v>32</v>
      </c>
      <c r="E18" s="32">
        <v>40</v>
      </c>
      <c r="F18" s="32" t="s">
        <v>40</v>
      </c>
      <c r="G18" s="32" t="s">
        <v>41</v>
      </c>
      <c r="H18" s="32">
        <v>3.3</v>
      </c>
      <c r="I18" s="33">
        <f t="shared" si="1"/>
        <v>4.7</v>
      </c>
      <c r="J18" s="34">
        <f t="shared" si="2"/>
        <v>0.41249999999999998</v>
      </c>
      <c r="K18" s="32">
        <v>260</v>
      </c>
      <c r="L18" s="32" t="s">
        <v>34</v>
      </c>
      <c r="M18" s="32" t="s">
        <v>48</v>
      </c>
      <c r="N18" s="39">
        <v>11</v>
      </c>
      <c r="O18" s="35">
        <v>120</v>
      </c>
      <c r="P18" s="35">
        <v>12</v>
      </c>
      <c r="Q18" s="35">
        <v>90</v>
      </c>
      <c r="R18" s="35">
        <v>32</v>
      </c>
      <c r="S18" s="35">
        <v>50</v>
      </c>
      <c r="T18" s="35">
        <v>23</v>
      </c>
      <c r="U18" s="35">
        <v>20</v>
      </c>
      <c r="V18" s="35"/>
      <c r="W18" s="40"/>
      <c r="X18" s="26"/>
      <c r="Y18" s="27"/>
      <c r="Z18" s="26">
        <v>31</v>
      </c>
      <c r="AA18" s="26" t="s">
        <v>58</v>
      </c>
      <c r="AB18" s="26"/>
    </row>
    <row r="19" spans="2:28" x14ac:dyDescent="0.25">
      <c r="B19" s="44">
        <f t="shared" si="0"/>
        <v>34</v>
      </c>
      <c r="C19" s="31">
        <v>41506</v>
      </c>
      <c r="D19" s="32" t="s">
        <v>32</v>
      </c>
      <c r="E19" s="32">
        <v>41</v>
      </c>
      <c r="F19" s="32" t="s">
        <v>40</v>
      </c>
      <c r="G19" s="32" t="s">
        <v>45</v>
      </c>
      <c r="H19" s="32">
        <v>4.3</v>
      </c>
      <c r="I19" s="33">
        <f t="shared" si="1"/>
        <v>3.7</v>
      </c>
      <c r="J19" s="34">
        <f t="shared" si="2"/>
        <v>0.53749999999999998</v>
      </c>
      <c r="K19" s="32">
        <v>1656</v>
      </c>
      <c r="L19" s="32" t="s">
        <v>34</v>
      </c>
      <c r="M19" s="32" t="s">
        <v>48</v>
      </c>
      <c r="N19" s="39">
        <v>11</v>
      </c>
      <c r="O19" s="35">
        <v>220</v>
      </c>
      <c r="P19" s="35"/>
      <c r="Q19" s="35"/>
      <c r="R19" s="35"/>
      <c r="S19" s="35"/>
      <c r="T19" s="35"/>
      <c r="U19" s="35"/>
      <c r="V19" s="35"/>
      <c r="W19" s="40"/>
      <c r="X19" s="26"/>
      <c r="Y19" s="27"/>
      <c r="Z19" s="26">
        <v>32</v>
      </c>
      <c r="AA19" s="26" t="s">
        <v>59</v>
      </c>
      <c r="AB19" s="26"/>
    </row>
    <row r="20" spans="2:28" x14ac:dyDescent="0.25">
      <c r="B20" s="44">
        <f t="shared" si="0"/>
        <v>34</v>
      </c>
      <c r="C20" s="31">
        <v>41506</v>
      </c>
      <c r="D20" s="32" t="s">
        <v>32</v>
      </c>
      <c r="E20" s="32">
        <v>39</v>
      </c>
      <c r="F20" s="32" t="s">
        <v>47</v>
      </c>
      <c r="G20" s="32" t="s">
        <v>60</v>
      </c>
      <c r="H20" s="32">
        <v>0</v>
      </c>
      <c r="I20" s="33">
        <f t="shared" si="1"/>
        <v>8</v>
      </c>
      <c r="J20" s="34">
        <f t="shared" si="2"/>
        <v>0</v>
      </c>
      <c r="K20" s="32" t="s">
        <v>34</v>
      </c>
      <c r="L20" s="32" t="s">
        <v>34</v>
      </c>
      <c r="M20" s="32" t="s">
        <v>48</v>
      </c>
      <c r="N20" s="39">
        <v>20</v>
      </c>
      <c r="O20" s="35">
        <v>480</v>
      </c>
      <c r="P20" s="35"/>
      <c r="Q20" s="35"/>
      <c r="R20" s="35"/>
      <c r="S20" s="35"/>
      <c r="T20" s="35"/>
      <c r="U20" s="35"/>
      <c r="V20" s="35"/>
      <c r="W20" s="40"/>
      <c r="X20" s="26"/>
      <c r="Y20" s="27"/>
      <c r="Z20" s="29"/>
      <c r="AA20" s="29"/>
      <c r="AB20" s="29"/>
    </row>
    <row r="21" spans="2:28" x14ac:dyDescent="0.25">
      <c r="B21" s="44">
        <f t="shared" si="0"/>
        <v>34</v>
      </c>
      <c r="C21" s="31">
        <v>41506</v>
      </c>
      <c r="D21" s="32" t="s">
        <v>32</v>
      </c>
      <c r="E21" s="32">
        <v>40</v>
      </c>
      <c r="F21" s="32" t="s">
        <v>47</v>
      </c>
      <c r="G21" s="32" t="s">
        <v>60</v>
      </c>
      <c r="H21" s="32">
        <v>4.8</v>
      </c>
      <c r="I21" s="33">
        <f t="shared" si="1"/>
        <v>3.2</v>
      </c>
      <c r="J21" s="34">
        <f t="shared" si="2"/>
        <v>0.6</v>
      </c>
      <c r="K21" s="32">
        <v>419</v>
      </c>
      <c r="L21" s="32" t="s">
        <v>34</v>
      </c>
      <c r="M21" s="32" t="s">
        <v>48</v>
      </c>
      <c r="N21" s="39">
        <v>11</v>
      </c>
      <c r="O21" s="35">
        <v>90</v>
      </c>
      <c r="P21" s="35">
        <v>32</v>
      </c>
      <c r="Q21" s="35">
        <v>60</v>
      </c>
      <c r="R21" s="35">
        <v>22</v>
      </c>
      <c r="S21" s="35">
        <v>30</v>
      </c>
      <c r="T21" s="35">
        <v>23</v>
      </c>
      <c r="U21" s="35">
        <v>10</v>
      </c>
      <c r="V21" s="35"/>
      <c r="W21" s="40"/>
      <c r="X21" s="26"/>
      <c r="Y21" s="27"/>
      <c r="Z21" s="29"/>
      <c r="AA21" s="29"/>
      <c r="AB21" s="29"/>
    </row>
    <row r="22" spans="2:28" x14ac:dyDescent="0.25">
      <c r="B22" s="44">
        <f t="shared" si="0"/>
        <v>34</v>
      </c>
      <c r="C22" s="31">
        <v>41506</v>
      </c>
      <c r="D22" s="32" t="s">
        <v>32</v>
      </c>
      <c r="E22" s="32">
        <v>41</v>
      </c>
      <c r="F22" s="32" t="s">
        <v>47</v>
      </c>
      <c r="G22" s="32" t="s">
        <v>61</v>
      </c>
      <c r="H22" s="32">
        <v>4.9000000000000004</v>
      </c>
      <c r="I22" s="33">
        <f t="shared" si="1"/>
        <v>3.0999999999999996</v>
      </c>
      <c r="J22" s="34">
        <f t="shared" si="2"/>
        <v>0.61250000000000004</v>
      </c>
      <c r="K22" s="32">
        <v>1365</v>
      </c>
      <c r="L22" s="32" t="s">
        <v>34</v>
      </c>
      <c r="M22" s="32" t="s">
        <v>48</v>
      </c>
      <c r="N22" s="39">
        <v>11</v>
      </c>
      <c r="O22" s="35">
        <v>150</v>
      </c>
      <c r="P22" s="35">
        <v>32</v>
      </c>
      <c r="Q22" s="35">
        <v>20</v>
      </c>
      <c r="R22" s="35">
        <v>23</v>
      </c>
      <c r="S22" s="35">
        <v>15</v>
      </c>
      <c r="T22" s="35"/>
      <c r="U22" s="35"/>
      <c r="V22" s="35"/>
      <c r="W22" s="40"/>
      <c r="X22" s="26"/>
      <c r="Y22" s="27"/>
      <c r="Z22" s="26"/>
      <c r="AA22" s="26"/>
      <c r="AB22" s="26"/>
    </row>
    <row r="23" spans="2:28" x14ac:dyDescent="0.25">
      <c r="B23" s="44">
        <f t="shared" si="0"/>
        <v>33</v>
      </c>
      <c r="C23" s="31">
        <v>41499</v>
      </c>
      <c r="D23" s="32" t="s">
        <v>62</v>
      </c>
      <c r="E23" s="32">
        <v>505</v>
      </c>
      <c r="F23" s="32" t="s">
        <v>1</v>
      </c>
      <c r="G23" s="32" t="s">
        <v>63</v>
      </c>
      <c r="H23" s="32">
        <v>3</v>
      </c>
      <c r="I23" s="33">
        <f t="shared" si="1"/>
        <v>5</v>
      </c>
      <c r="J23" s="34">
        <f t="shared" si="2"/>
        <v>0.375</v>
      </c>
      <c r="K23" s="32" t="s">
        <v>34</v>
      </c>
      <c r="L23" s="32">
        <v>9.6</v>
      </c>
      <c r="M23" s="32" t="s">
        <v>34</v>
      </c>
      <c r="N23" s="39">
        <v>22</v>
      </c>
      <c r="O23" s="35">
        <v>240</v>
      </c>
      <c r="P23" s="35">
        <v>12</v>
      </c>
      <c r="Q23" s="35">
        <v>40</v>
      </c>
      <c r="R23" s="35">
        <v>32</v>
      </c>
      <c r="S23" s="35">
        <v>20</v>
      </c>
      <c r="T23" s="35"/>
      <c r="U23" s="35"/>
      <c r="V23" s="35"/>
      <c r="W23" s="40"/>
      <c r="X23" s="26"/>
      <c r="Y23" s="26"/>
      <c r="Z23" s="26"/>
      <c r="AA23" s="26"/>
      <c r="AB23" s="26"/>
    </row>
    <row r="24" spans="2:28" x14ac:dyDescent="0.25">
      <c r="B24" s="44">
        <f t="shared" si="0"/>
        <v>33</v>
      </c>
      <c r="C24" s="31">
        <v>41499</v>
      </c>
      <c r="D24" s="32" t="s">
        <v>62</v>
      </c>
      <c r="E24" s="32">
        <v>509</v>
      </c>
      <c r="F24" s="32" t="s">
        <v>1</v>
      </c>
      <c r="G24" s="32" t="s">
        <v>63</v>
      </c>
      <c r="H24" s="32">
        <v>0</v>
      </c>
      <c r="I24" s="33">
        <f t="shared" si="1"/>
        <v>8</v>
      </c>
      <c r="J24" s="34">
        <f t="shared" si="2"/>
        <v>0</v>
      </c>
      <c r="K24" s="32" t="s">
        <v>34</v>
      </c>
      <c r="L24" s="32" t="s">
        <v>34</v>
      </c>
      <c r="M24" s="32" t="s">
        <v>34</v>
      </c>
      <c r="N24" s="39">
        <v>22</v>
      </c>
      <c r="O24" s="35">
        <v>240</v>
      </c>
      <c r="P24" s="35">
        <v>10</v>
      </c>
      <c r="Q24" s="35">
        <v>240</v>
      </c>
      <c r="R24" s="35"/>
      <c r="S24" s="35"/>
      <c r="T24" s="35"/>
      <c r="U24" s="35"/>
      <c r="V24" s="35"/>
      <c r="W24" s="40"/>
      <c r="X24" s="26"/>
      <c r="Y24" s="26"/>
      <c r="Z24" s="26"/>
      <c r="AA24" s="26"/>
      <c r="AB24" s="26"/>
    </row>
    <row r="25" spans="2:28" x14ac:dyDescent="0.25">
      <c r="B25" s="44">
        <f t="shared" si="0"/>
        <v>33</v>
      </c>
      <c r="C25" s="31">
        <v>41499</v>
      </c>
      <c r="D25" s="32" t="s">
        <v>62</v>
      </c>
      <c r="E25" s="32">
        <v>550</v>
      </c>
      <c r="F25" s="32" t="s">
        <v>1</v>
      </c>
      <c r="G25" s="32" t="s">
        <v>63</v>
      </c>
      <c r="H25" s="32">
        <v>0</v>
      </c>
      <c r="I25" s="33">
        <f t="shared" si="1"/>
        <v>8</v>
      </c>
      <c r="J25" s="34">
        <f t="shared" si="2"/>
        <v>0</v>
      </c>
      <c r="K25" s="32" t="s">
        <v>34</v>
      </c>
      <c r="L25" s="32" t="s">
        <v>34</v>
      </c>
      <c r="M25" s="32" t="s">
        <v>34</v>
      </c>
      <c r="N25" s="39">
        <v>22</v>
      </c>
      <c r="O25" s="35">
        <v>240</v>
      </c>
      <c r="P25" s="35">
        <v>10</v>
      </c>
      <c r="Q25" s="35">
        <v>240</v>
      </c>
      <c r="R25" s="35"/>
      <c r="S25" s="35"/>
      <c r="T25" s="35"/>
      <c r="U25" s="35"/>
      <c r="V25" s="35"/>
      <c r="W25" s="40"/>
      <c r="X25" s="26"/>
      <c r="Y25" s="26"/>
      <c r="Z25" s="26"/>
      <c r="AA25" s="26"/>
      <c r="AB25" s="26"/>
    </row>
    <row r="26" spans="2:28" x14ac:dyDescent="0.25">
      <c r="B26" s="44">
        <f t="shared" si="0"/>
        <v>33</v>
      </c>
      <c r="C26" s="31">
        <v>41499</v>
      </c>
      <c r="D26" s="32" t="s">
        <v>62</v>
      </c>
      <c r="E26" s="32">
        <v>505</v>
      </c>
      <c r="F26" s="32" t="s">
        <v>40</v>
      </c>
      <c r="G26" s="32" t="s">
        <v>64</v>
      </c>
      <c r="H26" s="32">
        <v>3.8</v>
      </c>
      <c r="I26" s="33">
        <f t="shared" si="1"/>
        <v>4.2</v>
      </c>
      <c r="J26" s="34">
        <f t="shared" si="2"/>
        <v>0.47499999999999998</v>
      </c>
      <c r="K26" s="32" t="s">
        <v>34</v>
      </c>
      <c r="L26" s="32">
        <v>6.8</v>
      </c>
      <c r="M26" s="32" t="s">
        <v>34</v>
      </c>
      <c r="N26" s="39">
        <v>10</v>
      </c>
      <c r="O26" s="35">
        <v>180</v>
      </c>
      <c r="P26" s="35">
        <v>12</v>
      </c>
      <c r="Q26" s="35">
        <v>40</v>
      </c>
      <c r="R26" s="35">
        <v>32</v>
      </c>
      <c r="S26" s="35">
        <v>30</v>
      </c>
      <c r="T26" s="35"/>
      <c r="U26" s="35"/>
      <c r="V26" s="35"/>
      <c r="W26" s="40"/>
      <c r="X26" s="26"/>
      <c r="Y26" s="26"/>
      <c r="Z26" s="26"/>
      <c r="AA26" s="26"/>
      <c r="AB26" s="26"/>
    </row>
    <row r="27" spans="2:28" ht="15.75" x14ac:dyDescent="0.25">
      <c r="B27" s="44">
        <f t="shared" si="0"/>
        <v>33</v>
      </c>
      <c r="C27" s="31">
        <v>41499</v>
      </c>
      <c r="D27" s="32" t="s">
        <v>62</v>
      </c>
      <c r="E27" s="32">
        <v>509</v>
      </c>
      <c r="F27" s="32" t="s">
        <v>40</v>
      </c>
      <c r="G27" s="32" t="s">
        <v>64</v>
      </c>
      <c r="H27" s="32">
        <v>3.8</v>
      </c>
      <c r="I27" s="33">
        <f t="shared" si="1"/>
        <v>4.2</v>
      </c>
      <c r="J27" s="34">
        <f t="shared" si="2"/>
        <v>0.47499999999999998</v>
      </c>
      <c r="K27" s="32" t="s">
        <v>34</v>
      </c>
      <c r="L27" s="32">
        <v>24</v>
      </c>
      <c r="M27" s="32" t="s">
        <v>34</v>
      </c>
      <c r="N27" s="39">
        <v>10</v>
      </c>
      <c r="O27" s="35">
        <v>120</v>
      </c>
      <c r="P27" s="35">
        <v>12</v>
      </c>
      <c r="Q27" s="35">
        <v>80</v>
      </c>
      <c r="R27" s="35">
        <v>32</v>
      </c>
      <c r="S27" s="35">
        <v>50</v>
      </c>
      <c r="T27" s="35"/>
      <c r="U27" s="35"/>
      <c r="V27" s="35"/>
      <c r="W27" s="40"/>
      <c r="X27" s="26"/>
      <c r="Y27" s="26"/>
      <c r="Z27" s="28"/>
      <c r="AA27" s="28"/>
      <c r="AB27" s="28"/>
    </row>
    <row r="28" spans="2:28" ht="15.75" x14ac:dyDescent="0.25">
      <c r="B28" s="44">
        <f t="shared" si="0"/>
        <v>33</v>
      </c>
      <c r="C28" s="31">
        <v>41499</v>
      </c>
      <c r="D28" s="32" t="s">
        <v>62</v>
      </c>
      <c r="E28" s="32">
        <v>550</v>
      </c>
      <c r="F28" s="32" t="s">
        <v>40</v>
      </c>
      <c r="G28" s="32" t="s">
        <v>64</v>
      </c>
      <c r="H28" s="32">
        <v>0</v>
      </c>
      <c r="I28" s="33">
        <f t="shared" si="1"/>
        <v>8</v>
      </c>
      <c r="J28" s="34">
        <f t="shared" si="2"/>
        <v>0</v>
      </c>
      <c r="K28" s="32" t="s">
        <v>34</v>
      </c>
      <c r="L28" s="32" t="s">
        <v>34</v>
      </c>
      <c r="M28" s="32" t="s">
        <v>34</v>
      </c>
      <c r="N28" s="39">
        <v>10</v>
      </c>
      <c r="O28" s="35">
        <v>480</v>
      </c>
      <c r="P28" s="35"/>
      <c r="Q28" s="35"/>
      <c r="R28" s="35"/>
      <c r="S28" s="35"/>
      <c r="T28" s="35"/>
      <c r="U28" s="35"/>
      <c r="V28" s="35"/>
      <c r="W28" s="40"/>
      <c r="X28" s="26"/>
      <c r="Y28" s="28"/>
      <c r="Z28" s="28"/>
      <c r="AA28" s="28"/>
      <c r="AB28" s="28"/>
    </row>
    <row r="29" spans="2:28" ht="15.75" x14ac:dyDescent="0.25">
      <c r="B29" s="44">
        <f t="shared" si="0"/>
        <v>33</v>
      </c>
      <c r="C29" s="31">
        <v>41499</v>
      </c>
      <c r="D29" s="32" t="s">
        <v>62</v>
      </c>
      <c r="E29" s="32">
        <v>505</v>
      </c>
      <c r="F29" s="32" t="s">
        <v>47</v>
      </c>
      <c r="G29" s="32" t="s">
        <v>60</v>
      </c>
      <c r="H29" s="32">
        <v>0</v>
      </c>
      <c r="I29" s="33">
        <f t="shared" si="1"/>
        <v>8</v>
      </c>
      <c r="J29" s="34">
        <f t="shared" si="2"/>
        <v>0</v>
      </c>
      <c r="K29" s="32" t="s">
        <v>34</v>
      </c>
      <c r="L29" s="32" t="s">
        <v>34</v>
      </c>
      <c r="M29" s="32" t="s">
        <v>34</v>
      </c>
      <c r="N29" s="39">
        <v>10</v>
      </c>
      <c r="O29" s="35">
        <v>480</v>
      </c>
      <c r="P29" s="35"/>
      <c r="Q29" s="35"/>
      <c r="R29" s="35"/>
      <c r="S29" s="35"/>
      <c r="T29" s="35"/>
      <c r="U29" s="35"/>
      <c r="V29" s="35"/>
      <c r="W29" s="40"/>
      <c r="X29" s="26"/>
      <c r="Y29" s="28"/>
      <c r="Z29" s="27"/>
      <c r="AA29" s="27"/>
      <c r="AB29" s="27"/>
    </row>
    <row r="30" spans="2:28" x14ac:dyDescent="0.25">
      <c r="B30" s="44">
        <f t="shared" si="0"/>
        <v>33</v>
      </c>
      <c r="C30" s="31">
        <v>41499</v>
      </c>
      <c r="D30" s="32" t="s">
        <v>62</v>
      </c>
      <c r="E30" s="32">
        <v>509</v>
      </c>
      <c r="F30" s="32" t="s">
        <v>47</v>
      </c>
      <c r="G30" s="32" t="s">
        <v>60</v>
      </c>
      <c r="H30" s="32">
        <v>0</v>
      </c>
      <c r="I30" s="33">
        <f t="shared" si="1"/>
        <v>8</v>
      </c>
      <c r="J30" s="34">
        <f t="shared" si="2"/>
        <v>0</v>
      </c>
      <c r="K30" s="32" t="s">
        <v>34</v>
      </c>
      <c r="L30" s="32" t="s">
        <v>34</v>
      </c>
      <c r="M30" s="32" t="s">
        <v>34</v>
      </c>
      <c r="N30" s="39">
        <v>10</v>
      </c>
      <c r="O30" s="35">
        <v>480</v>
      </c>
      <c r="P30" s="35"/>
      <c r="Q30" s="35"/>
      <c r="R30" s="35"/>
      <c r="S30" s="35"/>
      <c r="T30" s="35"/>
      <c r="U30" s="35"/>
      <c r="V30" s="35"/>
      <c r="W30" s="40"/>
      <c r="X30" s="26"/>
      <c r="Y30" s="27"/>
      <c r="Z30" s="27"/>
      <c r="AA30" s="27"/>
      <c r="AB30" s="27"/>
    </row>
    <row r="31" spans="2:28" x14ac:dyDescent="0.25">
      <c r="B31" s="44">
        <f t="shared" si="0"/>
        <v>33</v>
      </c>
      <c r="C31" s="31">
        <v>41499</v>
      </c>
      <c r="D31" s="32" t="s">
        <v>62</v>
      </c>
      <c r="E31" s="32">
        <v>550</v>
      </c>
      <c r="F31" s="32" t="s">
        <v>47</v>
      </c>
      <c r="G31" s="32" t="s">
        <v>60</v>
      </c>
      <c r="H31" s="32">
        <v>0</v>
      </c>
      <c r="I31" s="33">
        <f t="shared" si="1"/>
        <v>8</v>
      </c>
      <c r="J31" s="34">
        <f t="shared" si="2"/>
        <v>0</v>
      </c>
      <c r="K31" s="32" t="s">
        <v>34</v>
      </c>
      <c r="L31" s="32" t="s">
        <v>34</v>
      </c>
      <c r="M31" s="32" t="s">
        <v>34</v>
      </c>
      <c r="N31" s="39">
        <v>10</v>
      </c>
      <c r="O31" s="35">
        <v>480</v>
      </c>
      <c r="P31" s="35"/>
      <c r="Q31" s="35"/>
      <c r="R31" s="35"/>
      <c r="S31" s="35"/>
      <c r="T31" s="35"/>
      <c r="U31" s="35"/>
      <c r="V31" s="35"/>
      <c r="W31" s="40"/>
      <c r="X31" s="26"/>
      <c r="Y31" s="27"/>
      <c r="Z31" s="27"/>
      <c r="AA31" s="27"/>
      <c r="AB31" s="27"/>
    </row>
    <row r="32" spans="2:28" x14ac:dyDescent="0.25">
      <c r="B32" s="44">
        <f t="shared" si="0"/>
        <v>34</v>
      </c>
      <c r="C32" s="31">
        <v>41506</v>
      </c>
      <c r="D32" s="32" t="s">
        <v>62</v>
      </c>
      <c r="E32" s="32">
        <v>505</v>
      </c>
      <c r="F32" s="32" t="s">
        <v>1</v>
      </c>
      <c r="G32" s="32" t="s">
        <v>63</v>
      </c>
      <c r="H32" s="32">
        <v>0</v>
      </c>
      <c r="I32" s="33">
        <f t="shared" si="1"/>
        <v>8</v>
      </c>
      <c r="J32" s="34">
        <f t="shared" si="2"/>
        <v>0</v>
      </c>
      <c r="K32" s="32" t="s">
        <v>34</v>
      </c>
      <c r="L32" s="32" t="s">
        <v>34</v>
      </c>
      <c r="M32" s="32" t="s">
        <v>34</v>
      </c>
      <c r="N32" s="39">
        <v>32</v>
      </c>
      <c r="O32" s="35">
        <v>480</v>
      </c>
      <c r="P32" s="35"/>
      <c r="Q32" s="35"/>
      <c r="R32" s="35"/>
      <c r="S32" s="35"/>
      <c r="T32" s="35"/>
      <c r="U32" s="35"/>
      <c r="V32" s="35"/>
      <c r="W32" s="40"/>
      <c r="X32" s="26"/>
      <c r="Y32" s="27"/>
      <c r="Z32" s="26"/>
      <c r="AA32" s="26"/>
      <c r="AB32" s="26"/>
    </row>
    <row r="33" spans="2:28" x14ac:dyDescent="0.25">
      <c r="B33" s="44">
        <f t="shared" si="0"/>
        <v>34</v>
      </c>
      <c r="C33" s="31">
        <v>41506</v>
      </c>
      <c r="D33" s="32" t="s">
        <v>62</v>
      </c>
      <c r="E33" s="32">
        <v>509</v>
      </c>
      <c r="F33" s="32" t="s">
        <v>1</v>
      </c>
      <c r="G33" s="32" t="s">
        <v>63</v>
      </c>
      <c r="H33" s="32">
        <v>0</v>
      </c>
      <c r="I33" s="33">
        <f t="shared" si="1"/>
        <v>8</v>
      </c>
      <c r="J33" s="34">
        <f t="shared" si="2"/>
        <v>0</v>
      </c>
      <c r="K33" s="32" t="s">
        <v>34</v>
      </c>
      <c r="L33" s="32" t="s">
        <v>34</v>
      </c>
      <c r="M33" s="32" t="s">
        <v>34</v>
      </c>
      <c r="N33" s="39">
        <v>32</v>
      </c>
      <c r="O33" s="35">
        <v>480</v>
      </c>
      <c r="P33" s="35"/>
      <c r="Q33" s="35"/>
      <c r="R33" s="35"/>
      <c r="S33" s="35"/>
      <c r="T33" s="35"/>
      <c r="U33" s="35"/>
      <c r="V33" s="35"/>
      <c r="W33" s="40"/>
      <c r="X33" s="26"/>
      <c r="Y33" s="26"/>
      <c r="Z33" s="26"/>
      <c r="AA33" s="26"/>
      <c r="AB33" s="26"/>
    </row>
    <row r="34" spans="2:28" x14ac:dyDescent="0.25">
      <c r="B34" s="44">
        <f t="shared" si="0"/>
        <v>34</v>
      </c>
      <c r="C34" s="31">
        <v>41506</v>
      </c>
      <c r="D34" s="32" t="s">
        <v>62</v>
      </c>
      <c r="E34" s="32">
        <v>550</v>
      </c>
      <c r="F34" s="32" t="s">
        <v>1</v>
      </c>
      <c r="G34" s="32" t="s">
        <v>63</v>
      </c>
      <c r="H34" s="32">
        <v>0</v>
      </c>
      <c r="I34" s="33">
        <f t="shared" si="1"/>
        <v>8</v>
      </c>
      <c r="J34" s="34">
        <f t="shared" si="2"/>
        <v>0</v>
      </c>
      <c r="K34" s="32" t="s">
        <v>34</v>
      </c>
      <c r="L34" s="32" t="s">
        <v>34</v>
      </c>
      <c r="M34" s="32" t="s">
        <v>34</v>
      </c>
      <c r="N34" s="39">
        <v>32</v>
      </c>
      <c r="O34" s="35">
        <v>480</v>
      </c>
      <c r="P34" s="35"/>
      <c r="Q34" s="35"/>
      <c r="R34" s="35"/>
      <c r="S34" s="35"/>
      <c r="T34" s="35"/>
      <c r="U34" s="35"/>
      <c r="V34" s="35"/>
      <c r="W34" s="40"/>
      <c r="X34" s="26"/>
      <c r="Y34" s="26"/>
      <c r="Z34" s="26"/>
      <c r="AA34" s="26"/>
      <c r="AB34" s="26"/>
    </row>
    <row r="35" spans="2:28" x14ac:dyDescent="0.25">
      <c r="B35" s="44">
        <f t="shared" si="0"/>
        <v>34</v>
      </c>
      <c r="C35" s="31">
        <v>41506</v>
      </c>
      <c r="D35" s="32" t="s">
        <v>62</v>
      </c>
      <c r="E35" s="32">
        <v>505</v>
      </c>
      <c r="F35" s="32" t="s">
        <v>40</v>
      </c>
      <c r="G35" s="32" t="s">
        <v>64</v>
      </c>
      <c r="H35" s="32">
        <v>0</v>
      </c>
      <c r="I35" s="33">
        <f t="shared" si="1"/>
        <v>8</v>
      </c>
      <c r="J35" s="34">
        <f t="shared" si="2"/>
        <v>0</v>
      </c>
      <c r="K35" s="32" t="s">
        <v>34</v>
      </c>
      <c r="L35" s="32" t="s">
        <v>34</v>
      </c>
      <c r="M35" s="32" t="s">
        <v>34</v>
      </c>
      <c r="N35" s="39">
        <v>10</v>
      </c>
      <c r="O35" s="35">
        <v>480</v>
      </c>
      <c r="P35" s="35"/>
      <c r="Q35" s="35"/>
      <c r="R35" s="35"/>
      <c r="S35" s="35"/>
      <c r="T35" s="35"/>
      <c r="U35" s="35"/>
      <c r="V35" s="35"/>
      <c r="W35" s="40"/>
      <c r="X35" s="26"/>
      <c r="Y35" s="26"/>
      <c r="Z35" s="26"/>
      <c r="AA35" s="26"/>
      <c r="AB35" s="26"/>
    </row>
    <row r="36" spans="2:28" x14ac:dyDescent="0.25">
      <c r="B36" s="44">
        <f t="shared" si="0"/>
        <v>34</v>
      </c>
      <c r="C36" s="31">
        <v>41506</v>
      </c>
      <c r="D36" s="32" t="s">
        <v>62</v>
      </c>
      <c r="E36" s="32">
        <v>509</v>
      </c>
      <c r="F36" s="32" t="s">
        <v>40</v>
      </c>
      <c r="G36" s="32" t="s">
        <v>64</v>
      </c>
      <c r="H36" s="32">
        <v>5.8</v>
      </c>
      <c r="I36" s="33">
        <f t="shared" si="1"/>
        <v>2.2000000000000002</v>
      </c>
      <c r="J36" s="34">
        <f t="shared" si="2"/>
        <v>0.72499999999999998</v>
      </c>
      <c r="K36" s="32" t="s">
        <v>34</v>
      </c>
      <c r="L36" s="32">
        <v>43</v>
      </c>
      <c r="M36" s="32" t="s">
        <v>34</v>
      </c>
      <c r="N36" s="39">
        <v>12</v>
      </c>
      <c r="O36" s="35">
        <v>80</v>
      </c>
      <c r="P36" s="35">
        <v>32</v>
      </c>
      <c r="Q36" s="35">
        <v>50</v>
      </c>
      <c r="R36" s="35"/>
      <c r="S36" s="35"/>
      <c r="T36" s="35"/>
      <c r="U36" s="35"/>
      <c r="V36" s="35"/>
      <c r="W36" s="40"/>
      <c r="X36" s="26"/>
      <c r="Y36" s="26"/>
      <c r="Z36" s="26"/>
      <c r="AA36" s="26"/>
      <c r="AB36" s="26"/>
    </row>
    <row r="37" spans="2:28" x14ac:dyDescent="0.25">
      <c r="B37" s="44">
        <f t="shared" si="0"/>
        <v>34</v>
      </c>
      <c r="C37" s="31">
        <v>41506</v>
      </c>
      <c r="D37" s="32" t="s">
        <v>62</v>
      </c>
      <c r="E37" s="32">
        <v>550</v>
      </c>
      <c r="F37" s="32" t="s">
        <v>40</v>
      </c>
      <c r="G37" s="32" t="s">
        <v>64</v>
      </c>
      <c r="H37" s="32">
        <v>0</v>
      </c>
      <c r="I37" s="33">
        <f t="shared" si="1"/>
        <v>8</v>
      </c>
      <c r="J37" s="34">
        <f t="shared" si="2"/>
        <v>0</v>
      </c>
      <c r="K37" s="32" t="s">
        <v>34</v>
      </c>
      <c r="L37" s="32" t="s">
        <v>34</v>
      </c>
      <c r="M37" s="32" t="s">
        <v>34</v>
      </c>
      <c r="N37" s="39">
        <v>10</v>
      </c>
      <c r="O37" s="35">
        <v>480</v>
      </c>
      <c r="P37" s="35"/>
      <c r="Q37" s="35"/>
      <c r="R37" s="35"/>
      <c r="S37" s="35"/>
      <c r="T37" s="35"/>
      <c r="U37" s="35"/>
      <c r="V37" s="35"/>
      <c r="W37" s="40"/>
      <c r="X37" s="26"/>
      <c r="Y37" s="26"/>
      <c r="Z37" s="26"/>
      <c r="AA37" s="26"/>
      <c r="AB37" s="26"/>
    </row>
    <row r="38" spans="2:28" x14ac:dyDescent="0.25">
      <c r="B38" s="44">
        <f t="shared" si="0"/>
        <v>34</v>
      </c>
      <c r="C38" s="31">
        <v>41506</v>
      </c>
      <c r="D38" s="32" t="s">
        <v>62</v>
      </c>
      <c r="E38" s="32">
        <v>505</v>
      </c>
      <c r="F38" s="32" t="s">
        <v>47</v>
      </c>
      <c r="G38" s="32" t="s">
        <v>65</v>
      </c>
      <c r="H38" s="32">
        <v>5.3</v>
      </c>
      <c r="I38" s="33">
        <f t="shared" si="1"/>
        <v>2.7</v>
      </c>
      <c r="J38" s="34">
        <f t="shared" si="2"/>
        <v>0.66249999999999998</v>
      </c>
      <c r="K38" s="32" t="s">
        <v>34</v>
      </c>
      <c r="L38" s="32">
        <v>9.8000000000000007</v>
      </c>
      <c r="M38" s="32" t="s">
        <v>34</v>
      </c>
      <c r="N38" s="39">
        <v>32</v>
      </c>
      <c r="O38" s="35">
        <v>90</v>
      </c>
      <c r="P38" s="35">
        <v>12</v>
      </c>
      <c r="Q38" s="35">
        <v>40</v>
      </c>
      <c r="R38" s="35">
        <v>11</v>
      </c>
      <c r="S38" s="35">
        <v>30</v>
      </c>
      <c r="T38" s="35"/>
      <c r="U38" s="35"/>
      <c r="V38" s="35"/>
      <c r="W38" s="40"/>
      <c r="X38" s="26"/>
      <c r="Y38" s="26"/>
      <c r="Z38" s="26"/>
      <c r="AA38" s="26"/>
      <c r="AB38" s="26"/>
    </row>
    <row r="39" spans="2:28" x14ac:dyDescent="0.25">
      <c r="B39" s="44">
        <f t="shared" si="0"/>
        <v>34</v>
      </c>
      <c r="C39" s="31">
        <v>41506</v>
      </c>
      <c r="D39" s="32" t="s">
        <v>62</v>
      </c>
      <c r="E39" s="32">
        <v>509</v>
      </c>
      <c r="F39" s="32" t="s">
        <v>47</v>
      </c>
      <c r="G39" s="32" t="s">
        <v>65</v>
      </c>
      <c r="H39" s="32">
        <v>4.8</v>
      </c>
      <c r="I39" s="33">
        <f t="shared" si="1"/>
        <v>3.2</v>
      </c>
      <c r="J39" s="34">
        <f t="shared" si="2"/>
        <v>0.6</v>
      </c>
      <c r="K39" s="32" t="s">
        <v>34</v>
      </c>
      <c r="L39" s="32">
        <v>30.1</v>
      </c>
      <c r="M39" s="32" t="s">
        <v>34</v>
      </c>
      <c r="N39" s="39">
        <v>10</v>
      </c>
      <c r="O39" s="35">
        <v>100</v>
      </c>
      <c r="P39" s="35">
        <v>11</v>
      </c>
      <c r="Q39" s="35">
        <v>30</v>
      </c>
      <c r="R39" s="35">
        <v>12</v>
      </c>
      <c r="S39" s="35">
        <v>30</v>
      </c>
      <c r="T39" s="35">
        <v>32</v>
      </c>
      <c r="U39" s="35">
        <v>30</v>
      </c>
      <c r="V39" s="35" t="s">
        <v>34</v>
      </c>
      <c r="W39" s="40" t="s">
        <v>34</v>
      </c>
      <c r="X39" s="26"/>
      <c r="Y39" s="26"/>
      <c r="Z39" s="26"/>
      <c r="AA39" s="26"/>
      <c r="AB39" s="26"/>
    </row>
    <row r="40" spans="2:28" x14ac:dyDescent="0.25">
      <c r="B40" s="44">
        <f t="shared" si="0"/>
        <v>34</v>
      </c>
      <c r="C40" s="31">
        <v>41506</v>
      </c>
      <c r="D40" s="32" t="s">
        <v>62</v>
      </c>
      <c r="E40" s="32">
        <v>550</v>
      </c>
      <c r="F40" s="32" t="s">
        <v>47</v>
      </c>
      <c r="G40" s="32" t="s">
        <v>65</v>
      </c>
      <c r="H40" s="32">
        <v>0</v>
      </c>
      <c r="I40" s="33">
        <f t="shared" si="1"/>
        <v>8</v>
      </c>
      <c r="J40" s="34">
        <f t="shared" si="2"/>
        <v>0</v>
      </c>
      <c r="K40" s="32" t="s">
        <v>34</v>
      </c>
      <c r="L40" s="32" t="s">
        <v>34</v>
      </c>
      <c r="M40" s="32" t="s">
        <v>34</v>
      </c>
      <c r="N40" s="39">
        <v>32</v>
      </c>
      <c r="O40" s="35">
        <v>480</v>
      </c>
      <c r="P40" s="35"/>
      <c r="Q40" s="35"/>
      <c r="R40" s="35"/>
      <c r="S40" s="35"/>
      <c r="T40" s="35"/>
      <c r="U40" s="35"/>
      <c r="V40" s="35"/>
      <c r="W40" s="40"/>
      <c r="X40" s="26"/>
      <c r="Y40" s="26"/>
      <c r="Z40" s="27"/>
      <c r="AA40" s="27"/>
      <c r="AB40" s="27"/>
    </row>
    <row r="41" spans="2:28" x14ac:dyDescent="0.25">
      <c r="B41" s="44">
        <f t="shared" si="0"/>
        <v>33</v>
      </c>
      <c r="C41" s="31">
        <v>41499</v>
      </c>
      <c r="D41" s="32" t="s">
        <v>66</v>
      </c>
      <c r="E41" s="32">
        <v>305</v>
      </c>
      <c r="F41" s="32" t="s">
        <v>1</v>
      </c>
      <c r="G41" s="32" t="s">
        <v>67</v>
      </c>
      <c r="H41" s="32">
        <v>3</v>
      </c>
      <c r="I41" s="33">
        <f t="shared" si="1"/>
        <v>5</v>
      </c>
      <c r="J41" s="34">
        <f t="shared" si="2"/>
        <v>0.375</v>
      </c>
      <c r="K41" s="32" t="s">
        <v>34</v>
      </c>
      <c r="L41" s="32">
        <v>2.9</v>
      </c>
      <c r="M41" s="32" t="s">
        <v>34</v>
      </c>
      <c r="N41" s="39">
        <v>22</v>
      </c>
      <c r="O41" s="35">
        <v>240</v>
      </c>
      <c r="P41" s="35">
        <v>12</v>
      </c>
      <c r="Q41" s="35">
        <v>60</v>
      </c>
      <c r="R41" s="35"/>
      <c r="S41" s="35"/>
      <c r="T41" s="35"/>
      <c r="U41" s="35"/>
      <c r="V41" s="35"/>
      <c r="W41" s="40"/>
      <c r="X41" s="26"/>
      <c r="Y41" s="27"/>
      <c r="Z41" s="27"/>
      <c r="AA41" s="27"/>
      <c r="AB41" s="27"/>
    </row>
    <row r="42" spans="2:28" x14ac:dyDescent="0.25">
      <c r="B42" s="44">
        <f t="shared" si="0"/>
        <v>33</v>
      </c>
      <c r="C42" s="31">
        <v>41499</v>
      </c>
      <c r="D42" s="32" t="s">
        <v>66</v>
      </c>
      <c r="E42" s="32"/>
      <c r="F42" s="32" t="s">
        <v>1</v>
      </c>
      <c r="G42" s="32" t="s">
        <v>34</v>
      </c>
      <c r="H42" s="32">
        <v>0</v>
      </c>
      <c r="I42" s="33">
        <f t="shared" si="1"/>
        <v>8</v>
      </c>
      <c r="J42" s="34">
        <f t="shared" si="2"/>
        <v>0</v>
      </c>
      <c r="K42" s="32" t="s">
        <v>34</v>
      </c>
      <c r="L42" s="32" t="s">
        <v>34</v>
      </c>
      <c r="M42" s="32" t="s">
        <v>34</v>
      </c>
      <c r="N42" s="39"/>
      <c r="O42" s="35"/>
      <c r="P42" s="35"/>
      <c r="Q42" s="35"/>
      <c r="R42" s="35"/>
      <c r="S42" s="35"/>
      <c r="T42" s="35"/>
      <c r="U42" s="35"/>
      <c r="V42" s="35"/>
      <c r="W42" s="40"/>
      <c r="X42" s="26"/>
      <c r="Y42" s="27"/>
      <c r="Z42" s="27"/>
      <c r="AA42" s="27"/>
      <c r="AB42" s="27"/>
    </row>
    <row r="43" spans="2:28" x14ac:dyDescent="0.25">
      <c r="B43" s="44">
        <f t="shared" si="0"/>
        <v>33</v>
      </c>
      <c r="C43" s="31">
        <v>41499</v>
      </c>
      <c r="D43" s="32" t="s">
        <v>66</v>
      </c>
      <c r="E43" s="32">
        <v>308</v>
      </c>
      <c r="F43" s="32" t="s">
        <v>1</v>
      </c>
      <c r="G43" s="32" t="s">
        <v>34</v>
      </c>
      <c r="H43" s="32">
        <v>0</v>
      </c>
      <c r="I43" s="33">
        <f t="shared" si="1"/>
        <v>8</v>
      </c>
      <c r="J43" s="34">
        <f t="shared" si="2"/>
        <v>0</v>
      </c>
      <c r="K43" s="32" t="s">
        <v>34</v>
      </c>
      <c r="L43" s="32" t="s">
        <v>34</v>
      </c>
      <c r="M43" s="32" t="s">
        <v>34</v>
      </c>
      <c r="N43" s="39"/>
      <c r="O43" s="35"/>
      <c r="P43" s="35"/>
      <c r="Q43" s="35"/>
      <c r="R43" s="35"/>
      <c r="S43" s="35"/>
      <c r="T43" s="35"/>
      <c r="U43" s="35"/>
      <c r="V43" s="35"/>
      <c r="W43" s="40"/>
      <c r="X43" s="26"/>
      <c r="Y43" s="27"/>
      <c r="Z43" s="27"/>
      <c r="AA43" s="27"/>
      <c r="AB43" s="27"/>
    </row>
    <row r="44" spans="2:28" x14ac:dyDescent="0.25">
      <c r="B44" s="44">
        <f t="shared" si="0"/>
        <v>33</v>
      </c>
      <c r="C44" s="31">
        <v>41499</v>
      </c>
      <c r="D44" s="32" t="s">
        <v>66</v>
      </c>
      <c r="E44" s="32">
        <v>305</v>
      </c>
      <c r="F44" s="32" t="s">
        <v>40</v>
      </c>
      <c r="G44" s="32" t="s">
        <v>34</v>
      </c>
      <c r="H44" s="32">
        <v>0</v>
      </c>
      <c r="I44" s="33">
        <f t="shared" si="1"/>
        <v>8</v>
      </c>
      <c r="J44" s="34">
        <f t="shared" si="2"/>
        <v>0</v>
      </c>
      <c r="K44" s="32" t="s">
        <v>34</v>
      </c>
      <c r="L44" s="32" t="s">
        <v>34</v>
      </c>
      <c r="M44" s="32" t="s">
        <v>34</v>
      </c>
      <c r="N44" s="39">
        <v>10</v>
      </c>
      <c r="O44" s="35">
        <v>480</v>
      </c>
      <c r="P44" s="35"/>
      <c r="Q44" s="35"/>
      <c r="R44" s="35"/>
      <c r="S44" s="35"/>
      <c r="T44" s="35"/>
      <c r="U44" s="35"/>
      <c r="V44" s="35"/>
      <c r="W44" s="40"/>
      <c r="X44" s="26"/>
      <c r="Y44" s="27"/>
      <c r="Z44" s="27"/>
      <c r="AA44" s="27"/>
      <c r="AB44" s="27"/>
    </row>
    <row r="45" spans="2:28" x14ac:dyDescent="0.25">
      <c r="B45" s="44">
        <f t="shared" si="0"/>
        <v>33</v>
      </c>
      <c r="C45" s="31">
        <v>41499</v>
      </c>
      <c r="D45" s="32" t="s">
        <v>66</v>
      </c>
      <c r="E45" s="32"/>
      <c r="F45" s="32" t="s">
        <v>40</v>
      </c>
      <c r="G45" s="32" t="s">
        <v>34</v>
      </c>
      <c r="H45" s="32">
        <v>0</v>
      </c>
      <c r="I45" s="33">
        <f t="shared" si="1"/>
        <v>8</v>
      </c>
      <c r="J45" s="34">
        <f t="shared" si="2"/>
        <v>0</v>
      </c>
      <c r="K45" s="32" t="s">
        <v>34</v>
      </c>
      <c r="L45" s="32" t="s">
        <v>34</v>
      </c>
      <c r="M45" s="32" t="s">
        <v>34</v>
      </c>
      <c r="N45" s="39"/>
      <c r="O45" s="35"/>
      <c r="P45" s="35"/>
      <c r="Q45" s="35"/>
      <c r="R45" s="35"/>
      <c r="S45" s="35"/>
      <c r="T45" s="35"/>
      <c r="U45" s="35"/>
      <c r="V45" s="35"/>
      <c r="W45" s="40"/>
      <c r="X45" s="26"/>
      <c r="Y45" s="27"/>
      <c r="Z45" s="27"/>
      <c r="AA45" s="27"/>
      <c r="AB45" s="27"/>
    </row>
    <row r="46" spans="2:28" x14ac:dyDescent="0.25">
      <c r="B46" s="44">
        <f t="shared" si="0"/>
        <v>33</v>
      </c>
      <c r="C46" s="31">
        <v>41499</v>
      </c>
      <c r="D46" s="32" t="s">
        <v>66</v>
      </c>
      <c r="E46" s="32">
        <v>308</v>
      </c>
      <c r="F46" s="32" t="s">
        <v>40</v>
      </c>
      <c r="G46" s="32" t="s">
        <v>34</v>
      </c>
      <c r="H46" s="32">
        <v>0</v>
      </c>
      <c r="I46" s="33">
        <f t="shared" si="1"/>
        <v>8</v>
      </c>
      <c r="J46" s="34">
        <f t="shared" si="2"/>
        <v>0</v>
      </c>
      <c r="K46" s="32" t="s">
        <v>34</v>
      </c>
      <c r="L46" s="32" t="s">
        <v>34</v>
      </c>
      <c r="M46" s="32" t="s">
        <v>34</v>
      </c>
      <c r="N46" s="39">
        <v>10</v>
      </c>
      <c r="O46" s="35">
        <v>480</v>
      </c>
      <c r="P46" s="35"/>
      <c r="Q46" s="35"/>
      <c r="R46" s="35"/>
      <c r="S46" s="35"/>
      <c r="T46" s="35"/>
      <c r="U46" s="35"/>
      <c r="V46" s="35"/>
      <c r="W46" s="40"/>
      <c r="X46" s="26"/>
      <c r="Y46" s="27"/>
      <c r="Z46" s="27"/>
      <c r="AA46" s="27"/>
      <c r="AB46" s="27"/>
    </row>
    <row r="47" spans="2:28" x14ac:dyDescent="0.25">
      <c r="B47" s="44">
        <f t="shared" si="0"/>
        <v>33</v>
      </c>
      <c r="C47" s="31">
        <v>41499</v>
      </c>
      <c r="D47" s="32" t="s">
        <v>66</v>
      </c>
      <c r="E47" s="32">
        <v>305</v>
      </c>
      <c r="F47" s="32" t="s">
        <v>47</v>
      </c>
      <c r="G47" s="32" t="s">
        <v>51</v>
      </c>
      <c r="H47" s="32">
        <v>4.7</v>
      </c>
      <c r="I47" s="33">
        <f t="shared" si="1"/>
        <v>3.3</v>
      </c>
      <c r="J47" s="34">
        <f t="shared" si="2"/>
        <v>0.58750000000000002</v>
      </c>
      <c r="K47" s="32" t="s">
        <v>34</v>
      </c>
      <c r="L47" s="32">
        <v>5.3</v>
      </c>
      <c r="M47" s="32" t="s">
        <v>34</v>
      </c>
      <c r="N47" s="39">
        <v>12</v>
      </c>
      <c r="O47" s="35">
        <v>160</v>
      </c>
      <c r="P47" s="35">
        <v>32</v>
      </c>
      <c r="Q47" s="35">
        <v>20</v>
      </c>
      <c r="R47" s="35">
        <v>22</v>
      </c>
      <c r="S47" s="35">
        <v>10</v>
      </c>
      <c r="T47" s="35"/>
      <c r="U47" s="35"/>
      <c r="V47" s="35"/>
      <c r="W47" s="40"/>
      <c r="X47" s="26"/>
      <c r="Y47" s="27"/>
      <c r="Z47" s="27"/>
      <c r="AA47" s="27"/>
      <c r="AB47" s="27"/>
    </row>
    <row r="48" spans="2:28" x14ac:dyDescent="0.25">
      <c r="B48" s="44">
        <f t="shared" si="0"/>
        <v>33</v>
      </c>
      <c r="C48" s="31">
        <v>41499</v>
      </c>
      <c r="D48" s="32" t="s">
        <v>66</v>
      </c>
      <c r="E48" s="32"/>
      <c r="F48" s="32" t="s">
        <v>47</v>
      </c>
      <c r="G48" s="32" t="s">
        <v>34</v>
      </c>
      <c r="H48" s="32">
        <v>0</v>
      </c>
      <c r="I48" s="33">
        <f t="shared" si="1"/>
        <v>8</v>
      </c>
      <c r="J48" s="34">
        <f t="shared" si="2"/>
        <v>0</v>
      </c>
      <c r="K48" s="32" t="s">
        <v>34</v>
      </c>
      <c r="L48" s="32" t="s">
        <v>34</v>
      </c>
      <c r="M48" s="32" t="s">
        <v>34</v>
      </c>
      <c r="N48" s="39"/>
      <c r="O48" s="35"/>
      <c r="P48" s="35"/>
      <c r="Q48" s="35"/>
      <c r="R48" s="35"/>
      <c r="S48" s="35"/>
      <c r="T48" s="35"/>
      <c r="U48" s="35"/>
      <c r="V48" s="35"/>
      <c r="W48" s="40"/>
      <c r="X48" s="26"/>
      <c r="Y48" s="27"/>
      <c r="Z48" s="27"/>
      <c r="AA48" s="27"/>
      <c r="AB48" s="27"/>
    </row>
    <row r="49" spans="2:28" x14ac:dyDescent="0.25">
      <c r="B49" s="44">
        <f t="shared" si="0"/>
        <v>33</v>
      </c>
      <c r="C49" s="31">
        <v>41499</v>
      </c>
      <c r="D49" s="32" t="s">
        <v>66</v>
      </c>
      <c r="E49" s="32">
        <v>308</v>
      </c>
      <c r="F49" s="32" t="s">
        <v>47</v>
      </c>
      <c r="G49" s="32" t="s">
        <v>65</v>
      </c>
      <c r="H49" s="32">
        <v>4.3</v>
      </c>
      <c r="I49" s="33">
        <f t="shared" si="1"/>
        <v>3.7</v>
      </c>
      <c r="J49" s="34">
        <f t="shared" si="2"/>
        <v>0.53749999999999998</v>
      </c>
      <c r="K49" s="32" t="s">
        <v>34</v>
      </c>
      <c r="L49" s="32">
        <v>3.9</v>
      </c>
      <c r="M49" s="32" t="s">
        <v>34</v>
      </c>
      <c r="N49" s="39">
        <v>12</v>
      </c>
      <c r="O49" s="35">
        <v>180</v>
      </c>
      <c r="P49" s="35">
        <v>32</v>
      </c>
      <c r="Q49" s="35">
        <v>15</v>
      </c>
      <c r="R49" s="35">
        <v>10</v>
      </c>
      <c r="S49" s="35">
        <v>10</v>
      </c>
      <c r="T49" s="35"/>
      <c r="U49" s="35"/>
      <c r="V49" s="35"/>
      <c r="W49" s="40"/>
      <c r="X49" s="26"/>
      <c r="Y49" s="27"/>
      <c r="Z49" s="26"/>
      <c r="AA49" s="26"/>
      <c r="AB49" s="26"/>
    </row>
    <row r="50" spans="2:28" x14ac:dyDescent="0.25">
      <c r="B50" s="44">
        <f t="shared" si="0"/>
        <v>34</v>
      </c>
      <c r="C50" s="31">
        <v>41506</v>
      </c>
      <c r="D50" s="32" t="s">
        <v>66</v>
      </c>
      <c r="E50" s="32">
        <v>305</v>
      </c>
      <c r="F50" s="32" t="s">
        <v>1</v>
      </c>
      <c r="G50" s="32" t="s">
        <v>67</v>
      </c>
      <c r="H50" s="32">
        <v>4.7</v>
      </c>
      <c r="I50" s="33">
        <f t="shared" si="1"/>
        <v>3.3</v>
      </c>
      <c r="J50" s="34">
        <f t="shared" si="2"/>
        <v>0.58750000000000002</v>
      </c>
      <c r="K50" s="32" t="s">
        <v>34</v>
      </c>
      <c r="L50" s="32">
        <v>5</v>
      </c>
      <c r="M50" s="32" t="s">
        <v>34</v>
      </c>
      <c r="N50" s="39">
        <v>12</v>
      </c>
      <c r="O50" s="35">
        <v>180</v>
      </c>
      <c r="P50" s="35">
        <v>22</v>
      </c>
      <c r="Q50" s="35">
        <v>20</v>
      </c>
      <c r="R50" s="35"/>
      <c r="S50" s="35"/>
      <c r="T50" s="35"/>
      <c r="U50" s="35"/>
      <c r="V50" s="35"/>
      <c r="W50" s="40"/>
      <c r="X50" s="26"/>
      <c r="Y50" s="26"/>
      <c r="Z50" s="26"/>
      <c r="AA50" s="26"/>
      <c r="AB50" s="26"/>
    </row>
    <row r="51" spans="2:28" x14ac:dyDescent="0.25">
      <c r="B51" s="44">
        <f t="shared" si="0"/>
        <v>34</v>
      </c>
      <c r="C51" s="31">
        <v>41506</v>
      </c>
      <c r="D51" s="32" t="s">
        <v>66</v>
      </c>
      <c r="E51" s="32"/>
      <c r="F51" s="32" t="s">
        <v>1</v>
      </c>
      <c r="G51" s="32" t="s">
        <v>34</v>
      </c>
      <c r="H51" s="32">
        <v>0</v>
      </c>
      <c r="I51" s="33">
        <f t="shared" si="1"/>
        <v>8</v>
      </c>
      <c r="J51" s="34">
        <f t="shared" si="2"/>
        <v>0</v>
      </c>
      <c r="K51" s="32" t="s">
        <v>34</v>
      </c>
      <c r="L51" s="32" t="s">
        <v>34</v>
      </c>
      <c r="M51" s="32" t="s">
        <v>34</v>
      </c>
      <c r="N51" s="39"/>
      <c r="O51" s="35"/>
      <c r="P51" s="35"/>
      <c r="Q51" s="35"/>
      <c r="R51" s="35"/>
      <c r="S51" s="35"/>
      <c r="T51" s="35"/>
      <c r="U51" s="35"/>
      <c r="V51" s="35"/>
      <c r="W51" s="40"/>
      <c r="X51" s="26"/>
      <c r="Y51" s="26"/>
      <c r="Z51" s="26"/>
      <c r="AA51" s="26"/>
      <c r="AB51" s="26"/>
    </row>
    <row r="52" spans="2:28" x14ac:dyDescent="0.25">
      <c r="B52" s="44">
        <f t="shared" si="0"/>
        <v>34</v>
      </c>
      <c r="C52" s="31">
        <v>41506</v>
      </c>
      <c r="D52" s="32" t="s">
        <v>66</v>
      </c>
      <c r="E52" s="32">
        <v>308</v>
      </c>
      <c r="F52" s="32" t="s">
        <v>1</v>
      </c>
      <c r="G52" s="32" t="s">
        <v>68</v>
      </c>
      <c r="H52" s="32">
        <v>0</v>
      </c>
      <c r="I52" s="33">
        <f t="shared" si="1"/>
        <v>8</v>
      </c>
      <c r="J52" s="34">
        <f t="shared" si="2"/>
        <v>0</v>
      </c>
      <c r="K52" s="32" t="s">
        <v>34</v>
      </c>
      <c r="L52" s="32" t="s">
        <v>34</v>
      </c>
      <c r="M52" s="32" t="s">
        <v>34</v>
      </c>
      <c r="N52" s="39">
        <v>32</v>
      </c>
      <c r="O52" s="35">
        <v>480</v>
      </c>
      <c r="P52" s="35"/>
      <c r="Q52" s="35"/>
      <c r="R52" s="35"/>
      <c r="S52" s="35"/>
      <c r="T52" s="35"/>
      <c r="U52" s="35"/>
      <c r="V52" s="35"/>
      <c r="W52" s="40"/>
      <c r="X52" s="26"/>
      <c r="Y52" s="26"/>
      <c r="Z52" s="26"/>
      <c r="AA52" s="26"/>
      <c r="AB52" s="26"/>
    </row>
    <row r="53" spans="2:28" x14ac:dyDescent="0.25">
      <c r="B53" s="44">
        <f t="shared" si="0"/>
        <v>34</v>
      </c>
      <c r="C53" s="31">
        <v>41506</v>
      </c>
      <c r="D53" s="32" t="s">
        <v>66</v>
      </c>
      <c r="E53" s="32">
        <v>305</v>
      </c>
      <c r="F53" s="32" t="s">
        <v>40</v>
      </c>
      <c r="G53" s="32" t="s">
        <v>34</v>
      </c>
      <c r="H53" s="32">
        <v>0</v>
      </c>
      <c r="I53" s="33">
        <f t="shared" si="1"/>
        <v>8</v>
      </c>
      <c r="J53" s="34">
        <f t="shared" si="2"/>
        <v>0</v>
      </c>
      <c r="K53" s="32" t="s">
        <v>34</v>
      </c>
      <c r="L53" s="32" t="s">
        <v>34</v>
      </c>
      <c r="M53" s="32" t="s">
        <v>34</v>
      </c>
      <c r="N53" s="39">
        <v>10</v>
      </c>
      <c r="O53" s="35">
        <v>480</v>
      </c>
      <c r="P53" s="35"/>
      <c r="Q53" s="35"/>
      <c r="R53" s="35"/>
      <c r="S53" s="35"/>
      <c r="T53" s="35"/>
      <c r="U53" s="35"/>
      <c r="V53" s="35"/>
      <c r="W53" s="40"/>
      <c r="X53" s="26"/>
      <c r="Y53" s="26"/>
      <c r="Z53" s="26"/>
      <c r="AA53" s="26"/>
      <c r="AB53" s="26"/>
    </row>
    <row r="54" spans="2:28" x14ac:dyDescent="0.25">
      <c r="B54" s="44">
        <f t="shared" si="0"/>
        <v>34</v>
      </c>
      <c r="C54" s="31">
        <v>41506</v>
      </c>
      <c r="D54" s="32" t="s">
        <v>66</v>
      </c>
      <c r="E54" s="32"/>
      <c r="F54" s="32" t="s">
        <v>40</v>
      </c>
      <c r="G54" s="32" t="s">
        <v>34</v>
      </c>
      <c r="H54" s="32">
        <v>0</v>
      </c>
      <c r="I54" s="33">
        <f t="shared" si="1"/>
        <v>8</v>
      </c>
      <c r="J54" s="34">
        <f t="shared" si="2"/>
        <v>0</v>
      </c>
      <c r="K54" s="32" t="s">
        <v>34</v>
      </c>
      <c r="L54" s="32" t="s">
        <v>34</v>
      </c>
      <c r="M54" s="32" t="s">
        <v>34</v>
      </c>
      <c r="N54" s="39"/>
      <c r="O54" s="35"/>
      <c r="P54" s="35"/>
      <c r="Q54" s="35"/>
      <c r="R54" s="35"/>
      <c r="S54" s="35"/>
      <c r="T54" s="35"/>
      <c r="U54" s="35"/>
      <c r="V54" s="35"/>
      <c r="W54" s="40"/>
      <c r="X54" s="26"/>
      <c r="Y54" s="26"/>
      <c r="Z54" s="26"/>
      <c r="AA54" s="26"/>
      <c r="AB54" s="26"/>
    </row>
    <row r="55" spans="2:28" x14ac:dyDescent="0.25">
      <c r="B55" s="44">
        <f t="shared" si="0"/>
        <v>34</v>
      </c>
      <c r="C55" s="31">
        <v>41506</v>
      </c>
      <c r="D55" s="32" t="s">
        <v>66</v>
      </c>
      <c r="E55" s="32">
        <v>308</v>
      </c>
      <c r="F55" s="32" t="s">
        <v>40</v>
      </c>
      <c r="G55" s="32" t="s">
        <v>34</v>
      </c>
      <c r="H55" s="32">
        <v>0</v>
      </c>
      <c r="I55" s="33">
        <f t="shared" si="1"/>
        <v>8</v>
      </c>
      <c r="J55" s="34">
        <f t="shared" si="2"/>
        <v>0</v>
      </c>
      <c r="K55" s="32" t="s">
        <v>34</v>
      </c>
      <c r="L55" s="32" t="s">
        <v>34</v>
      </c>
      <c r="M55" s="32" t="s">
        <v>34</v>
      </c>
      <c r="N55" s="39">
        <v>10</v>
      </c>
      <c r="O55" s="35">
        <v>480</v>
      </c>
      <c r="P55" s="35"/>
      <c r="Q55" s="35"/>
      <c r="R55" s="35"/>
      <c r="S55" s="35"/>
      <c r="T55" s="35"/>
      <c r="U55" s="35"/>
      <c r="V55" s="35"/>
      <c r="W55" s="40"/>
      <c r="X55" s="26"/>
      <c r="Y55" s="26"/>
      <c r="Z55" s="26"/>
      <c r="AA55" s="26"/>
      <c r="AB55" s="26"/>
    </row>
    <row r="56" spans="2:28" x14ac:dyDescent="0.25">
      <c r="B56" s="44">
        <f t="shared" si="0"/>
        <v>34</v>
      </c>
      <c r="C56" s="31">
        <v>41506</v>
      </c>
      <c r="D56" s="32" t="s">
        <v>66</v>
      </c>
      <c r="E56" s="32">
        <v>305</v>
      </c>
      <c r="F56" s="32" t="s">
        <v>47</v>
      </c>
      <c r="G56" s="32" t="s">
        <v>69</v>
      </c>
      <c r="H56" s="32">
        <v>6</v>
      </c>
      <c r="I56" s="33">
        <f t="shared" si="1"/>
        <v>2</v>
      </c>
      <c r="J56" s="34">
        <f t="shared" si="2"/>
        <v>0.75</v>
      </c>
      <c r="K56" s="32" t="s">
        <v>34</v>
      </c>
      <c r="L56" s="32">
        <v>6.5</v>
      </c>
      <c r="M56" s="32" t="s">
        <v>34</v>
      </c>
      <c r="N56" s="39">
        <v>12</v>
      </c>
      <c r="O56" s="35">
        <v>90</v>
      </c>
      <c r="P56" s="35">
        <v>22</v>
      </c>
      <c r="Q56" s="35">
        <v>20</v>
      </c>
      <c r="R56" s="35">
        <v>32</v>
      </c>
      <c r="S56" s="35">
        <v>10</v>
      </c>
      <c r="T56" s="35"/>
      <c r="U56" s="35"/>
      <c r="V56" s="35"/>
      <c r="W56" s="40"/>
      <c r="X56" s="26"/>
      <c r="Y56" s="26"/>
      <c r="Z56" s="26"/>
      <c r="AA56" s="26"/>
      <c r="AB56" s="26"/>
    </row>
    <row r="57" spans="2:28" x14ac:dyDescent="0.25">
      <c r="B57" s="44">
        <f t="shared" si="0"/>
        <v>34</v>
      </c>
      <c r="C57" s="31">
        <v>41506</v>
      </c>
      <c r="D57" s="32" t="s">
        <v>66</v>
      </c>
      <c r="E57" s="32"/>
      <c r="F57" s="32" t="s">
        <v>47</v>
      </c>
      <c r="G57" s="32" t="s">
        <v>34</v>
      </c>
      <c r="H57" s="32">
        <v>0</v>
      </c>
      <c r="I57" s="33">
        <f t="shared" si="1"/>
        <v>8</v>
      </c>
      <c r="J57" s="34">
        <f t="shared" si="2"/>
        <v>0</v>
      </c>
      <c r="K57" s="32" t="s">
        <v>34</v>
      </c>
      <c r="L57" s="32" t="s">
        <v>34</v>
      </c>
      <c r="M57" s="32" t="s">
        <v>34</v>
      </c>
      <c r="N57" s="39"/>
      <c r="O57" s="35"/>
      <c r="P57" s="35"/>
      <c r="Q57" s="35"/>
      <c r="R57" s="35"/>
      <c r="S57" s="35"/>
      <c r="T57" s="35"/>
      <c r="U57" s="35"/>
      <c r="V57" s="35"/>
      <c r="W57" s="40"/>
      <c r="X57" s="26"/>
      <c r="Y57" s="26"/>
      <c r="Z57" s="26"/>
      <c r="AA57" s="26"/>
      <c r="AB57" s="26"/>
    </row>
    <row r="58" spans="2:28" x14ac:dyDescent="0.25">
      <c r="B58" s="44">
        <f t="shared" si="0"/>
        <v>34</v>
      </c>
      <c r="C58" s="31">
        <v>41506</v>
      </c>
      <c r="D58" s="32" t="s">
        <v>66</v>
      </c>
      <c r="E58" s="32">
        <v>308</v>
      </c>
      <c r="F58" s="32" t="s">
        <v>47</v>
      </c>
      <c r="G58" s="32" t="s">
        <v>34</v>
      </c>
      <c r="H58" s="32">
        <v>0</v>
      </c>
      <c r="I58" s="33">
        <f t="shared" si="1"/>
        <v>8</v>
      </c>
      <c r="J58" s="34">
        <f t="shared" si="2"/>
        <v>0</v>
      </c>
      <c r="K58" s="32" t="s">
        <v>34</v>
      </c>
      <c r="L58" s="32" t="s">
        <v>34</v>
      </c>
      <c r="M58" s="32" t="s">
        <v>34</v>
      </c>
      <c r="N58" s="39">
        <v>10</v>
      </c>
      <c r="O58" s="35">
        <v>480</v>
      </c>
      <c r="P58" s="35"/>
      <c r="Q58" s="35"/>
      <c r="R58" s="35"/>
      <c r="S58" s="35"/>
      <c r="T58" s="35"/>
      <c r="U58" s="35"/>
      <c r="V58" s="35"/>
      <c r="W58" s="40"/>
      <c r="X58" s="26"/>
      <c r="Y58" s="26"/>
      <c r="Z58" s="30"/>
      <c r="AA58" s="30"/>
      <c r="AB58" s="30"/>
    </row>
    <row r="59" spans="2:28" x14ac:dyDescent="0.25">
      <c r="B59" s="44">
        <f>WEEKNUM(C59)</f>
        <v>35</v>
      </c>
      <c r="C59" s="31">
        <v>41513</v>
      </c>
      <c r="D59" s="32" t="s">
        <v>32</v>
      </c>
      <c r="E59" s="32">
        <v>39</v>
      </c>
      <c r="F59" s="32" t="s">
        <v>1</v>
      </c>
      <c r="G59" s="32" t="s">
        <v>33</v>
      </c>
      <c r="H59" s="32">
        <v>0</v>
      </c>
      <c r="I59" s="33">
        <f t="shared" si="1"/>
        <v>8</v>
      </c>
      <c r="J59" s="34">
        <f t="shared" si="2"/>
        <v>0</v>
      </c>
      <c r="K59" s="32" t="s">
        <v>34</v>
      </c>
      <c r="L59" s="32" t="s">
        <v>34</v>
      </c>
      <c r="M59" s="32" t="s">
        <v>35</v>
      </c>
      <c r="N59" s="39">
        <v>20</v>
      </c>
      <c r="O59" s="35">
        <v>480</v>
      </c>
      <c r="P59" s="35"/>
      <c r="Q59" s="35"/>
      <c r="R59" s="35"/>
      <c r="S59" s="35"/>
      <c r="T59" s="35"/>
      <c r="U59" s="35"/>
      <c r="V59" s="35"/>
      <c r="W59" s="40"/>
      <c r="X59" s="30"/>
      <c r="Y59" s="30"/>
      <c r="Z59" s="30"/>
      <c r="AA59" s="30"/>
      <c r="AB59" s="30"/>
    </row>
    <row r="60" spans="2:28" x14ac:dyDescent="0.25">
      <c r="B60" s="44">
        <f t="shared" ref="B60:B112" si="3">WEEKNUM(C60)</f>
        <v>35</v>
      </c>
      <c r="C60" s="31">
        <v>41513</v>
      </c>
      <c r="D60" s="32" t="s">
        <v>32</v>
      </c>
      <c r="E60" s="32">
        <v>40</v>
      </c>
      <c r="F60" s="32" t="s">
        <v>1</v>
      </c>
      <c r="G60" s="32" t="s">
        <v>33</v>
      </c>
      <c r="H60" s="32">
        <v>3.3</v>
      </c>
      <c r="I60" s="33">
        <f t="shared" si="1"/>
        <v>4.7</v>
      </c>
      <c r="J60" s="34">
        <f t="shared" si="2"/>
        <v>0.41249999999999998</v>
      </c>
      <c r="K60" s="32">
        <v>1050</v>
      </c>
      <c r="L60" s="32" t="s">
        <v>34</v>
      </c>
      <c r="M60" s="32" t="s">
        <v>35</v>
      </c>
      <c r="N60" s="39">
        <v>24</v>
      </c>
      <c r="O60" s="35">
        <v>130</v>
      </c>
      <c r="P60" s="35"/>
      <c r="Q60" s="35"/>
      <c r="R60" s="35"/>
      <c r="S60" s="35"/>
      <c r="T60" s="35"/>
      <c r="U60" s="35"/>
      <c r="V60" s="35"/>
      <c r="W60" s="40"/>
      <c r="X60" s="30"/>
      <c r="Y60" s="30"/>
      <c r="Z60" s="30"/>
      <c r="AA60" s="30"/>
      <c r="AB60" s="30"/>
    </row>
    <row r="61" spans="2:28" x14ac:dyDescent="0.25">
      <c r="B61" s="44">
        <f t="shared" si="3"/>
        <v>35</v>
      </c>
      <c r="C61" s="31">
        <v>41513</v>
      </c>
      <c r="D61" s="32" t="s">
        <v>32</v>
      </c>
      <c r="E61" s="32">
        <v>41</v>
      </c>
      <c r="F61" s="32" t="s">
        <v>1</v>
      </c>
      <c r="G61" s="32" t="s">
        <v>38</v>
      </c>
      <c r="H61" s="32">
        <v>0</v>
      </c>
      <c r="I61" s="33">
        <f t="shared" si="1"/>
        <v>8</v>
      </c>
      <c r="J61" s="34">
        <f t="shared" si="2"/>
        <v>0</v>
      </c>
      <c r="K61" s="32" t="s">
        <v>34</v>
      </c>
      <c r="L61" s="32" t="s">
        <v>34</v>
      </c>
      <c r="M61" s="32" t="s">
        <v>35</v>
      </c>
      <c r="N61" s="39">
        <v>25</v>
      </c>
      <c r="O61" s="35">
        <v>240</v>
      </c>
      <c r="P61" s="35">
        <v>24</v>
      </c>
      <c r="Q61" s="35">
        <v>210</v>
      </c>
      <c r="R61" s="35">
        <v>23</v>
      </c>
      <c r="S61" s="35">
        <v>30</v>
      </c>
      <c r="T61" s="35"/>
      <c r="U61" s="35"/>
      <c r="V61" s="35"/>
      <c r="W61" s="40"/>
      <c r="X61" s="30"/>
      <c r="Y61" s="30"/>
      <c r="Z61" s="30"/>
      <c r="AA61" s="30"/>
      <c r="AB61" s="30"/>
    </row>
    <row r="62" spans="2:28" x14ac:dyDescent="0.25">
      <c r="B62" s="44">
        <f t="shared" si="3"/>
        <v>35</v>
      </c>
      <c r="C62" s="31">
        <v>41513</v>
      </c>
      <c r="D62" s="32" t="s">
        <v>32</v>
      </c>
      <c r="E62" s="32">
        <v>39</v>
      </c>
      <c r="F62" s="32" t="s">
        <v>40</v>
      </c>
      <c r="G62" s="32" t="s">
        <v>41</v>
      </c>
      <c r="H62" s="32">
        <v>0</v>
      </c>
      <c r="I62" s="33">
        <f t="shared" si="1"/>
        <v>8</v>
      </c>
      <c r="J62" s="34">
        <f t="shared" si="2"/>
        <v>0</v>
      </c>
      <c r="K62" s="32" t="s">
        <v>34</v>
      </c>
      <c r="L62" s="32" t="s">
        <v>34</v>
      </c>
      <c r="M62" s="32" t="s">
        <v>42</v>
      </c>
      <c r="N62" s="39">
        <v>32</v>
      </c>
      <c r="O62" s="35">
        <v>480</v>
      </c>
      <c r="P62" s="35"/>
      <c r="Q62" s="35"/>
      <c r="R62" s="35"/>
      <c r="S62" s="35"/>
      <c r="T62" s="35"/>
      <c r="U62" s="35"/>
      <c r="V62" s="35"/>
      <c r="W62" s="40"/>
      <c r="X62" s="30"/>
      <c r="Y62" s="30"/>
      <c r="Z62" s="30"/>
      <c r="AA62" s="30"/>
      <c r="AB62" s="30"/>
    </row>
    <row r="63" spans="2:28" x14ac:dyDescent="0.25">
      <c r="B63" s="44">
        <f t="shared" si="3"/>
        <v>35</v>
      </c>
      <c r="C63" s="31">
        <v>41513</v>
      </c>
      <c r="D63" s="32" t="s">
        <v>32</v>
      </c>
      <c r="E63" s="32">
        <v>40</v>
      </c>
      <c r="F63" s="32" t="s">
        <v>40</v>
      </c>
      <c r="G63" s="32" t="s">
        <v>41</v>
      </c>
      <c r="H63" s="32">
        <v>0</v>
      </c>
      <c r="I63" s="33">
        <f t="shared" si="1"/>
        <v>8</v>
      </c>
      <c r="J63" s="34">
        <f t="shared" si="2"/>
        <v>0</v>
      </c>
      <c r="K63" s="32" t="s">
        <v>34</v>
      </c>
      <c r="L63" s="32" t="s">
        <v>34</v>
      </c>
      <c r="M63" s="32" t="s">
        <v>42</v>
      </c>
      <c r="N63" s="39">
        <v>32</v>
      </c>
      <c r="O63" s="35">
        <v>480</v>
      </c>
      <c r="P63" s="35"/>
      <c r="Q63" s="35"/>
      <c r="R63" s="35"/>
      <c r="S63" s="35"/>
      <c r="T63" s="35"/>
      <c r="U63" s="35"/>
      <c r="V63" s="35"/>
      <c r="W63" s="40"/>
      <c r="X63" s="30"/>
      <c r="Y63" s="30"/>
      <c r="Z63" s="30"/>
      <c r="AA63" s="30"/>
      <c r="AB63" s="30"/>
    </row>
    <row r="64" spans="2:28" x14ac:dyDescent="0.25">
      <c r="B64" s="44">
        <f t="shared" si="3"/>
        <v>35</v>
      </c>
      <c r="C64" s="31">
        <v>41513</v>
      </c>
      <c r="D64" s="32" t="s">
        <v>32</v>
      </c>
      <c r="E64" s="32">
        <v>41</v>
      </c>
      <c r="F64" s="32" t="s">
        <v>40</v>
      </c>
      <c r="G64" s="32" t="s">
        <v>45</v>
      </c>
      <c r="H64" s="32">
        <v>3.3</v>
      </c>
      <c r="I64" s="33">
        <f t="shared" si="1"/>
        <v>4.7</v>
      </c>
      <c r="J64" s="34">
        <f t="shared" si="2"/>
        <v>0.41249999999999998</v>
      </c>
      <c r="K64" s="32">
        <v>1035</v>
      </c>
      <c r="L64" s="32" t="s">
        <v>34</v>
      </c>
      <c r="M64" s="32" t="s">
        <v>35</v>
      </c>
      <c r="N64" s="39">
        <v>20</v>
      </c>
      <c r="O64" s="35">
        <v>130</v>
      </c>
      <c r="P64" s="35">
        <v>32</v>
      </c>
      <c r="Q64" s="35">
        <v>100</v>
      </c>
      <c r="R64" s="35">
        <v>11</v>
      </c>
      <c r="S64" s="35">
        <v>50</v>
      </c>
      <c r="T64" s="35"/>
      <c r="U64" s="35"/>
      <c r="V64" s="35"/>
      <c r="W64" s="40"/>
      <c r="X64" s="30"/>
      <c r="Y64" s="30"/>
      <c r="Z64" s="30"/>
      <c r="AA64" s="30"/>
      <c r="AB64" s="30"/>
    </row>
    <row r="65" spans="2:28" x14ac:dyDescent="0.25">
      <c r="B65" s="44">
        <f t="shared" si="3"/>
        <v>35</v>
      </c>
      <c r="C65" s="31">
        <v>41513</v>
      </c>
      <c r="D65" s="32" t="s">
        <v>32</v>
      </c>
      <c r="E65" s="32">
        <v>39</v>
      </c>
      <c r="F65" s="32" t="s">
        <v>47</v>
      </c>
      <c r="G65" s="32" t="s">
        <v>34</v>
      </c>
      <c r="H65" s="32">
        <v>0</v>
      </c>
      <c r="I65" s="33">
        <f t="shared" si="1"/>
        <v>8</v>
      </c>
      <c r="J65" s="34">
        <f t="shared" si="2"/>
        <v>0</v>
      </c>
      <c r="K65" s="32" t="s">
        <v>34</v>
      </c>
      <c r="L65" s="32" t="s">
        <v>34</v>
      </c>
      <c r="M65" s="32" t="s">
        <v>48</v>
      </c>
      <c r="N65" s="39">
        <v>30</v>
      </c>
      <c r="O65" s="35">
        <v>480</v>
      </c>
      <c r="P65" s="35"/>
      <c r="Q65" s="35"/>
      <c r="R65" s="35"/>
      <c r="S65" s="35"/>
      <c r="T65" s="35"/>
      <c r="U65" s="35"/>
      <c r="V65" s="35"/>
      <c r="W65" s="40"/>
      <c r="X65" s="30"/>
      <c r="Y65" s="30"/>
      <c r="Z65" s="30"/>
      <c r="AA65" s="30"/>
      <c r="AB65" s="30"/>
    </row>
    <row r="66" spans="2:28" x14ac:dyDescent="0.25">
      <c r="B66" s="44">
        <f t="shared" si="3"/>
        <v>35</v>
      </c>
      <c r="C66" s="31">
        <v>41513</v>
      </c>
      <c r="D66" s="32" t="s">
        <v>32</v>
      </c>
      <c r="E66" s="32">
        <v>40</v>
      </c>
      <c r="F66" s="32" t="s">
        <v>47</v>
      </c>
      <c r="G66" s="32" t="s">
        <v>34</v>
      </c>
      <c r="H66" s="32">
        <v>0</v>
      </c>
      <c r="I66" s="33">
        <f t="shared" si="1"/>
        <v>8</v>
      </c>
      <c r="J66" s="34">
        <f t="shared" si="2"/>
        <v>0</v>
      </c>
      <c r="K66" s="32" t="s">
        <v>34</v>
      </c>
      <c r="L66" s="32" t="s">
        <v>34</v>
      </c>
      <c r="M66" s="32" t="s">
        <v>35</v>
      </c>
      <c r="N66" s="39">
        <v>30</v>
      </c>
      <c r="O66" s="35">
        <v>480</v>
      </c>
      <c r="P66" s="35"/>
      <c r="Q66" s="35"/>
      <c r="R66" s="35"/>
      <c r="S66" s="35"/>
      <c r="T66" s="35"/>
      <c r="U66" s="35"/>
      <c r="V66" s="35"/>
      <c r="W66" s="40"/>
      <c r="X66" s="30"/>
      <c r="Y66" s="30"/>
      <c r="Z66" s="30"/>
      <c r="AA66" s="30"/>
      <c r="AB66" s="30"/>
    </row>
    <row r="67" spans="2:28" x14ac:dyDescent="0.25">
      <c r="B67" s="44">
        <f t="shared" si="3"/>
        <v>35</v>
      </c>
      <c r="C67" s="31">
        <v>41513</v>
      </c>
      <c r="D67" s="32" t="s">
        <v>32</v>
      </c>
      <c r="E67" s="32">
        <v>41</v>
      </c>
      <c r="F67" s="32" t="s">
        <v>47</v>
      </c>
      <c r="G67" s="32" t="s">
        <v>61</v>
      </c>
      <c r="H67" s="32">
        <v>2.2999999999999998</v>
      </c>
      <c r="I67" s="33">
        <f t="shared" si="1"/>
        <v>5.7</v>
      </c>
      <c r="J67" s="34">
        <f t="shared" si="2"/>
        <v>0.28749999999999998</v>
      </c>
      <c r="K67" s="32">
        <v>587</v>
      </c>
      <c r="L67" s="32" t="s">
        <v>34</v>
      </c>
      <c r="M67" s="32" t="s">
        <v>35</v>
      </c>
      <c r="N67" s="39">
        <v>11</v>
      </c>
      <c r="O67" s="35">
        <v>165</v>
      </c>
      <c r="P67" s="35">
        <v>20</v>
      </c>
      <c r="Q67" s="35">
        <v>150</v>
      </c>
      <c r="R67" s="35">
        <v>22</v>
      </c>
      <c r="S67" s="35">
        <v>30</v>
      </c>
      <c r="T67" s="35"/>
      <c r="U67" s="35"/>
      <c r="V67" s="35"/>
      <c r="W67" s="40"/>
      <c r="X67" s="30"/>
      <c r="Y67" s="30"/>
      <c r="Z67" s="30"/>
      <c r="AA67" s="30"/>
      <c r="AB67" s="30"/>
    </row>
    <row r="68" spans="2:28" x14ac:dyDescent="0.25">
      <c r="B68" s="44">
        <f t="shared" si="3"/>
        <v>36</v>
      </c>
      <c r="C68" s="31">
        <v>41521</v>
      </c>
      <c r="D68" s="32" t="s">
        <v>32</v>
      </c>
      <c r="E68" s="32">
        <v>39</v>
      </c>
      <c r="F68" s="32" t="s">
        <v>1</v>
      </c>
      <c r="G68" s="32" t="s">
        <v>53</v>
      </c>
      <c r="H68" s="32">
        <v>0</v>
      </c>
      <c r="I68" s="33">
        <f t="shared" si="1"/>
        <v>8</v>
      </c>
      <c r="J68" s="34">
        <f t="shared" si="2"/>
        <v>0</v>
      </c>
      <c r="K68" s="32" t="s">
        <v>34</v>
      </c>
      <c r="L68" s="32" t="s">
        <v>34</v>
      </c>
      <c r="M68" s="32" t="s">
        <v>35</v>
      </c>
      <c r="N68" s="39">
        <v>20</v>
      </c>
      <c r="O68" s="35">
        <v>480</v>
      </c>
      <c r="P68" s="35"/>
      <c r="Q68" s="35"/>
      <c r="R68" s="35"/>
      <c r="S68" s="35"/>
      <c r="T68" s="35"/>
      <c r="U68" s="35"/>
      <c r="V68" s="35"/>
      <c r="W68" s="40"/>
      <c r="X68" s="30"/>
      <c r="Y68" s="30"/>
      <c r="Z68" s="30"/>
      <c r="AA68" s="30"/>
      <c r="AB68" s="30"/>
    </row>
    <row r="69" spans="2:28" x14ac:dyDescent="0.25">
      <c r="B69" s="44">
        <f t="shared" si="3"/>
        <v>36</v>
      </c>
      <c r="C69" s="31">
        <v>41521</v>
      </c>
      <c r="D69" s="32" t="s">
        <v>32</v>
      </c>
      <c r="E69" s="32">
        <v>40</v>
      </c>
      <c r="F69" s="32" t="s">
        <v>1</v>
      </c>
      <c r="G69" s="32" t="s">
        <v>53</v>
      </c>
      <c r="H69" s="32">
        <v>2.4</v>
      </c>
      <c r="I69" s="33">
        <f t="shared" si="1"/>
        <v>5.6</v>
      </c>
      <c r="J69" s="34">
        <f t="shared" si="2"/>
        <v>0.3</v>
      </c>
      <c r="K69" s="32">
        <v>300</v>
      </c>
      <c r="L69" s="32" t="s">
        <v>34</v>
      </c>
      <c r="M69" s="32" t="s">
        <v>35</v>
      </c>
      <c r="N69" s="39">
        <v>12</v>
      </c>
      <c r="O69" s="35">
        <v>120</v>
      </c>
      <c r="P69" s="35">
        <v>24</v>
      </c>
      <c r="Q69" s="35">
        <v>60</v>
      </c>
      <c r="R69" s="35">
        <v>11</v>
      </c>
      <c r="S69" s="35">
        <v>50</v>
      </c>
      <c r="T69" s="35">
        <v>23</v>
      </c>
      <c r="U69" s="35">
        <v>10</v>
      </c>
      <c r="V69" s="35"/>
      <c r="W69" s="40"/>
      <c r="X69" s="30"/>
      <c r="Y69" s="30"/>
      <c r="Z69" s="30"/>
      <c r="AA69" s="30"/>
      <c r="AB69" s="30"/>
    </row>
    <row r="70" spans="2:28" x14ac:dyDescent="0.25">
      <c r="B70" s="44">
        <f t="shared" si="3"/>
        <v>36</v>
      </c>
      <c r="C70" s="31">
        <v>41521</v>
      </c>
      <c r="D70" s="32" t="s">
        <v>32</v>
      </c>
      <c r="E70" s="32">
        <v>41</v>
      </c>
      <c r="F70" s="32" t="s">
        <v>1</v>
      </c>
      <c r="G70" s="32" t="s">
        <v>38</v>
      </c>
      <c r="H70" s="32">
        <v>4</v>
      </c>
      <c r="I70" s="33">
        <f t="shared" ref="I70:I112" si="4">$D$2-H70</f>
        <v>4</v>
      </c>
      <c r="J70" s="34">
        <f t="shared" ref="J70:J112" si="5">H70/$D$2</f>
        <v>0.5</v>
      </c>
      <c r="K70" s="32">
        <v>1110</v>
      </c>
      <c r="L70" s="32" t="s">
        <v>34</v>
      </c>
      <c r="M70" s="32" t="s">
        <v>35</v>
      </c>
      <c r="N70" s="39">
        <v>11</v>
      </c>
      <c r="O70" s="35">
        <v>240</v>
      </c>
      <c r="P70" s="35"/>
      <c r="Q70" s="35"/>
      <c r="R70" s="35"/>
      <c r="S70" s="35"/>
      <c r="T70" s="35"/>
      <c r="U70" s="35"/>
      <c r="V70" s="35"/>
      <c r="W70" s="40"/>
      <c r="X70" s="30"/>
      <c r="Y70" s="30"/>
      <c r="Z70" s="30"/>
      <c r="AA70" s="30"/>
      <c r="AB70" s="30"/>
    </row>
    <row r="71" spans="2:28" x14ac:dyDescent="0.25">
      <c r="B71" s="44">
        <f t="shared" si="3"/>
        <v>36</v>
      </c>
      <c r="C71" s="31">
        <v>41521</v>
      </c>
      <c r="D71" s="32" t="s">
        <v>32</v>
      </c>
      <c r="E71" s="32">
        <v>39</v>
      </c>
      <c r="F71" s="32" t="s">
        <v>40</v>
      </c>
      <c r="G71" s="32" t="s">
        <v>41</v>
      </c>
      <c r="H71" s="32">
        <v>0</v>
      </c>
      <c r="I71" s="33">
        <f t="shared" si="4"/>
        <v>8</v>
      </c>
      <c r="J71" s="34">
        <f t="shared" si="5"/>
        <v>0</v>
      </c>
      <c r="K71" s="32" t="s">
        <v>34</v>
      </c>
      <c r="L71" s="32" t="s">
        <v>34</v>
      </c>
      <c r="M71" s="32" t="s">
        <v>35</v>
      </c>
      <c r="N71" s="39">
        <v>20</v>
      </c>
      <c r="O71" s="35">
        <v>480</v>
      </c>
      <c r="P71" s="35"/>
      <c r="Q71" s="35"/>
      <c r="R71" s="35"/>
      <c r="S71" s="35"/>
      <c r="T71" s="35"/>
      <c r="U71" s="35"/>
      <c r="V71" s="35"/>
      <c r="W71" s="40"/>
      <c r="X71" s="30"/>
      <c r="Y71" s="30"/>
      <c r="Z71" s="30"/>
      <c r="AA71" s="30"/>
      <c r="AB71" s="30"/>
    </row>
    <row r="72" spans="2:28" x14ac:dyDescent="0.25">
      <c r="B72" s="44">
        <f t="shared" si="3"/>
        <v>36</v>
      </c>
      <c r="C72" s="31">
        <v>41521</v>
      </c>
      <c r="D72" s="32" t="s">
        <v>32</v>
      </c>
      <c r="E72" s="32">
        <v>40</v>
      </c>
      <c r="F72" s="32" t="s">
        <v>40</v>
      </c>
      <c r="G72" s="32" t="s">
        <v>41</v>
      </c>
      <c r="H72" s="32">
        <v>3.3</v>
      </c>
      <c r="I72" s="33">
        <f t="shared" si="4"/>
        <v>4.7</v>
      </c>
      <c r="J72" s="34">
        <f t="shared" si="5"/>
        <v>0.41249999999999998</v>
      </c>
      <c r="K72" s="32">
        <v>260</v>
      </c>
      <c r="L72" s="32" t="s">
        <v>34</v>
      </c>
      <c r="M72" s="32" t="s">
        <v>48</v>
      </c>
      <c r="N72" s="39">
        <v>11</v>
      </c>
      <c r="O72" s="35">
        <v>120</v>
      </c>
      <c r="P72" s="35">
        <v>12</v>
      </c>
      <c r="Q72" s="35">
        <v>90</v>
      </c>
      <c r="R72" s="35">
        <v>32</v>
      </c>
      <c r="S72" s="35">
        <v>50</v>
      </c>
      <c r="T72" s="35">
        <v>23</v>
      </c>
      <c r="U72" s="35">
        <v>20</v>
      </c>
      <c r="V72" s="35"/>
      <c r="W72" s="40"/>
      <c r="X72" s="30"/>
      <c r="Y72" s="30"/>
      <c r="Z72" s="30"/>
      <c r="AA72" s="30"/>
      <c r="AB72" s="30"/>
    </row>
    <row r="73" spans="2:28" x14ac:dyDescent="0.25">
      <c r="B73" s="44">
        <f t="shared" si="3"/>
        <v>36</v>
      </c>
      <c r="C73" s="31">
        <v>41521</v>
      </c>
      <c r="D73" s="32" t="s">
        <v>32</v>
      </c>
      <c r="E73" s="32">
        <v>41</v>
      </c>
      <c r="F73" s="32" t="s">
        <v>40</v>
      </c>
      <c r="G73" s="32" t="s">
        <v>45</v>
      </c>
      <c r="H73" s="32">
        <v>4.3</v>
      </c>
      <c r="I73" s="33">
        <f t="shared" si="4"/>
        <v>3.7</v>
      </c>
      <c r="J73" s="34">
        <f t="shared" si="5"/>
        <v>0.53749999999999998</v>
      </c>
      <c r="K73" s="32">
        <v>1656</v>
      </c>
      <c r="L73" s="32" t="s">
        <v>34</v>
      </c>
      <c r="M73" s="32" t="s">
        <v>48</v>
      </c>
      <c r="N73" s="39">
        <v>11</v>
      </c>
      <c r="O73" s="35">
        <v>220</v>
      </c>
      <c r="P73" s="35"/>
      <c r="Q73" s="35"/>
      <c r="R73" s="35"/>
      <c r="S73" s="35"/>
      <c r="T73" s="35"/>
      <c r="U73" s="35"/>
      <c r="V73" s="35"/>
      <c r="W73" s="40"/>
      <c r="X73" s="30"/>
      <c r="Y73" s="30"/>
      <c r="Z73" s="30"/>
      <c r="AA73" s="30"/>
      <c r="AB73" s="30"/>
    </row>
    <row r="74" spans="2:28" x14ac:dyDescent="0.25">
      <c r="B74" s="44">
        <f t="shared" si="3"/>
        <v>36</v>
      </c>
      <c r="C74" s="31">
        <v>41521</v>
      </c>
      <c r="D74" s="32" t="s">
        <v>32</v>
      </c>
      <c r="E74" s="32">
        <v>39</v>
      </c>
      <c r="F74" s="32" t="s">
        <v>47</v>
      </c>
      <c r="G74" s="32" t="s">
        <v>60</v>
      </c>
      <c r="H74" s="32">
        <v>0</v>
      </c>
      <c r="I74" s="33">
        <f t="shared" si="4"/>
        <v>8</v>
      </c>
      <c r="J74" s="34">
        <f t="shared" si="5"/>
        <v>0</v>
      </c>
      <c r="K74" s="32" t="s">
        <v>34</v>
      </c>
      <c r="L74" s="32" t="s">
        <v>34</v>
      </c>
      <c r="M74" s="32" t="s">
        <v>48</v>
      </c>
      <c r="N74" s="39">
        <v>20</v>
      </c>
      <c r="O74" s="35">
        <v>480</v>
      </c>
      <c r="P74" s="35"/>
      <c r="Q74" s="35"/>
      <c r="R74" s="35"/>
      <c r="S74" s="35"/>
      <c r="T74" s="35"/>
      <c r="U74" s="35"/>
      <c r="V74" s="35"/>
      <c r="W74" s="40"/>
      <c r="X74" s="30"/>
      <c r="Y74" s="30"/>
      <c r="Z74" s="30"/>
      <c r="AA74" s="30"/>
      <c r="AB74" s="30"/>
    </row>
    <row r="75" spans="2:28" x14ac:dyDescent="0.25">
      <c r="B75" s="44">
        <f t="shared" si="3"/>
        <v>36</v>
      </c>
      <c r="C75" s="31">
        <v>41521</v>
      </c>
      <c r="D75" s="32" t="s">
        <v>32</v>
      </c>
      <c r="E75" s="32">
        <v>40</v>
      </c>
      <c r="F75" s="32" t="s">
        <v>47</v>
      </c>
      <c r="G75" s="32" t="s">
        <v>60</v>
      </c>
      <c r="H75" s="32">
        <v>4.8</v>
      </c>
      <c r="I75" s="33">
        <f t="shared" si="4"/>
        <v>3.2</v>
      </c>
      <c r="J75" s="34">
        <f t="shared" si="5"/>
        <v>0.6</v>
      </c>
      <c r="K75" s="32">
        <v>419</v>
      </c>
      <c r="L75" s="32" t="s">
        <v>34</v>
      </c>
      <c r="M75" s="32" t="s">
        <v>48</v>
      </c>
      <c r="N75" s="39">
        <v>11</v>
      </c>
      <c r="O75" s="35">
        <v>90</v>
      </c>
      <c r="P75" s="35">
        <v>32</v>
      </c>
      <c r="Q75" s="35">
        <v>60</v>
      </c>
      <c r="R75" s="35">
        <v>22</v>
      </c>
      <c r="S75" s="35">
        <v>30</v>
      </c>
      <c r="T75" s="35">
        <v>23</v>
      </c>
      <c r="U75" s="35">
        <v>10</v>
      </c>
      <c r="V75" s="35"/>
      <c r="W75" s="40"/>
      <c r="X75" s="30"/>
      <c r="Y75" s="30"/>
      <c r="Z75" s="30"/>
      <c r="AA75" s="30"/>
      <c r="AB75" s="30"/>
    </row>
    <row r="76" spans="2:28" x14ac:dyDescent="0.25">
      <c r="B76" s="44">
        <f t="shared" si="3"/>
        <v>36</v>
      </c>
      <c r="C76" s="31">
        <v>41521</v>
      </c>
      <c r="D76" s="32" t="s">
        <v>32</v>
      </c>
      <c r="E76" s="32">
        <v>41</v>
      </c>
      <c r="F76" s="32" t="s">
        <v>47</v>
      </c>
      <c r="G76" s="32" t="s">
        <v>61</v>
      </c>
      <c r="H76" s="32">
        <v>4.9000000000000004</v>
      </c>
      <c r="I76" s="33">
        <f t="shared" si="4"/>
        <v>3.0999999999999996</v>
      </c>
      <c r="J76" s="34">
        <f t="shared" si="5"/>
        <v>0.61250000000000004</v>
      </c>
      <c r="K76" s="32">
        <v>1365</v>
      </c>
      <c r="L76" s="32" t="s">
        <v>34</v>
      </c>
      <c r="M76" s="32" t="s">
        <v>48</v>
      </c>
      <c r="N76" s="39">
        <v>11</v>
      </c>
      <c r="O76" s="35">
        <v>150</v>
      </c>
      <c r="P76" s="35">
        <v>32</v>
      </c>
      <c r="Q76" s="35">
        <v>20</v>
      </c>
      <c r="R76" s="35">
        <v>23</v>
      </c>
      <c r="S76" s="35">
        <v>15</v>
      </c>
      <c r="T76" s="35"/>
      <c r="U76" s="35"/>
      <c r="V76" s="35"/>
      <c r="W76" s="40"/>
      <c r="X76" s="30"/>
      <c r="Y76" s="30"/>
      <c r="Z76" s="30"/>
      <c r="AA76" s="30"/>
      <c r="AB76" s="30"/>
    </row>
    <row r="77" spans="2:28" x14ac:dyDescent="0.25">
      <c r="B77" s="44">
        <f>WEEKNUM(C77)</f>
        <v>35</v>
      </c>
      <c r="C77" s="31">
        <v>41513</v>
      </c>
      <c r="D77" s="32" t="s">
        <v>62</v>
      </c>
      <c r="E77" s="32">
        <v>505</v>
      </c>
      <c r="F77" s="32" t="s">
        <v>1</v>
      </c>
      <c r="G77" s="32" t="s">
        <v>63</v>
      </c>
      <c r="H77" s="32">
        <v>3</v>
      </c>
      <c r="I77" s="33">
        <f t="shared" si="4"/>
        <v>5</v>
      </c>
      <c r="J77" s="34">
        <f t="shared" si="5"/>
        <v>0.375</v>
      </c>
      <c r="K77" s="32" t="s">
        <v>34</v>
      </c>
      <c r="L77" s="32">
        <v>9.6</v>
      </c>
      <c r="M77" s="32" t="s">
        <v>34</v>
      </c>
      <c r="N77" s="39">
        <v>22</v>
      </c>
      <c r="O77" s="35">
        <v>240</v>
      </c>
      <c r="P77" s="35">
        <v>12</v>
      </c>
      <c r="Q77" s="35">
        <v>40</v>
      </c>
      <c r="R77" s="35">
        <v>32</v>
      </c>
      <c r="S77" s="35">
        <v>20</v>
      </c>
      <c r="T77" s="35"/>
      <c r="U77" s="35"/>
      <c r="V77" s="35"/>
      <c r="W77" s="40"/>
      <c r="X77" s="30"/>
      <c r="Y77" s="30"/>
      <c r="Z77" s="30"/>
      <c r="AA77" s="30"/>
      <c r="AB77" s="30"/>
    </row>
    <row r="78" spans="2:28" x14ac:dyDescent="0.25">
      <c r="B78" s="44">
        <f t="shared" si="3"/>
        <v>35</v>
      </c>
      <c r="C78" s="31">
        <v>41513</v>
      </c>
      <c r="D78" s="32" t="s">
        <v>62</v>
      </c>
      <c r="E78" s="32">
        <v>509</v>
      </c>
      <c r="F78" s="32" t="s">
        <v>1</v>
      </c>
      <c r="G78" s="32" t="s">
        <v>63</v>
      </c>
      <c r="H78" s="32">
        <v>0</v>
      </c>
      <c r="I78" s="33">
        <f t="shared" si="4"/>
        <v>8</v>
      </c>
      <c r="J78" s="34">
        <f t="shared" si="5"/>
        <v>0</v>
      </c>
      <c r="K78" s="32" t="s">
        <v>34</v>
      </c>
      <c r="L78" s="32" t="s">
        <v>34</v>
      </c>
      <c r="M78" s="32" t="s">
        <v>34</v>
      </c>
      <c r="N78" s="39">
        <v>22</v>
      </c>
      <c r="O78" s="35">
        <v>240</v>
      </c>
      <c r="P78" s="35">
        <v>10</v>
      </c>
      <c r="Q78" s="35">
        <v>240</v>
      </c>
      <c r="R78" s="35"/>
      <c r="S78" s="35"/>
      <c r="T78" s="35"/>
      <c r="U78" s="35"/>
      <c r="V78" s="35"/>
      <c r="W78" s="40"/>
      <c r="X78" s="30"/>
      <c r="Y78" s="30"/>
      <c r="Z78" s="30"/>
      <c r="AA78" s="30"/>
      <c r="AB78" s="30"/>
    </row>
    <row r="79" spans="2:28" x14ac:dyDescent="0.25">
      <c r="B79" s="44">
        <f t="shared" si="3"/>
        <v>35</v>
      </c>
      <c r="C79" s="31">
        <v>41513</v>
      </c>
      <c r="D79" s="32" t="s">
        <v>62</v>
      </c>
      <c r="E79" s="32">
        <v>550</v>
      </c>
      <c r="F79" s="32" t="s">
        <v>1</v>
      </c>
      <c r="G79" s="32" t="s">
        <v>63</v>
      </c>
      <c r="H79" s="32">
        <v>0</v>
      </c>
      <c r="I79" s="33">
        <f t="shared" si="4"/>
        <v>8</v>
      </c>
      <c r="J79" s="34">
        <f t="shared" si="5"/>
        <v>0</v>
      </c>
      <c r="K79" s="32" t="s">
        <v>34</v>
      </c>
      <c r="L79" s="32" t="s">
        <v>34</v>
      </c>
      <c r="M79" s="32" t="s">
        <v>34</v>
      </c>
      <c r="N79" s="39">
        <v>22</v>
      </c>
      <c r="O79" s="35">
        <v>240</v>
      </c>
      <c r="P79" s="35">
        <v>10</v>
      </c>
      <c r="Q79" s="35">
        <v>240</v>
      </c>
      <c r="R79" s="35"/>
      <c r="S79" s="35"/>
      <c r="T79" s="35"/>
      <c r="U79" s="35"/>
      <c r="V79" s="35"/>
      <c r="W79" s="40"/>
      <c r="X79" s="30"/>
      <c r="Y79" s="30"/>
      <c r="Z79" s="30"/>
      <c r="AA79" s="30"/>
      <c r="AB79" s="30"/>
    </row>
    <row r="80" spans="2:28" x14ac:dyDescent="0.25">
      <c r="B80" s="44">
        <f t="shared" si="3"/>
        <v>35</v>
      </c>
      <c r="C80" s="31">
        <v>41513</v>
      </c>
      <c r="D80" s="32" t="s">
        <v>62</v>
      </c>
      <c r="E80" s="32">
        <v>505</v>
      </c>
      <c r="F80" s="32" t="s">
        <v>40</v>
      </c>
      <c r="G80" s="32" t="s">
        <v>64</v>
      </c>
      <c r="H80" s="32">
        <v>3.8</v>
      </c>
      <c r="I80" s="33">
        <f t="shared" si="4"/>
        <v>4.2</v>
      </c>
      <c r="J80" s="34">
        <f t="shared" si="5"/>
        <v>0.47499999999999998</v>
      </c>
      <c r="K80" s="32" t="s">
        <v>34</v>
      </c>
      <c r="L80" s="32">
        <v>6.8</v>
      </c>
      <c r="M80" s="32" t="s">
        <v>34</v>
      </c>
      <c r="N80" s="39">
        <v>10</v>
      </c>
      <c r="O80" s="35">
        <v>180</v>
      </c>
      <c r="P80" s="35">
        <v>12</v>
      </c>
      <c r="Q80" s="35">
        <v>40</v>
      </c>
      <c r="R80" s="35">
        <v>32</v>
      </c>
      <c r="S80" s="35">
        <v>30</v>
      </c>
      <c r="T80" s="35"/>
      <c r="U80" s="35"/>
      <c r="V80" s="35"/>
      <c r="W80" s="40"/>
      <c r="X80" s="30"/>
      <c r="Y80" s="30"/>
      <c r="Z80" s="30"/>
      <c r="AA80" s="30"/>
      <c r="AB80" s="30"/>
    </row>
    <row r="81" spans="2:28" x14ac:dyDescent="0.25">
      <c r="B81" s="44">
        <f t="shared" si="3"/>
        <v>35</v>
      </c>
      <c r="C81" s="31">
        <v>41513</v>
      </c>
      <c r="D81" s="32" t="s">
        <v>62</v>
      </c>
      <c r="E81" s="32">
        <v>509</v>
      </c>
      <c r="F81" s="32" t="s">
        <v>40</v>
      </c>
      <c r="G81" s="32" t="s">
        <v>64</v>
      </c>
      <c r="H81" s="32">
        <v>3.8</v>
      </c>
      <c r="I81" s="33">
        <f t="shared" si="4"/>
        <v>4.2</v>
      </c>
      <c r="J81" s="34">
        <f t="shared" si="5"/>
        <v>0.47499999999999998</v>
      </c>
      <c r="K81" s="32" t="s">
        <v>34</v>
      </c>
      <c r="L81" s="32">
        <v>24</v>
      </c>
      <c r="M81" s="32" t="s">
        <v>34</v>
      </c>
      <c r="N81" s="39">
        <v>10</v>
      </c>
      <c r="O81" s="35">
        <v>120</v>
      </c>
      <c r="P81" s="35">
        <v>12</v>
      </c>
      <c r="Q81" s="35">
        <v>80</v>
      </c>
      <c r="R81" s="35">
        <v>32</v>
      </c>
      <c r="S81" s="35">
        <v>50</v>
      </c>
      <c r="T81" s="35"/>
      <c r="U81" s="35"/>
      <c r="V81" s="35"/>
      <c r="W81" s="40"/>
      <c r="X81" s="30"/>
      <c r="Y81" s="30"/>
      <c r="Z81" s="30"/>
      <c r="AA81" s="30"/>
      <c r="AB81" s="30"/>
    </row>
    <row r="82" spans="2:28" x14ac:dyDescent="0.25">
      <c r="B82" s="44">
        <f t="shared" si="3"/>
        <v>35</v>
      </c>
      <c r="C82" s="31">
        <v>41513</v>
      </c>
      <c r="D82" s="32" t="s">
        <v>62</v>
      </c>
      <c r="E82" s="32">
        <v>550</v>
      </c>
      <c r="F82" s="32" t="s">
        <v>40</v>
      </c>
      <c r="G82" s="32" t="s">
        <v>64</v>
      </c>
      <c r="H82" s="32">
        <v>0</v>
      </c>
      <c r="I82" s="33">
        <f t="shared" si="4"/>
        <v>8</v>
      </c>
      <c r="J82" s="34">
        <f t="shared" si="5"/>
        <v>0</v>
      </c>
      <c r="K82" s="32" t="s">
        <v>34</v>
      </c>
      <c r="L82" s="32" t="s">
        <v>34</v>
      </c>
      <c r="M82" s="32" t="s">
        <v>34</v>
      </c>
      <c r="N82" s="39">
        <v>10</v>
      </c>
      <c r="O82" s="35">
        <v>480</v>
      </c>
      <c r="P82" s="35"/>
      <c r="Q82" s="35"/>
      <c r="R82" s="35"/>
      <c r="S82" s="35"/>
      <c r="T82" s="35"/>
      <c r="U82" s="35"/>
      <c r="V82" s="35"/>
      <c r="W82" s="40"/>
      <c r="X82" s="30"/>
      <c r="Y82" s="30"/>
      <c r="Z82" s="30"/>
      <c r="AA82" s="30"/>
      <c r="AB82" s="30"/>
    </row>
    <row r="83" spans="2:28" x14ac:dyDescent="0.25">
      <c r="B83" s="44">
        <f t="shared" si="3"/>
        <v>35</v>
      </c>
      <c r="C83" s="31">
        <v>41513</v>
      </c>
      <c r="D83" s="32" t="s">
        <v>62</v>
      </c>
      <c r="E83" s="32">
        <v>505</v>
      </c>
      <c r="F83" s="32" t="s">
        <v>47</v>
      </c>
      <c r="G83" s="32" t="s">
        <v>60</v>
      </c>
      <c r="H83" s="32">
        <v>0</v>
      </c>
      <c r="I83" s="33">
        <f t="shared" si="4"/>
        <v>8</v>
      </c>
      <c r="J83" s="34">
        <f t="shared" si="5"/>
        <v>0</v>
      </c>
      <c r="K83" s="32" t="s">
        <v>34</v>
      </c>
      <c r="L83" s="32" t="s">
        <v>34</v>
      </c>
      <c r="M83" s="32" t="s">
        <v>34</v>
      </c>
      <c r="N83" s="39">
        <v>10</v>
      </c>
      <c r="O83" s="35">
        <v>480</v>
      </c>
      <c r="P83" s="35"/>
      <c r="Q83" s="35"/>
      <c r="R83" s="35"/>
      <c r="S83" s="35"/>
      <c r="T83" s="35"/>
      <c r="U83" s="35"/>
      <c r="V83" s="35"/>
      <c r="W83" s="40"/>
      <c r="X83" s="30"/>
      <c r="Y83" s="30"/>
      <c r="Z83" s="30"/>
      <c r="AA83" s="30"/>
      <c r="AB83" s="30"/>
    </row>
    <row r="84" spans="2:28" x14ac:dyDescent="0.25">
      <c r="B84" s="44">
        <f t="shared" si="3"/>
        <v>35</v>
      </c>
      <c r="C84" s="31">
        <v>41513</v>
      </c>
      <c r="D84" s="32" t="s">
        <v>62</v>
      </c>
      <c r="E84" s="32">
        <v>509</v>
      </c>
      <c r="F84" s="32" t="s">
        <v>47</v>
      </c>
      <c r="G84" s="32" t="s">
        <v>60</v>
      </c>
      <c r="H84" s="32">
        <v>0</v>
      </c>
      <c r="I84" s="33">
        <f t="shared" si="4"/>
        <v>8</v>
      </c>
      <c r="J84" s="34">
        <f t="shared" si="5"/>
        <v>0</v>
      </c>
      <c r="K84" s="32" t="s">
        <v>34</v>
      </c>
      <c r="L84" s="32" t="s">
        <v>34</v>
      </c>
      <c r="M84" s="32" t="s">
        <v>34</v>
      </c>
      <c r="N84" s="39">
        <v>10</v>
      </c>
      <c r="O84" s="35">
        <v>480</v>
      </c>
      <c r="P84" s="35"/>
      <c r="Q84" s="35"/>
      <c r="R84" s="35"/>
      <c r="S84" s="35"/>
      <c r="T84" s="35"/>
      <c r="U84" s="35"/>
      <c r="V84" s="35"/>
      <c r="W84" s="40"/>
      <c r="X84" s="30"/>
      <c r="Y84" s="30"/>
      <c r="Z84" s="30"/>
      <c r="AA84" s="30"/>
      <c r="AB84" s="30"/>
    </row>
    <row r="85" spans="2:28" x14ac:dyDescent="0.25">
      <c r="B85" s="44">
        <f t="shared" si="3"/>
        <v>35</v>
      </c>
      <c r="C85" s="31">
        <v>41513</v>
      </c>
      <c r="D85" s="32" t="s">
        <v>62</v>
      </c>
      <c r="E85" s="32">
        <v>550</v>
      </c>
      <c r="F85" s="32" t="s">
        <v>47</v>
      </c>
      <c r="G85" s="32" t="s">
        <v>60</v>
      </c>
      <c r="H85" s="32">
        <v>0</v>
      </c>
      <c r="I85" s="33">
        <f t="shared" si="4"/>
        <v>8</v>
      </c>
      <c r="J85" s="34">
        <f t="shared" si="5"/>
        <v>0</v>
      </c>
      <c r="K85" s="32" t="s">
        <v>34</v>
      </c>
      <c r="L85" s="32" t="s">
        <v>34</v>
      </c>
      <c r="M85" s="32" t="s">
        <v>34</v>
      </c>
      <c r="N85" s="39">
        <v>10</v>
      </c>
      <c r="O85" s="35">
        <v>480</v>
      </c>
      <c r="P85" s="35"/>
      <c r="Q85" s="35"/>
      <c r="R85" s="35"/>
      <c r="S85" s="35"/>
      <c r="T85" s="35"/>
      <c r="U85" s="35"/>
      <c r="V85" s="35"/>
      <c r="W85" s="40"/>
      <c r="X85" s="30"/>
      <c r="Y85" s="30"/>
      <c r="Z85" s="30"/>
      <c r="AA85" s="30"/>
      <c r="AB85" s="30"/>
    </row>
    <row r="86" spans="2:28" x14ac:dyDescent="0.25">
      <c r="B86" s="44">
        <f t="shared" si="3"/>
        <v>36</v>
      </c>
      <c r="C86" s="31">
        <v>41521</v>
      </c>
      <c r="D86" s="32" t="s">
        <v>62</v>
      </c>
      <c r="E86" s="32">
        <v>505</v>
      </c>
      <c r="F86" s="32" t="s">
        <v>1</v>
      </c>
      <c r="G86" s="32" t="s">
        <v>63</v>
      </c>
      <c r="H86" s="32">
        <v>0</v>
      </c>
      <c r="I86" s="33">
        <f t="shared" si="4"/>
        <v>8</v>
      </c>
      <c r="J86" s="34">
        <f t="shared" si="5"/>
        <v>0</v>
      </c>
      <c r="K86" s="32" t="s">
        <v>34</v>
      </c>
      <c r="L86" s="32" t="s">
        <v>34</v>
      </c>
      <c r="M86" s="32" t="s">
        <v>34</v>
      </c>
      <c r="N86" s="39">
        <v>32</v>
      </c>
      <c r="O86" s="35">
        <v>480</v>
      </c>
      <c r="P86" s="35"/>
      <c r="Q86" s="35"/>
      <c r="R86" s="35"/>
      <c r="S86" s="35"/>
      <c r="T86" s="35"/>
      <c r="U86" s="35"/>
      <c r="V86" s="35"/>
      <c r="W86" s="40"/>
      <c r="X86" s="30"/>
      <c r="Y86" s="30"/>
      <c r="Z86" s="30"/>
      <c r="AA86" s="30"/>
      <c r="AB86" s="30"/>
    </row>
    <row r="87" spans="2:28" x14ac:dyDescent="0.25">
      <c r="B87" s="44">
        <f t="shared" si="3"/>
        <v>36</v>
      </c>
      <c r="C87" s="31">
        <v>41521</v>
      </c>
      <c r="D87" s="32" t="s">
        <v>62</v>
      </c>
      <c r="E87" s="32">
        <v>509</v>
      </c>
      <c r="F87" s="32" t="s">
        <v>1</v>
      </c>
      <c r="G87" s="32" t="s">
        <v>63</v>
      </c>
      <c r="H87" s="32">
        <v>0</v>
      </c>
      <c r="I87" s="33">
        <f t="shared" si="4"/>
        <v>8</v>
      </c>
      <c r="J87" s="34">
        <f t="shared" si="5"/>
        <v>0</v>
      </c>
      <c r="K87" s="32" t="s">
        <v>34</v>
      </c>
      <c r="L87" s="32" t="s">
        <v>34</v>
      </c>
      <c r="M87" s="32" t="s">
        <v>34</v>
      </c>
      <c r="N87" s="39">
        <v>32</v>
      </c>
      <c r="O87" s="35">
        <v>480</v>
      </c>
      <c r="P87" s="35"/>
      <c r="Q87" s="35"/>
      <c r="R87" s="35"/>
      <c r="S87" s="35"/>
      <c r="T87" s="35"/>
      <c r="U87" s="35"/>
      <c r="V87" s="35"/>
      <c r="W87" s="40"/>
      <c r="X87" s="30"/>
      <c r="Y87" s="30"/>
      <c r="Z87" s="30"/>
      <c r="AA87" s="30"/>
      <c r="AB87" s="30"/>
    </row>
    <row r="88" spans="2:28" x14ac:dyDescent="0.25">
      <c r="B88" s="44">
        <f t="shared" si="3"/>
        <v>36</v>
      </c>
      <c r="C88" s="31">
        <v>41521</v>
      </c>
      <c r="D88" s="32" t="s">
        <v>62</v>
      </c>
      <c r="E88" s="32">
        <v>550</v>
      </c>
      <c r="F88" s="32" t="s">
        <v>1</v>
      </c>
      <c r="G88" s="32" t="s">
        <v>63</v>
      </c>
      <c r="H88" s="32">
        <v>0</v>
      </c>
      <c r="I88" s="33">
        <f t="shared" si="4"/>
        <v>8</v>
      </c>
      <c r="J88" s="34">
        <f t="shared" si="5"/>
        <v>0</v>
      </c>
      <c r="K88" s="32" t="s">
        <v>34</v>
      </c>
      <c r="L88" s="32" t="s">
        <v>34</v>
      </c>
      <c r="M88" s="32" t="s">
        <v>34</v>
      </c>
      <c r="N88" s="39">
        <v>32</v>
      </c>
      <c r="O88" s="35">
        <v>480</v>
      </c>
      <c r="P88" s="35"/>
      <c r="Q88" s="35"/>
      <c r="R88" s="35"/>
      <c r="S88" s="35"/>
      <c r="T88" s="35"/>
      <c r="U88" s="35"/>
      <c r="V88" s="35"/>
      <c r="W88" s="40"/>
      <c r="X88" s="30"/>
      <c r="Y88" s="30"/>
      <c r="Z88" s="30"/>
      <c r="AA88" s="30"/>
      <c r="AB88" s="30"/>
    </row>
    <row r="89" spans="2:28" x14ac:dyDescent="0.25">
      <c r="B89" s="44">
        <f t="shared" si="3"/>
        <v>36</v>
      </c>
      <c r="C89" s="31">
        <v>41521</v>
      </c>
      <c r="D89" s="32" t="s">
        <v>62</v>
      </c>
      <c r="E89" s="32">
        <v>505</v>
      </c>
      <c r="F89" s="32" t="s">
        <v>40</v>
      </c>
      <c r="G89" s="32" t="s">
        <v>64</v>
      </c>
      <c r="H89" s="32">
        <v>0</v>
      </c>
      <c r="I89" s="33">
        <f t="shared" si="4"/>
        <v>8</v>
      </c>
      <c r="J89" s="34">
        <f t="shared" si="5"/>
        <v>0</v>
      </c>
      <c r="K89" s="32" t="s">
        <v>34</v>
      </c>
      <c r="L89" s="32" t="s">
        <v>34</v>
      </c>
      <c r="M89" s="32" t="s">
        <v>34</v>
      </c>
      <c r="N89" s="39">
        <v>10</v>
      </c>
      <c r="O89" s="35">
        <v>480</v>
      </c>
      <c r="P89" s="35"/>
      <c r="Q89" s="35"/>
      <c r="R89" s="35"/>
      <c r="S89" s="35"/>
      <c r="T89" s="35"/>
      <c r="U89" s="35"/>
      <c r="V89" s="35"/>
      <c r="W89" s="40"/>
      <c r="X89" s="30"/>
      <c r="Y89" s="30"/>
      <c r="Z89" s="30"/>
      <c r="AA89" s="30"/>
      <c r="AB89" s="30"/>
    </row>
    <row r="90" spans="2:28" x14ac:dyDescent="0.25">
      <c r="B90" s="44">
        <f t="shared" si="3"/>
        <v>36</v>
      </c>
      <c r="C90" s="31">
        <v>41521</v>
      </c>
      <c r="D90" s="32" t="s">
        <v>62</v>
      </c>
      <c r="E90" s="32">
        <v>509</v>
      </c>
      <c r="F90" s="32" t="s">
        <v>40</v>
      </c>
      <c r="G90" s="32" t="s">
        <v>64</v>
      </c>
      <c r="H90" s="32">
        <v>5.8</v>
      </c>
      <c r="I90" s="33">
        <f t="shared" si="4"/>
        <v>2.2000000000000002</v>
      </c>
      <c r="J90" s="34">
        <f t="shared" si="5"/>
        <v>0.72499999999999998</v>
      </c>
      <c r="K90" s="32" t="s">
        <v>34</v>
      </c>
      <c r="L90" s="32">
        <v>43</v>
      </c>
      <c r="M90" s="32" t="s">
        <v>34</v>
      </c>
      <c r="N90" s="39">
        <v>12</v>
      </c>
      <c r="O90" s="35">
        <v>80</v>
      </c>
      <c r="P90" s="35">
        <v>32</v>
      </c>
      <c r="Q90" s="35">
        <v>50</v>
      </c>
      <c r="R90" s="35"/>
      <c r="S90" s="35"/>
      <c r="T90" s="35"/>
      <c r="U90" s="35"/>
      <c r="V90" s="35"/>
      <c r="W90" s="40"/>
      <c r="X90" s="30"/>
      <c r="Y90" s="30"/>
      <c r="Z90" s="30"/>
      <c r="AA90" s="30"/>
      <c r="AB90" s="30"/>
    </row>
    <row r="91" spans="2:28" x14ac:dyDescent="0.25">
      <c r="B91" s="44">
        <f t="shared" si="3"/>
        <v>36</v>
      </c>
      <c r="C91" s="31">
        <v>41521</v>
      </c>
      <c r="D91" s="32" t="s">
        <v>62</v>
      </c>
      <c r="E91" s="32">
        <v>550</v>
      </c>
      <c r="F91" s="32" t="s">
        <v>40</v>
      </c>
      <c r="G91" s="32" t="s">
        <v>64</v>
      </c>
      <c r="H91" s="32">
        <v>0</v>
      </c>
      <c r="I91" s="33">
        <f t="shared" si="4"/>
        <v>8</v>
      </c>
      <c r="J91" s="34">
        <f t="shared" si="5"/>
        <v>0</v>
      </c>
      <c r="K91" s="32" t="s">
        <v>34</v>
      </c>
      <c r="L91" s="32" t="s">
        <v>34</v>
      </c>
      <c r="M91" s="32" t="s">
        <v>34</v>
      </c>
      <c r="N91" s="39">
        <v>10</v>
      </c>
      <c r="O91" s="35">
        <v>480</v>
      </c>
      <c r="P91" s="35"/>
      <c r="Q91" s="35"/>
      <c r="R91" s="35"/>
      <c r="S91" s="35"/>
      <c r="T91" s="35"/>
      <c r="U91" s="35"/>
      <c r="V91" s="35"/>
      <c r="W91" s="40"/>
      <c r="X91" s="30"/>
      <c r="Y91" s="30"/>
      <c r="Z91" s="30"/>
      <c r="AA91" s="30"/>
      <c r="AB91" s="30"/>
    </row>
    <row r="92" spans="2:28" x14ac:dyDescent="0.25">
      <c r="B92" s="44">
        <f t="shared" si="3"/>
        <v>36</v>
      </c>
      <c r="C92" s="31">
        <v>41521</v>
      </c>
      <c r="D92" s="32" t="s">
        <v>62</v>
      </c>
      <c r="E92" s="32">
        <v>505</v>
      </c>
      <c r="F92" s="32" t="s">
        <v>47</v>
      </c>
      <c r="G92" s="32" t="s">
        <v>65</v>
      </c>
      <c r="H92" s="32">
        <v>5.3</v>
      </c>
      <c r="I92" s="33">
        <f t="shared" si="4"/>
        <v>2.7</v>
      </c>
      <c r="J92" s="34">
        <f t="shared" si="5"/>
        <v>0.66249999999999998</v>
      </c>
      <c r="K92" s="32" t="s">
        <v>34</v>
      </c>
      <c r="L92" s="32">
        <v>9.8000000000000007</v>
      </c>
      <c r="M92" s="32" t="s">
        <v>34</v>
      </c>
      <c r="N92" s="39">
        <v>32</v>
      </c>
      <c r="O92" s="35">
        <v>90</v>
      </c>
      <c r="P92" s="35">
        <v>12</v>
      </c>
      <c r="Q92" s="35">
        <v>40</v>
      </c>
      <c r="R92" s="35">
        <v>11</v>
      </c>
      <c r="S92" s="35">
        <v>30</v>
      </c>
      <c r="T92" s="35"/>
      <c r="U92" s="35"/>
      <c r="V92" s="35"/>
      <c r="W92" s="40"/>
      <c r="X92" s="30"/>
      <c r="Y92" s="30"/>
      <c r="Z92" s="30"/>
      <c r="AA92" s="30"/>
      <c r="AB92" s="30"/>
    </row>
    <row r="93" spans="2:28" x14ac:dyDescent="0.25">
      <c r="B93" s="44">
        <f t="shared" si="3"/>
        <v>36</v>
      </c>
      <c r="C93" s="31">
        <v>41521</v>
      </c>
      <c r="D93" s="32" t="s">
        <v>62</v>
      </c>
      <c r="E93" s="32">
        <v>509</v>
      </c>
      <c r="F93" s="32" t="s">
        <v>47</v>
      </c>
      <c r="G93" s="32" t="s">
        <v>65</v>
      </c>
      <c r="H93" s="32">
        <v>4.8</v>
      </c>
      <c r="I93" s="33">
        <f t="shared" si="4"/>
        <v>3.2</v>
      </c>
      <c r="J93" s="34">
        <f t="shared" si="5"/>
        <v>0.6</v>
      </c>
      <c r="K93" s="32" t="s">
        <v>34</v>
      </c>
      <c r="L93" s="32">
        <v>30.1</v>
      </c>
      <c r="M93" s="32" t="s">
        <v>34</v>
      </c>
      <c r="N93" s="39">
        <v>10</v>
      </c>
      <c r="O93" s="35">
        <v>100</v>
      </c>
      <c r="P93" s="35">
        <v>11</v>
      </c>
      <c r="Q93" s="35">
        <v>30</v>
      </c>
      <c r="R93" s="35">
        <v>12</v>
      </c>
      <c r="S93" s="35">
        <v>30</v>
      </c>
      <c r="T93" s="35">
        <v>32</v>
      </c>
      <c r="U93" s="35">
        <v>30</v>
      </c>
      <c r="V93" s="35" t="s">
        <v>34</v>
      </c>
      <c r="W93" s="40" t="s">
        <v>34</v>
      </c>
      <c r="X93" s="30"/>
      <c r="Y93" s="30"/>
      <c r="Z93" s="30"/>
      <c r="AA93" s="30"/>
      <c r="AB93" s="30"/>
    </row>
    <row r="94" spans="2:28" x14ac:dyDescent="0.25">
      <c r="B94" s="44">
        <f t="shared" si="3"/>
        <v>36</v>
      </c>
      <c r="C94" s="31">
        <v>41521</v>
      </c>
      <c r="D94" s="32" t="s">
        <v>62</v>
      </c>
      <c r="E94" s="32">
        <v>550</v>
      </c>
      <c r="F94" s="32" t="s">
        <v>47</v>
      </c>
      <c r="G94" s="32" t="s">
        <v>65</v>
      </c>
      <c r="H94" s="32">
        <v>0</v>
      </c>
      <c r="I94" s="33">
        <f t="shared" si="4"/>
        <v>8</v>
      </c>
      <c r="J94" s="34">
        <f t="shared" si="5"/>
        <v>0</v>
      </c>
      <c r="K94" s="32" t="s">
        <v>34</v>
      </c>
      <c r="L94" s="32" t="s">
        <v>34</v>
      </c>
      <c r="M94" s="32" t="s">
        <v>34</v>
      </c>
      <c r="N94" s="39">
        <v>32</v>
      </c>
      <c r="O94" s="35">
        <v>480</v>
      </c>
      <c r="P94" s="35"/>
      <c r="Q94" s="35"/>
      <c r="R94" s="35"/>
      <c r="S94" s="35"/>
      <c r="T94" s="35"/>
      <c r="U94" s="35"/>
      <c r="V94" s="35"/>
      <c r="W94" s="40"/>
      <c r="X94" s="30"/>
      <c r="Y94" s="30"/>
      <c r="Z94" s="30"/>
      <c r="AA94" s="30"/>
      <c r="AB94" s="30"/>
    </row>
    <row r="95" spans="2:28" x14ac:dyDescent="0.25">
      <c r="B95" s="44">
        <f>WEEKNUM(C95)</f>
        <v>35</v>
      </c>
      <c r="C95" s="31">
        <v>41513</v>
      </c>
      <c r="D95" s="32" t="s">
        <v>66</v>
      </c>
      <c r="E95" s="32">
        <v>305</v>
      </c>
      <c r="F95" s="32" t="s">
        <v>1</v>
      </c>
      <c r="G95" s="32" t="s">
        <v>67</v>
      </c>
      <c r="H95" s="32">
        <v>3</v>
      </c>
      <c r="I95" s="33">
        <f t="shared" si="4"/>
        <v>5</v>
      </c>
      <c r="J95" s="34">
        <f t="shared" si="5"/>
        <v>0.375</v>
      </c>
      <c r="K95" s="32" t="s">
        <v>34</v>
      </c>
      <c r="L95" s="32">
        <v>2.9</v>
      </c>
      <c r="M95" s="32" t="s">
        <v>34</v>
      </c>
      <c r="N95" s="39">
        <v>22</v>
      </c>
      <c r="O95" s="35">
        <v>240</v>
      </c>
      <c r="P95" s="35">
        <v>12</v>
      </c>
      <c r="Q95" s="35">
        <v>60</v>
      </c>
      <c r="R95" s="35"/>
      <c r="S95" s="35"/>
      <c r="T95" s="35"/>
      <c r="U95" s="35"/>
      <c r="V95" s="35"/>
      <c r="W95" s="40"/>
      <c r="X95" s="30"/>
      <c r="Y95" s="30"/>
      <c r="Z95" s="30"/>
      <c r="AA95" s="30"/>
      <c r="AB95" s="30"/>
    </row>
    <row r="96" spans="2:28" x14ac:dyDescent="0.25">
      <c r="B96" s="44">
        <f t="shared" si="3"/>
        <v>35</v>
      </c>
      <c r="C96" s="31">
        <v>41513</v>
      </c>
      <c r="D96" s="32" t="s">
        <v>66</v>
      </c>
      <c r="E96" s="32"/>
      <c r="F96" s="32" t="s">
        <v>1</v>
      </c>
      <c r="G96" s="32" t="s">
        <v>34</v>
      </c>
      <c r="H96" s="32">
        <v>0</v>
      </c>
      <c r="I96" s="33">
        <f t="shared" si="4"/>
        <v>8</v>
      </c>
      <c r="J96" s="34">
        <f t="shared" si="5"/>
        <v>0</v>
      </c>
      <c r="K96" s="32" t="s">
        <v>34</v>
      </c>
      <c r="L96" s="32" t="s">
        <v>34</v>
      </c>
      <c r="M96" s="32" t="s">
        <v>34</v>
      </c>
      <c r="N96" s="39"/>
      <c r="O96" s="35"/>
      <c r="P96" s="35"/>
      <c r="Q96" s="35"/>
      <c r="R96" s="35"/>
      <c r="S96" s="35"/>
      <c r="T96" s="35"/>
      <c r="U96" s="35"/>
      <c r="V96" s="35"/>
      <c r="W96" s="40"/>
      <c r="X96" s="30"/>
      <c r="Y96" s="30"/>
      <c r="Z96" s="30"/>
      <c r="AA96" s="30"/>
      <c r="AB96" s="30"/>
    </row>
    <row r="97" spans="2:28" x14ac:dyDescent="0.25">
      <c r="B97" s="44">
        <f t="shared" si="3"/>
        <v>35</v>
      </c>
      <c r="C97" s="31">
        <v>41513</v>
      </c>
      <c r="D97" s="32" t="s">
        <v>66</v>
      </c>
      <c r="E97" s="32">
        <v>308</v>
      </c>
      <c r="F97" s="32" t="s">
        <v>1</v>
      </c>
      <c r="G97" s="32" t="s">
        <v>34</v>
      </c>
      <c r="H97" s="32">
        <v>0</v>
      </c>
      <c r="I97" s="33">
        <f t="shared" si="4"/>
        <v>8</v>
      </c>
      <c r="J97" s="34">
        <f t="shared" si="5"/>
        <v>0</v>
      </c>
      <c r="K97" s="32" t="s">
        <v>34</v>
      </c>
      <c r="L97" s="32" t="s">
        <v>34</v>
      </c>
      <c r="M97" s="32" t="s">
        <v>34</v>
      </c>
      <c r="N97" s="39"/>
      <c r="O97" s="35"/>
      <c r="P97" s="35"/>
      <c r="Q97" s="35"/>
      <c r="R97" s="35"/>
      <c r="S97" s="35"/>
      <c r="T97" s="35"/>
      <c r="U97" s="35"/>
      <c r="V97" s="35"/>
      <c r="W97" s="40"/>
      <c r="X97" s="30"/>
      <c r="Y97" s="30"/>
      <c r="Z97" s="30"/>
      <c r="AA97" s="30"/>
      <c r="AB97" s="30"/>
    </row>
    <row r="98" spans="2:28" x14ac:dyDescent="0.25">
      <c r="B98" s="44">
        <f t="shared" si="3"/>
        <v>35</v>
      </c>
      <c r="C98" s="31">
        <v>41513</v>
      </c>
      <c r="D98" s="32" t="s">
        <v>66</v>
      </c>
      <c r="E98" s="32">
        <v>305</v>
      </c>
      <c r="F98" s="32" t="s">
        <v>40</v>
      </c>
      <c r="G98" s="32" t="s">
        <v>34</v>
      </c>
      <c r="H98" s="32">
        <v>0</v>
      </c>
      <c r="I98" s="33">
        <f t="shared" si="4"/>
        <v>8</v>
      </c>
      <c r="J98" s="34">
        <f t="shared" si="5"/>
        <v>0</v>
      </c>
      <c r="K98" s="32" t="s">
        <v>34</v>
      </c>
      <c r="L98" s="32" t="s">
        <v>34</v>
      </c>
      <c r="M98" s="32" t="s">
        <v>34</v>
      </c>
      <c r="N98" s="39">
        <v>10</v>
      </c>
      <c r="O98" s="35">
        <v>480</v>
      </c>
      <c r="P98" s="35"/>
      <c r="Q98" s="35"/>
      <c r="R98" s="35"/>
      <c r="S98" s="35"/>
      <c r="T98" s="35"/>
      <c r="U98" s="35"/>
      <c r="V98" s="35"/>
      <c r="W98" s="40"/>
      <c r="X98" s="30"/>
      <c r="Y98" s="30"/>
      <c r="Z98" s="30"/>
      <c r="AA98" s="30"/>
      <c r="AB98" s="30"/>
    </row>
    <row r="99" spans="2:28" x14ac:dyDescent="0.25">
      <c r="B99" s="44">
        <f t="shared" si="3"/>
        <v>35</v>
      </c>
      <c r="C99" s="31">
        <v>41513</v>
      </c>
      <c r="D99" s="32" t="s">
        <v>66</v>
      </c>
      <c r="E99" s="32"/>
      <c r="F99" s="32" t="s">
        <v>40</v>
      </c>
      <c r="G99" s="32" t="s">
        <v>34</v>
      </c>
      <c r="H99" s="32">
        <v>0</v>
      </c>
      <c r="I99" s="33">
        <f t="shared" si="4"/>
        <v>8</v>
      </c>
      <c r="J99" s="34">
        <f t="shared" si="5"/>
        <v>0</v>
      </c>
      <c r="K99" s="32" t="s">
        <v>34</v>
      </c>
      <c r="L99" s="32" t="s">
        <v>34</v>
      </c>
      <c r="M99" s="32" t="s">
        <v>34</v>
      </c>
      <c r="N99" s="39"/>
      <c r="O99" s="35"/>
      <c r="P99" s="35"/>
      <c r="Q99" s="35"/>
      <c r="R99" s="35"/>
      <c r="S99" s="35"/>
      <c r="T99" s="35"/>
      <c r="U99" s="35"/>
      <c r="V99" s="35"/>
      <c r="W99" s="40"/>
      <c r="X99" s="30"/>
      <c r="Y99" s="30"/>
      <c r="Z99" s="30"/>
      <c r="AA99" s="30"/>
      <c r="AB99" s="30"/>
    </row>
    <row r="100" spans="2:28" x14ac:dyDescent="0.25">
      <c r="B100" s="44">
        <f t="shared" si="3"/>
        <v>35</v>
      </c>
      <c r="C100" s="31">
        <v>41513</v>
      </c>
      <c r="D100" s="32" t="s">
        <v>66</v>
      </c>
      <c r="E100" s="32">
        <v>308</v>
      </c>
      <c r="F100" s="32" t="s">
        <v>40</v>
      </c>
      <c r="G100" s="32" t="s">
        <v>70</v>
      </c>
      <c r="H100" s="32">
        <v>5</v>
      </c>
      <c r="I100" s="33">
        <f t="shared" si="4"/>
        <v>3</v>
      </c>
      <c r="J100" s="34">
        <f t="shared" si="5"/>
        <v>0.625</v>
      </c>
      <c r="K100" s="32" t="s">
        <v>34</v>
      </c>
      <c r="L100" s="32">
        <v>5</v>
      </c>
      <c r="M100" s="32" t="s">
        <v>34</v>
      </c>
      <c r="N100" s="39">
        <v>10</v>
      </c>
      <c r="O100" s="35">
        <v>160</v>
      </c>
      <c r="P100" s="35"/>
      <c r="Q100" s="35"/>
      <c r="R100" s="35"/>
      <c r="S100" s="35"/>
      <c r="T100" s="35"/>
      <c r="U100" s="35"/>
      <c r="V100" s="35"/>
      <c r="W100" s="40"/>
      <c r="X100" s="30"/>
      <c r="Y100" s="30"/>
      <c r="Z100" s="30"/>
      <c r="AA100" s="30"/>
      <c r="AB100" s="30"/>
    </row>
    <row r="101" spans="2:28" x14ac:dyDescent="0.25">
      <c r="B101" s="44">
        <f t="shared" si="3"/>
        <v>35</v>
      </c>
      <c r="C101" s="31">
        <v>41513</v>
      </c>
      <c r="D101" s="32" t="s">
        <v>66</v>
      </c>
      <c r="E101" s="32">
        <v>305</v>
      </c>
      <c r="F101" s="32" t="s">
        <v>47</v>
      </c>
      <c r="G101" s="32" t="s">
        <v>51</v>
      </c>
      <c r="H101" s="32">
        <v>4.7</v>
      </c>
      <c r="I101" s="33">
        <f t="shared" si="4"/>
        <v>3.3</v>
      </c>
      <c r="J101" s="34">
        <f t="shared" si="5"/>
        <v>0.58750000000000002</v>
      </c>
      <c r="K101" s="32" t="s">
        <v>34</v>
      </c>
      <c r="L101" s="32">
        <v>5.3</v>
      </c>
      <c r="M101" s="32" t="s">
        <v>34</v>
      </c>
      <c r="N101" s="39">
        <v>12</v>
      </c>
      <c r="O101" s="35">
        <v>160</v>
      </c>
      <c r="P101" s="35">
        <v>32</v>
      </c>
      <c r="Q101" s="35">
        <v>20</v>
      </c>
      <c r="R101" s="35">
        <v>22</v>
      </c>
      <c r="S101" s="35">
        <v>10</v>
      </c>
      <c r="T101" s="35"/>
      <c r="U101" s="35"/>
      <c r="V101" s="35"/>
      <c r="W101" s="40"/>
      <c r="X101" s="30"/>
      <c r="Y101" s="30"/>
      <c r="Z101" s="30"/>
      <c r="AA101" s="30"/>
      <c r="AB101" s="30"/>
    </row>
    <row r="102" spans="2:28" x14ac:dyDescent="0.25">
      <c r="B102" s="44">
        <f t="shared" si="3"/>
        <v>35</v>
      </c>
      <c r="C102" s="31">
        <v>41513</v>
      </c>
      <c r="D102" s="32" t="s">
        <v>66</v>
      </c>
      <c r="E102" s="32"/>
      <c r="F102" s="32" t="s">
        <v>47</v>
      </c>
      <c r="G102" s="32" t="s">
        <v>34</v>
      </c>
      <c r="H102" s="32">
        <v>0</v>
      </c>
      <c r="I102" s="33">
        <f t="shared" si="4"/>
        <v>8</v>
      </c>
      <c r="J102" s="34">
        <f t="shared" si="5"/>
        <v>0</v>
      </c>
      <c r="K102" s="32" t="s">
        <v>34</v>
      </c>
      <c r="L102" s="32" t="s">
        <v>34</v>
      </c>
      <c r="M102" s="32" t="s">
        <v>34</v>
      </c>
      <c r="N102" s="39"/>
      <c r="O102" s="35"/>
      <c r="P102" s="35"/>
      <c r="Q102" s="35"/>
      <c r="R102" s="35"/>
      <c r="S102" s="35"/>
      <c r="T102" s="35"/>
      <c r="U102" s="35"/>
      <c r="V102" s="35"/>
      <c r="W102" s="40"/>
      <c r="X102" s="30"/>
      <c r="Y102" s="30"/>
      <c r="Z102" s="30"/>
      <c r="AA102" s="30"/>
      <c r="AB102" s="30"/>
    </row>
    <row r="103" spans="2:28" x14ac:dyDescent="0.25">
      <c r="B103" s="44">
        <f t="shared" si="3"/>
        <v>35</v>
      </c>
      <c r="C103" s="31">
        <v>41513</v>
      </c>
      <c r="D103" s="32" t="s">
        <v>66</v>
      </c>
      <c r="E103" s="32">
        <v>308</v>
      </c>
      <c r="F103" s="32" t="s">
        <v>47</v>
      </c>
      <c r="G103" s="32" t="s">
        <v>65</v>
      </c>
      <c r="H103" s="32">
        <v>4.3</v>
      </c>
      <c r="I103" s="33">
        <f t="shared" si="4"/>
        <v>3.7</v>
      </c>
      <c r="J103" s="34">
        <f t="shared" si="5"/>
        <v>0.53749999999999998</v>
      </c>
      <c r="K103" s="32" t="s">
        <v>34</v>
      </c>
      <c r="L103" s="32">
        <v>3.9</v>
      </c>
      <c r="M103" s="32" t="s">
        <v>34</v>
      </c>
      <c r="N103" s="39">
        <v>12</v>
      </c>
      <c r="O103" s="35">
        <v>180</v>
      </c>
      <c r="P103" s="35">
        <v>32</v>
      </c>
      <c r="Q103" s="35">
        <v>15</v>
      </c>
      <c r="R103" s="35">
        <v>10</v>
      </c>
      <c r="S103" s="35">
        <v>10</v>
      </c>
      <c r="T103" s="35"/>
      <c r="U103" s="35"/>
      <c r="V103" s="35"/>
      <c r="W103" s="40"/>
      <c r="X103" s="30"/>
      <c r="Y103" s="30"/>
      <c r="Z103" s="30"/>
      <c r="AA103" s="30"/>
      <c r="AB103" s="30"/>
    </row>
    <row r="104" spans="2:28" x14ac:dyDescent="0.25">
      <c r="B104" s="44">
        <f t="shared" si="3"/>
        <v>36</v>
      </c>
      <c r="C104" s="31">
        <v>41521</v>
      </c>
      <c r="D104" s="32" t="s">
        <v>66</v>
      </c>
      <c r="E104" s="32">
        <v>305</v>
      </c>
      <c r="F104" s="32" t="s">
        <v>1</v>
      </c>
      <c r="G104" s="32" t="s">
        <v>67</v>
      </c>
      <c r="H104" s="32">
        <v>4.7</v>
      </c>
      <c r="I104" s="33">
        <f t="shared" si="4"/>
        <v>3.3</v>
      </c>
      <c r="J104" s="34">
        <f t="shared" si="5"/>
        <v>0.58750000000000002</v>
      </c>
      <c r="K104" s="32" t="s">
        <v>34</v>
      </c>
      <c r="L104" s="32">
        <v>5</v>
      </c>
      <c r="M104" s="32" t="s">
        <v>34</v>
      </c>
      <c r="N104" s="39">
        <v>12</v>
      </c>
      <c r="O104" s="35">
        <v>180</v>
      </c>
      <c r="P104" s="35">
        <v>22</v>
      </c>
      <c r="Q104" s="35">
        <v>20</v>
      </c>
      <c r="R104" s="35"/>
      <c r="S104" s="35"/>
      <c r="T104" s="35"/>
      <c r="U104" s="35"/>
      <c r="V104" s="35"/>
      <c r="W104" s="40"/>
      <c r="X104" s="30"/>
      <c r="Y104" s="30"/>
      <c r="Z104" s="30"/>
      <c r="AA104" s="30"/>
      <c r="AB104" s="30"/>
    </row>
    <row r="105" spans="2:28" x14ac:dyDescent="0.25">
      <c r="B105" s="44">
        <f t="shared" si="3"/>
        <v>36</v>
      </c>
      <c r="C105" s="31">
        <v>41521</v>
      </c>
      <c r="D105" s="32" t="s">
        <v>66</v>
      </c>
      <c r="E105" s="32"/>
      <c r="F105" s="32" t="s">
        <v>1</v>
      </c>
      <c r="G105" s="32" t="s">
        <v>34</v>
      </c>
      <c r="H105" s="32">
        <v>0</v>
      </c>
      <c r="I105" s="33">
        <f t="shared" si="4"/>
        <v>8</v>
      </c>
      <c r="J105" s="34">
        <f t="shared" si="5"/>
        <v>0</v>
      </c>
      <c r="K105" s="32" t="s">
        <v>34</v>
      </c>
      <c r="L105" s="32" t="s">
        <v>34</v>
      </c>
      <c r="M105" s="32" t="s">
        <v>34</v>
      </c>
      <c r="N105" s="39"/>
      <c r="O105" s="35"/>
      <c r="P105" s="35"/>
      <c r="Q105" s="35"/>
      <c r="R105" s="35"/>
      <c r="S105" s="35"/>
      <c r="T105" s="35"/>
      <c r="U105" s="35"/>
      <c r="V105" s="35"/>
      <c r="W105" s="40"/>
      <c r="X105" s="30"/>
      <c r="Y105" s="30"/>
      <c r="Z105" s="30"/>
      <c r="AA105" s="30"/>
      <c r="AB105" s="30"/>
    </row>
    <row r="106" spans="2:28" x14ac:dyDescent="0.25">
      <c r="B106" s="44">
        <f t="shared" si="3"/>
        <v>36</v>
      </c>
      <c r="C106" s="31">
        <v>41521</v>
      </c>
      <c r="D106" s="32" t="s">
        <v>66</v>
      </c>
      <c r="E106" s="32">
        <v>308</v>
      </c>
      <c r="F106" s="32" t="s">
        <v>1</v>
      </c>
      <c r="G106" s="32" t="s">
        <v>68</v>
      </c>
      <c r="H106" s="32">
        <v>0</v>
      </c>
      <c r="I106" s="33">
        <f t="shared" si="4"/>
        <v>8</v>
      </c>
      <c r="J106" s="34">
        <f t="shared" si="5"/>
        <v>0</v>
      </c>
      <c r="K106" s="32" t="s">
        <v>34</v>
      </c>
      <c r="L106" s="32" t="s">
        <v>34</v>
      </c>
      <c r="M106" s="32" t="s">
        <v>34</v>
      </c>
      <c r="N106" s="39">
        <v>32</v>
      </c>
      <c r="O106" s="35">
        <v>480</v>
      </c>
      <c r="P106" s="35"/>
      <c r="Q106" s="35"/>
      <c r="R106" s="35"/>
      <c r="S106" s="35"/>
      <c r="T106" s="35"/>
      <c r="U106" s="35"/>
      <c r="V106" s="35"/>
      <c r="W106" s="40"/>
      <c r="X106" s="30"/>
      <c r="Y106" s="30"/>
      <c r="Z106" s="30"/>
      <c r="AA106" s="30"/>
      <c r="AB106" s="30"/>
    </row>
    <row r="107" spans="2:28" x14ac:dyDescent="0.25">
      <c r="B107" s="44">
        <f t="shared" si="3"/>
        <v>36</v>
      </c>
      <c r="C107" s="31">
        <v>41521</v>
      </c>
      <c r="D107" s="32" t="s">
        <v>66</v>
      </c>
      <c r="E107" s="32">
        <v>305</v>
      </c>
      <c r="F107" s="32" t="s">
        <v>40</v>
      </c>
      <c r="G107" s="32" t="s">
        <v>71</v>
      </c>
      <c r="H107" s="32">
        <v>6</v>
      </c>
      <c r="I107" s="33">
        <f t="shared" si="4"/>
        <v>2</v>
      </c>
      <c r="J107" s="34">
        <f t="shared" si="5"/>
        <v>0.75</v>
      </c>
      <c r="K107" s="32" t="s">
        <v>34</v>
      </c>
      <c r="L107" s="32">
        <v>6.5</v>
      </c>
      <c r="M107" s="32" t="s">
        <v>34</v>
      </c>
      <c r="N107" s="39">
        <v>12</v>
      </c>
      <c r="O107" s="35">
        <v>90</v>
      </c>
      <c r="P107" s="35">
        <v>22</v>
      </c>
      <c r="Q107" s="35">
        <v>20</v>
      </c>
      <c r="R107" s="35">
        <v>32</v>
      </c>
      <c r="S107" s="35">
        <v>10</v>
      </c>
      <c r="T107" s="35"/>
      <c r="U107" s="35"/>
      <c r="V107" s="35"/>
      <c r="W107" s="40"/>
      <c r="X107" s="30"/>
      <c r="Y107" s="30"/>
      <c r="Z107" s="30"/>
      <c r="AA107" s="30"/>
      <c r="AB107" s="30"/>
    </row>
    <row r="108" spans="2:28" x14ac:dyDescent="0.25">
      <c r="B108" s="44">
        <f t="shared" si="3"/>
        <v>36</v>
      </c>
      <c r="C108" s="31">
        <v>41521</v>
      </c>
      <c r="D108" s="32" t="s">
        <v>66</v>
      </c>
      <c r="E108" s="32"/>
      <c r="F108" s="32" t="s">
        <v>40</v>
      </c>
      <c r="G108" s="32" t="s">
        <v>34</v>
      </c>
      <c r="H108" s="32">
        <v>0</v>
      </c>
      <c r="I108" s="33">
        <f t="shared" si="4"/>
        <v>8</v>
      </c>
      <c r="J108" s="34">
        <f t="shared" si="5"/>
        <v>0</v>
      </c>
      <c r="K108" s="32" t="s">
        <v>34</v>
      </c>
      <c r="L108" s="32" t="s">
        <v>34</v>
      </c>
      <c r="M108" s="32" t="s">
        <v>34</v>
      </c>
      <c r="N108" s="39"/>
      <c r="O108" s="35"/>
      <c r="P108" s="35"/>
      <c r="Q108" s="35"/>
      <c r="R108" s="35"/>
      <c r="S108" s="35"/>
      <c r="T108" s="35"/>
      <c r="U108" s="35"/>
      <c r="V108" s="35"/>
      <c r="W108" s="40"/>
      <c r="X108" s="30"/>
      <c r="Y108" s="30"/>
      <c r="Z108" s="30"/>
      <c r="AA108" s="30"/>
      <c r="AB108" s="30"/>
    </row>
    <row r="109" spans="2:28" x14ac:dyDescent="0.25">
      <c r="B109" s="44">
        <f t="shared" si="3"/>
        <v>36</v>
      </c>
      <c r="C109" s="31">
        <v>41521</v>
      </c>
      <c r="D109" s="32" t="s">
        <v>66</v>
      </c>
      <c r="E109" s="32">
        <v>308</v>
      </c>
      <c r="F109" s="32" t="s">
        <v>40</v>
      </c>
      <c r="G109" s="32" t="s">
        <v>70</v>
      </c>
      <c r="H109" s="32">
        <v>5</v>
      </c>
      <c r="I109" s="33">
        <f t="shared" si="4"/>
        <v>3</v>
      </c>
      <c r="J109" s="34">
        <f t="shared" si="5"/>
        <v>0.625</v>
      </c>
      <c r="K109" s="32" t="s">
        <v>34</v>
      </c>
      <c r="L109" s="32">
        <v>5.0999999999999996</v>
      </c>
      <c r="M109" s="32" t="s">
        <v>34</v>
      </c>
      <c r="N109" s="39">
        <v>10</v>
      </c>
      <c r="O109" s="35">
        <v>150</v>
      </c>
      <c r="P109" s="35"/>
      <c r="Q109" s="35"/>
      <c r="R109" s="35"/>
      <c r="S109" s="35"/>
      <c r="T109" s="35"/>
      <c r="U109" s="35"/>
      <c r="V109" s="35"/>
      <c r="W109" s="40"/>
      <c r="X109" s="30"/>
      <c r="Y109" s="30"/>
      <c r="Z109" s="30"/>
      <c r="AA109" s="30"/>
      <c r="AB109" s="30"/>
    </row>
    <row r="110" spans="2:28" x14ac:dyDescent="0.25">
      <c r="B110" s="44">
        <f t="shared" si="3"/>
        <v>36</v>
      </c>
      <c r="C110" s="31">
        <v>41521</v>
      </c>
      <c r="D110" s="32" t="s">
        <v>66</v>
      </c>
      <c r="E110" s="32">
        <v>305</v>
      </c>
      <c r="F110" s="32" t="s">
        <v>47</v>
      </c>
      <c r="G110" s="32" t="s">
        <v>72</v>
      </c>
      <c r="H110" s="32">
        <v>6</v>
      </c>
      <c r="I110" s="33">
        <f t="shared" si="4"/>
        <v>2</v>
      </c>
      <c r="J110" s="34">
        <f t="shared" si="5"/>
        <v>0.75</v>
      </c>
      <c r="K110" s="32" t="s">
        <v>34</v>
      </c>
      <c r="L110" s="32">
        <v>6.5</v>
      </c>
      <c r="M110" s="32" t="s">
        <v>34</v>
      </c>
      <c r="N110" s="39">
        <v>12</v>
      </c>
      <c r="O110" s="35">
        <v>90</v>
      </c>
      <c r="P110" s="35">
        <v>22</v>
      </c>
      <c r="Q110" s="35">
        <v>20</v>
      </c>
      <c r="R110" s="35">
        <v>32</v>
      </c>
      <c r="S110" s="35">
        <v>10</v>
      </c>
      <c r="T110" s="35"/>
      <c r="U110" s="35"/>
      <c r="V110" s="35"/>
      <c r="W110" s="40"/>
      <c r="X110" s="30"/>
      <c r="Y110" s="30"/>
      <c r="Z110" s="30"/>
      <c r="AA110" s="30"/>
      <c r="AB110" s="30"/>
    </row>
    <row r="111" spans="2:28" x14ac:dyDescent="0.25">
      <c r="B111" s="44">
        <f t="shared" si="3"/>
        <v>36</v>
      </c>
      <c r="C111" s="31">
        <v>41521</v>
      </c>
      <c r="D111" s="32" t="s">
        <v>66</v>
      </c>
      <c r="E111" s="32"/>
      <c r="F111" s="32" t="s">
        <v>47</v>
      </c>
      <c r="G111" s="32" t="s">
        <v>34</v>
      </c>
      <c r="H111" s="32">
        <v>0</v>
      </c>
      <c r="I111" s="33">
        <f t="shared" si="4"/>
        <v>8</v>
      </c>
      <c r="J111" s="34">
        <f t="shared" si="5"/>
        <v>0</v>
      </c>
      <c r="K111" s="32" t="s">
        <v>34</v>
      </c>
      <c r="L111" s="32" t="s">
        <v>34</v>
      </c>
      <c r="M111" s="32" t="s">
        <v>34</v>
      </c>
      <c r="N111" s="39"/>
      <c r="O111" s="35"/>
      <c r="P111" s="35"/>
      <c r="Q111" s="35"/>
      <c r="R111" s="35"/>
      <c r="S111" s="35"/>
      <c r="T111" s="35"/>
      <c r="U111" s="35"/>
      <c r="V111" s="35"/>
      <c r="W111" s="40"/>
      <c r="X111" s="30"/>
      <c r="Y111" s="30"/>
      <c r="Z111" s="30"/>
      <c r="AA111" s="30"/>
      <c r="AB111" s="30"/>
    </row>
    <row r="112" spans="2:28" x14ac:dyDescent="0.25">
      <c r="B112" s="44">
        <f t="shared" si="3"/>
        <v>36</v>
      </c>
      <c r="C112" s="31">
        <v>41521</v>
      </c>
      <c r="D112" s="32" t="s">
        <v>66</v>
      </c>
      <c r="E112" s="32">
        <v>308</v>
      </c>
      <c r="F112" s="32" t="s">
        <v>47</v>
      </c>
      <c r="G112" s="32" t="s">
        <v>34</v>
      </c>
      <c r="H112" s="32">
        <v>0</v>
      </c>
      <c r="I112" s="33">
        <f t="shared" si="4"/>
        <v>8</v>
      </c>
      <c r="J112" s="34">
        <f t="shared" si="5"/>
        <v>0</v>
      </c>
      <c r="K112" s="32" t="s">
        <v>34</v>
      </c>
      <c r="L112" s="32" t="s">
        <v>34</v>
      </c>
      <c r="M112" s="32" t="s">
        <v>34</v>
      </c>
      <c r="N112" s="41">
        <v>10</v>
      </c>
      <c r="O112" s="42">
        <v>480</v>
      </c>
      <c r="P112" s="42"/>
      <c r="Q112" s="42"/>
      <c r="R112" s="42"/>
      <c r="S112" s="42"/>
      <c r="T112" s="42"/>
      <c r="U112" s="42"/>
      <c r="V112" s="42"/>
      <c r="W112" s="43"/>
      <c r="X112" s="30"/>
      <c r="Y112" s="30"/>
      <c r="Z112" s="29"/>
      <c r="AA112" s="29"/>
      <c r="AB112" s="29"/>
    </row>
    <row r="113" spans="2:28" x14ac:dyDescent="0.25"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9"/>
      <c r="Y113" s="29"/>
      <c r="Z113" s="29"/>
      <c r="AA113" s="29"/>
      <c r="AB113" s="29"/>
    </row>
    <row r="114" spans="2:28" x14ac:dyDescent="0.25"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9"/>
      <c r="Y114" s="29"/>
      <c r="Z114" s="29"/>
      <c r="AA114" s="29"/>
      <c r="AB114" s="29"/>
    </row>
    <row r="115" spans="2:28" x14ac:dyDescent="0.25"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9"/>
      <c r="Y115" s="29"/>
      <c r="Z115" s="29"/>
      <c r="AA115" s="29"/>
      <c r="AB115" s="29"/>
    </row>
    <row r="116" spans="2:28" x14ac:dyDescent="0.25"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9"/>
      <c r="Y116" s="29"/>
      <c r="Z116" s="29"/>
      <c r="AA116" s="29"/>
      <c r="AB116" s="29"/>
    </row>
    <row r="117" spans="2:28" x14ac:dyDescent="0.25"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9"/>
      <c r="Y117" s="29"/>
      <c r="Z117" s="29"/>
      <c r="AA117" s="29"/>
      <c r="AB117" s="29"/>
    </row>
    <row r="118" spans="2:28" x14ac:dyDescent="0.25"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9"/>
      <c r="Y118" s="29"/>
      <c r="Z118" s="29"/>
      <c r="AA118" s="29"/>
      <c r="AB118" s="29"/>
    </row>
    <row r="119" spans="2:28" x14ac:dyDescent="0.25"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9"/>
      <c r="Y119" s="29"/>
      <c r="Z119" s="29"/>
      <c r="AA119" s="29"/>
      <c r="AB119" s="29"/>
    </row>
    <row r="120" spans="2:28" x14ac:dyDescent="0.25"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9"/>
      <c r="Y120" s="29"/>
      <c r="Z120" s="29"/>
      <c r="AA120" s="29"/>
      <c r="AB120" s="29"/>
    </row>
    <row r="121" spans="2:28" x14ac:dyDescent="0.25"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9"/>
      <c r="Y121" s="29"/>
      <c r="Z121" s="29"/>
      <c r="AA121" s="29"/>
      <c r="AB121" s="29"/>
    </row>
    <row r="122" spans="2:28" x14ac:dyDescent="0.25"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9"/>
      <c r="Y122" s="29"/>
      <c r="Z122" s="29"/>
      <c r="AA122" s="29"/>
      <c r="AB122" s="29"/>
    </row>
    <row r="123" spans="2:28" x14ac:dyDescent="0.25"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9"/>
      <c r="Y123" s="29"/>
      <c r="Z123" s="29"/>
      <c r="AA123" s="29"/>
      <c r="AB123" s="29"/>
    </row>
    <row r="124" spans="2:28" x14ac:dyDescent="0.25"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9"/>
      <c r="Y124" s="29"/>
      <c r="Z124" s="29"/>
      <c r="AA124" s="29"/>
      <c r="AB124" s="29"/>
    </row>
    <row r="125" spans="2:28" x14ac:dyDescent="0.25"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9"/>
      <c r="Y125" s="29"/>
      <c r="Z125" s="29"/>
      <c r="AA125" s="29"/>
      <c r="AB125" s="29"/>
    </row>
    <row r="126" spans="2:28" x14ac:dyDescent="0.25"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9"/>
      <c r="Y126" s="29"/>
      <c r="Z126" s="29"/>
      <c r="AA126" s="29"/>
      <c r="AB126" s="29"/>
    </row>
    <row r="127" spans="2:28" x14ac:dyDescent="0.25"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9"/>
      <c r="Y127" s="29"/>
      <c r="Z127" s="29"/>
      <c r="AA127" s="29"/>
      <c r="AB127" s="29"/>
    </row>
    <row r="128" spans="2:28" x14ac:dyDescent="0.25"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9"/>
      <c r="Y128" s="29"/>
      <c r="Z128" s="29"/>
      <c r="AA128" s="29"/>
      <c r="AB128" s="29"/>
    </row>
    <row r="129" spans="2:28" x14ac:dyDescent="0.25"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9"/>
      <c r="Y129" s="29"/>
      <c r="Z129" s="29"/>
      <c r="AA129" s="29"/>
      <c r="AB129" s="29"/>
    </row>
    <row r="130" spans="2:28" x14ac:dyDescent="0.25"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9"/>
      <c r="Y130" s="29"/>
      <c r="Z130" s="29"/>
      <c r="AA130" s="29"/>
      <c r="AB130" s="29"/>
    </row>
    <row r="131" spans="2:28" x14ac:dyDescent="0.25"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9"/>
      <c r="Y131" s="29"/>
      <c r="Z131" s="29"/>
      <c r="AA131" s="29"/>
      <c r="AB131" s="29"/>
    </row>
    <row r="132" spans="2:28" x14ac:dyDescent="0.25"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9"/>
      <c r="Y132" s="29"/>
      <c r="Z132" s="29"/>
      <c r="AA132" s="29"/>
      <c r="AB132" s="29"/>
    </row>
    <row r="133" spans="2:28" x14ac:dyDescent="0.25"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9"/>
      <c r="Y133" s="29"/>
      <c r="Z133" s="29"/>
      <c r="AA133" s="29"/>
      <c r="AB133" s="29"/>
    </row>
    <row r="134" spans="2:28" x14ac:dyDescent="0.25"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9"/>
      <c r="Y134" s="29"/>
      <c r="Z134" s="29"/>
      <c r="AA134" s="29"/>
      <c r="AB134" s="29"/>
    </row>
    <row r="135" spans="2:28" x14ac:dyDescent="0.25"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9"/>
      <c r="Y135" s="29"/>
      <c r="Z135" s="29"/>
      <c r="AA135" s="29"/>
      <c r="AB135" s="29"/>
    </row>
    <row r="136" spans="2:28" x14ac:dyDescent="0.25"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9"/>
      <c r="Y136" s="29"/>
      <c r="Z136" s="29"/>
      <c r="AA136" s="29"/>
      <c r="AB136" s="29"/>
    </row>
    <row r="137" spans="2:28" x14ac:dyDescent="0.25"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9"/>
      <c r="Y137" s="29"/>
      <c r="Z137" s="29"/>
      <c r="AA137" s="29"/>
      <c r="AB137" s="29"/>
    </row>
    <row r="138" spans="2:28" x14ac:dyDescent="0.25"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9"/>
      <c r="Y138" s="29"/>
      <c r="Z138" s="29"/>
      <c r="AA138" s="29"/>
      <c r="AB138" s="29"/>
    </row>
    <row r="139" spans="2:28" x14ac:dyDescent="0.25"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9"/>
      <c r="Y139" s="29"/>
      <c r="Z139" s="29"/>
      <c r="AA139" s="29"/>
      <c r="AB139" s="29"/>
    </row>
    <row r="140" spans="2:28" x14ac:dyDescent="0.25"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9"/>
      <c r="Y140" s="29"/>
      <c r="Z140" s="29"/>
      <c r="AA140" s="29"/>
      <c r="AB140" s="29"/>
    </row>
    <row r="141" spans="2:28" x14ac:dyDescent="0.25"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9"/>
      <c r="Y141" s="29"/>
      <c r="Z141" s="29"/>
      <c r="AA141" s="29"/>
      <c r="AB141" s="29"/>
    </row>
    <row r="142" spans="2:28" x14ac:dyDescent="0.25"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9"/>
      <c r="Y142" s="29"/>
      <c r="Z142" s="29"/>
      <c r="AA142" s="29"/>
      <c r="AB142" s="29"/>
    </row>
    <row r="143" spans="2:28" x14ac:dyDescent="0.25"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9"/>
      <c r="Y143" s="29"/>
      <c r="Z143" s="29"/>
      <c r="AA143" s="29"/>
      <c r="AB143" s="29"/>
    </row>
    <row r="144" spans="2:28" x14ac:dyDescent="0.25"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9"/>
      <c r="Y144" s="29"/>
      <c r="Z144" s="29"/>
      <c r="AA144" s="29"/>
      <c r="AB144" s="29"/>
    </row>
    <row r="145" spans="2:28" x14ac:dyDescent="0.25"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9"/>
      <c r="Y145" s="29"/>
      <c r="Z145" s="29"/>
      <c r="AA145" s="29"/>
      <c r="AB145" s="29"/>
    </row>
    <row r="146" spans="2:28" x14ac:dyDescent="0.25"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9"/>
      <c r="Y146" s="29"/>
      <c r="Z146" s="29"/>
      <c r="AA146" s="29"/>
      <c r="AB146" s="29"/>
    </row>
    <row r="147" spans="2:28" x14ac:dyDescent="0.25"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9"/>
      <c r="Y147" s="29"/>
      <c r="Z147" s="29"/>
      <c r="AA147" s="29"/>
      <c r="AB147" s="29"/>
    </row>
    <row r="148" spans="2:28" x14ac:dyDescent="0.25"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9"/>
      <c r="Y148" s="29"/>
      <c r="Z148" s="29"/>
      <c r="AA148" s="29"/>
      <c r="AB148" s="29"/>
    </row>
    <row r="149" spans="2:28" x14ac:dyDescent="0.25"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9"/>
      <c r="Y149" s="29"/>
      <c r="Z149" s="29"/>
      <c r="AA149" s="29"/>
      <c r="AB149" s="29"/>
    </row>
    <row r="150" spans="2:28" x14ac:dyDescent="0.25"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9"/>
      <c r="Y150" s="29"/>
      <c r="Z150" s="29"/>
      <c r="AA150" s="29"/>
      <c r="AB150" s="29"/>
    </row>
    <row r="151" spans="2:28" x14ac:dyDescent="0.25"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9"/>
      <c r="Y151" s="29"/>
      <c r="Z151" s="29"/>
      <c r="AA151" s="29"/>
      <c r="AB151" s="29"/>
    </row>
    <row r="152" spans="2:28" x14ac:dyDescent="0.25"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9"/>
      <c r="Y152" s="29"/>
      <c r="Z152" s="29"/>
      <c r="AA152" s="29"/>
      <c r="AB152" s="29"/>
    </row>
    <row r="153" spans="2:28" x14ac:dyDescent="0.25"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9"/>
      <c r="Y153" s="29"/>
      <c r="Z153" s="29"/>
      <c r="AA153" s="29"/>
      <c r="AB153" s="29"/>
    </row>
    <row r="154" spans="2:28" x14ac:dyDescent="0.25"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9"/>
      <c r="Y154" s="29"/>
      <c r="Z154" s="29"/>
      <c r="AA154" s="29"/>
      <c r="AB154" s="29"/>
    </row>
    <row r="155" spans="2:28" x14ac:dyDescent="0.25"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9"/>
      <c r="Y155" s="29"/>
      <c r="Z155" s="29"/>
      <c r="AA155" s="29"/>
      <c r="AB155" s="29"/>
    </row>
    <row r="156" spans="2:28" x14ac:dyDescent="0.25"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9"/>
      <c r="Y156" s="29"/>
      <c r="Z156" s="29"/>
      <c r="AA156" s="29"/>
      <c r="AB156" s="29"/>
    </row>
    <row r="157" spans="2:28" x14ac:dyDescent="0.25"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9"/>
      <c r="Y157" s="29"/>
      <c r="Z157" s="29"/>
      <c r="AA157" s="29"/>
      <c r="AB157" s="29"/>
    </row>
    <row r="158" spans="2:28" x14ac:dyDescent="0.25"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9"/>
      <c r="Y158" s="29"/>
      <c r="Z158" s="29"/>
      <c r="AA158" s="29"/>
      <c r="AB158" s="29"/>
    </row>
    <row r="159" spans="2:28" x14ac:dyDescent="0.25"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9"/>
      <c r="Y159" s="29"/>
      <c r="Z159" s="29"/>
      <c r="AA159" s="29"/>
      <c r="AB159" s="29"/>
    </row>
    <row r="160" spans="2:28" x14ac:dyDescent="0.25"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9"/>
      <c r="Y160" s="29"/>
      <c r="Z160" s="29"/>
      <c r="AA160" s="29"/>
      <c r="AB160" s="29"/>
    </row>
    <row r="161" spans="2:28" x14ac:dyDescent="0.25"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9"/>
      <c r="Y161" s="29"/>
      <c r="Z161" s="29"/>
      <c r="AA161" s="29"/>
      <c r="AB161" s="29"/>
    </row>
    <row r="162" spans="2:28" x14ac:dyDescent="0.25"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9"/>
      <c r="Y162" s="29"/>
      <c r="Z162" s="29"/>
      <c r="AA162" s="29"/>
      <c r="AB162" s="29"/>
    </row>
    <row r="163" spans="2:28" x14ac:dyDescent="0.25"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9"/>
      <c r="Y163" s="29"/>
      <c r="Z163" s="29"/>
      <c r="AA163" s="29"/>
      <c r="AB163" s="29"/>
    </row>
    <row r="164" spans="2:28" x14ac:dyDescent="0.25"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9"/>
      <c r="Y164" s="29"/>
      <c r="Z164" s="29"/>
      <c r="AA164" s="29"/>
      <c r="AB164" s="29"/>
    </row>
    <row r="165" spans="2:28" x14ac:dyDescent="0.25"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9"/>
      <c r="Y165" s="29"/>
      <c r="Z165" s="29"/>
      <c r="AA165" s="29"/>
      <c r="AB165" s="29"/>
    </row>
    <row r="166" spans="2:28" x14ac:dyDescent="0.25"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9"/>
      <c r="Y166" s="29"/>
      <c r="Z166" s="29"/>
      <c r="AA166" s="29"/>
      <c r="AB166" s="29"/>
    </row>
    <row r="167" spans="2:28" x14ac:dyDescent="0.25"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9"/>
      <c r="Y167" s="29"/>
      <c r="Z167" s="29"/>
      <c r="AA167" s="29"/>
      <c r="AB167" s="29"/>
    </row>
    <row r="168" spans="2:28" x14ac:dyDescent="0.25"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9"/>
      <c r="Y168" s="29"/>
      <c r="Z168" s="29"/>
      <c r="AA168" s="29"/>
      <c r="AB168" s="29"/>
    </row>
    <row r="169" spans="2:28" x14ac:dyDescent="0.25"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9"/>
      <c r="Y169" s="29"/>
      <c r="Z169" s="29"/>
      <c r="AA169" s="29"/>
      <c r="AB169" s="29"/>
    </row>
    <row r="170" spans="2:28" x14ac:dyDescent="0.25"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9"/>
      <c r="Y170" s="29"/>
      <c r="Z170" s="29"/>
      <c r="AA170" s="29"/>
      <c r="AB170" s="29"/>
    </row>
    <row r="171" spans="2:28" x14ac:dyDescent="0.25"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9"/>
      <c r="Y171" s="29"/>
      <c r="Z171" s="29"/>
      <c r="AA171" s="29"/>
      <c r="AB171" s="29"/>
    </row>
    <row r="172" spans="2:28" x14ac:dyDescent="0.25"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9"/>
      <c r="Y172" s="29"/>
      <c r="Z172" s="29"/>
      <c r="AA172" s="29"/>
      <c r="AB172" s="29"/>
    </row>
    <row r="173" spans="2:28" x14ac:dyDescent="0.25"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9"/>
      <c r="Y173" s="29"/>
      <c r="Z173" s="29"/>
      <c r="AA173" s="29"/>
      <c r="AB173" s="29"/>
    </row>
    <row r="174" spans="2:28" x14ac:dyDescent="0.25"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9"/>
      <c r="Y174" s="29"/>
      <c r="Z174" s="29"/>
      <c r="AA174" s="29"/>
      <c r="AB174" s="29"/>
    </row>
    <row r="175" spans="2:28" x14ac:dyDescent="0.25"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9"/>
      <c r="Y175" s="29"/>
      <c r="Z175" s="29"/>
      <c r="AA175" s="29"/>
      <c r="AB175" s="29"/>
    </row>
    <row r="176" spans="2:28" x14ac:dyDescent="0.25"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9"/>
      <c r="Y176" s="29"/>
      <c r="Z176" s="29"/>
      <c r="AA176" s="29"/>
      <c r="AB176" s="29"/>
    </row>
    <row r="177" spans="2:28" x14ac:dyDescent="0.25"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9"/>
      <c r="Y177" s="29"/>
      <c r="Z177" s="29"/>
      <c r="AA177" s="29"/>
      <c r="AB177" s="29"/>
    </row>
    <row r="178" spans="2:28" x14ac:dyDescent="0.25"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9"/>
      <c r="Y178" s="29"/>
      <c r="Z178" s="29"/>
      <c r="AA178" s="29"/>
      <c r="AB178" s="29"/>
    </row>
    <row r="179" spans="2:28" x14ac:dyDescent="0.25"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9"/>
      <c r="Y179" s="29"/>
      <c r="Z179" s="29"/>
      <c r="AA179" s="29"/>
      <c r="AB179" s="29"/>
    </row>
    <row r="180" spans="2:28" x14ac:dyDescent="0.25"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9"/>
      <c r="Y180" s="29"/>
      <c r="Z180" s="29"/>
      <c r="AA180" s="29"/>
      <c r="AB180" s="29"/>
    </row>
    <row r="181" spans="2:28" x14ac:dyDescent="0.25"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9"/>
      <c r="Y181" s="29"/>
      <c r="Z181" s="29"/>
      <c r="AA181" s="29"/>
      <c r="AB181" s="29"/>
    </row>
    <row r="182" spans="2:28" x14ac:dyDescent="0.25"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9"/>
      <c r="Y182" s="29"/>
      <c r="Z182" s="29"/>
      <c r="AA182" s="29"/>
      <c r="AB182" s="29"/>
    </row>
    <row r="183" spans="2:28" x14ac:dyDescent="0.25"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9"/>
      <c r="Y183" s="29"/>
      <c r="Z183" s="29"/>
      <c r="AA183" s="29"/>
      <c r="AB183" s="29"/>
    </row>
    <row r="184" spans="2:28" x14ac:dyDescent="0.25"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9"/>
      <c r="Y184" s="29"/>
      <c r="Z184" s="29"/>
      <c r="AA184" s="29"/>
      <c r="AB184" s="29"/>
    </row>
    <row r="185" spans="2:28" x14ac:dyDescent="0.25"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9"/>
      <c r="Y185" s="29"/>
      <c r="Z185" s="29"/>
      <c r="AA185" s="29"/>
      <c r="AB185" s="29"/>
    </row>
    <row r="186" spans="2:28" x14ac:dyDescent="0.25"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9"/>
      <c r="Y186" s="29"/>
      <c r="Z186" s="29"/>
      <c r="AA186" s="29"/>
      <c r="AB186" s="29"/>
    </row>
    <row r="187" spans="2:28" x14ac:dyDescent="0.25"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9"/>
      <c r="Y187" s="29"/>
      <c r="Z187" s="29"/>
      <c r="AA187" s="29"/>
      <c r="AB187" s="29"/>
    </row>
    <row r="188" spans="2:28" x14ac:dyDescent="0.25"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9"/>
      <c r="Y188" s="29"/>
      <c r="Z188" s="29"/>
      <c r="AA188" s="29"/>
      <c r="AB188" s="29"/>
    </row>
    <row r="189" spans="2:28" x14ac:dyDescent="0.25"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9"/>
      <c r="Y189" s="29"/>
      <c r="Z189" s="29"/>
      <c r="AA189" s="29"/>
      <c r="AB189" s="29"/>
    </row>
    <row r="190" spans="2:28" x14ac:dyDescent="0.25"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9"/>
      <c r="Y190" s="29"/>
      <c r="Z190" s="29"/>
      <c r="AA190" s="29"/>
      <c r="AB190" s="29"/>
    </row>
    <row r="191" spans="2:28" x14ac:dyDescent="0.25"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9"/>
      <c r="Y191" s="29"/>
      <c r="Z191" s="29"/>
      <c r="AA191" s="29"/>
      <c r="AB191" s="29"/>
    </row>
    <row r="192" spans="2:28" x14ac:dyDescent="0.25"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9"/>
      <c r="Y192" s="29"/>
      <c r="Z192" s="29"/>
      <c r="AA192" s="29"/>
      <c r="AB192" s="29"/>
    </row>
    <row r="193" spans="2:33" x14ac:dyDescent="0.25"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9"/>
      <c r="Y193" s="29"/>
      <c r="Z193" s="29"/>
      <c r="AA193" s="29"/>
      <c r="AB193" s="29"/>
    </row>
    <row r="194" spans="2:33" x14ac:dyDescent="0.25"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9"/>
      <c r="Y194" s="29"/>
      <c r="Z194" s="29"/>
      <c r="AA194" s="29"/>
      <c r="AB194" s="29"/>
    </row>
    <row r="195" spans="2:33" x14ac:dyDescent="0.25"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9"/>
      <c r="Y195" s="29"/>
      <c r="Z195" s="29"/>
      <c r="AA195" s="29"/>
      <c r="AB195" s="29"/>
    </row>
    <row r="196" spans="2:33" x14ac:dyDescent="0.25"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9"/>
      <c r="Y196" s="29"/>
      <c r="Z196" s="29"/>
      <c r="AA196" s="29"/>
      <c r="AB196" s="29"/>
    </row>
    <row r="197" spans="2:33" x14ac:dyDescent="0.25"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9"/>
      <c r="Y197" s="29"/>
      <c r="Z197" s="29"/>
      <c r="AA197" s="29"/>
      <c r="AB197" s="29"/>
    </row>
    <row r="198" spans="2:33" x14ac:dyDescent="0.25"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9"/>
      <c r="Y198" s="29"/>
      <c r="Z198" s="29"/>
      <c r="AA198" s="29"/>
      <c r="AB198" s="29"/>
    </row>
    <row r="199" spans="2:33" x14ac:dyDescent="0.25"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9"/>
      <c r="Y199" s="29"/>
      <c r="Z199" s="29"/>
      <c r="AA199" s="29"/>
      <c r="AB199" s="29"/>
    </row>
    <row r="200" spans="2:33" x14ac:dyDescent="0.25"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9"/>
      <c r="Y200" s="29"/>
      <c r="Z200" s="29"/>
      <c r="AA200" s="29"/>
      <c r="AB200" s="29"/>
    </row>
    <row r="201" spans="2:33" x14ac:dyDescent="0.25"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9"/>
      <c r="Y201" s="29"/>
      <c r="Z201" s="29"/>
      <c r="AA201" s="29"/>
      <c r="AB201" s="29"/>
    </row>
    <row r="202" spans="2:33" x14ac:dyDescent="0.25"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9"/>
      <c r="Y202" s="29"/>
      <c r="Z202" s="29"/>
      <c r="AA202" s="29"/>
      <c r="AB202" s="29"/>
    </row>
    <row r="203" spans="2:33" x14ac:dyDescent="0.25"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9"/>
      <c r="Y203" s="29"/>
      <c r="Z203" s="29"/>
      <c r="AA203" s="29"/>
      <c r="AB203" s="29"/>
    </row>
    <row r="204" spans="2:33" x14ac:dyDescent="0.25"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9"/>
      <c r="Y204" s="29"/>
      <c r="Z204" s="29"/>
      <c r="AA204" s="29"/>
      <c r="AB204" s="29"/>
    </row>
    <row r="205" spans="2:33" x14ac:dyDescent="0.25"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9"/>
      <c r="AD205" s="29"/>
      <c r="AE205" s="29"/>
      <c r="AF205" s="29"/>
      <c r="AG205" s="29"/>
    </row>
    <row r="206" spans="2:33" x14ac:dyDescent="0.25"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9"/>
      <c r="AD206" s="29"/>
      <c r="AE206" s="29"/>
      <c r="AF206" s="29"/>
      <c r="AG206" s="29"/>
    </row>
    <row r="207" spans="2:33" x14ac:dyDescent="0.25"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9"/>
      <c r="AD207" s="29"/>
      <c r="AE207" s="29"/>
      <c r="AF207" s="29"/>
      <c r="AG207" s="29"/>
    </row>
    <row r="208" spans="2:33" x14ac:dyDescent="0.25"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9"/>
      <c r="AD208" s="29"/>
      <c r="AE208" s="29"/>
      <c r="AF208" s="29"/>
      <c r="AG208" s="29"/>
    </row>
    <row r="209" spans="7:33" x14ac:dyDescent="0.25"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9"/>
      <c r="AD209" s="29"/>
      <c r="AE209" s="29"/>
      <c r="AF209" s="29"/>
      <c r="AG209" s="29"/>
    </row>
    <row r="210" spans="7:33" x14ac:dyDescent="0.25"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9"/>
      <c r="AD210" s="29"/>
      <c r="AE210" s="29"/>
      <c r="AF210" s="29"/>
      <c r="AG210" s="29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Basisdaten</vt:lpstr>
    </vt:vector>
  </TitlesOfParts>
  <Manager>Helmut Schuster - hsc.schuster@t-online.de</Manager>
  <Company>HSC Consulting GmbH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2013 - PivotTable und PivotChart</dc:title>
  <dc:subject>Fachbuch</dc:subject>
  <dc:creator>Helmut Schuster</dc:creator>
  <cp:keywords>Pivot Excel, Office, 2013, Schuster, HSC</cp:keywords>
  <dc:description>Excel online lernen</dc:description>
  <cp:lastModifiedBy>Helmut Schuster</cp:lastModifiedBy>
  <dcterms:created xsi:type="dcterms:W3CDTF">2013-03-31T22:00:00Z</dcterms:created>
  <dcterms:modified xsi:type="dcterms:W3CDTF">2013-07-25T14:26:17Z</dcterms:modified>
  <cp:category>Excel, Basis-/Lösungsdatei, Buch</cp:category>
</cp:coreProperties>
</file>